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11" activeTab="11"/>
  </bookViews>
  <sheets>
    <sheet name="IN DS LOP" sheetId="2" state="hidden" r:id="rId1"/>
    <sheet name="DS" sheetId="1" state="veryHidden" r:id="rId2"/>
    <sheet name="IN DS LOP (2)" sheetId="6" state="hidden" r:id="rId3"/>
    <sheet name="IN DS LOP (3)" sheetId="7" state="hidden" r:id="rId4"/>
    <sheet name="IN DS LOP (4)" sheetId="8" state="hidden" r:id="rId5"/>
    <sheet name="CHIAPHONG" sheetId="9" state="veryHidden" r:id="rId6"/>
    <sheet name="TH" sheetId="10" state="veryHidden" r:id="rId7"/>
    <sheet name="DSTHI (3)" sheetId="11" state="hidden" r:id="rId8"/>
    <sheet name="DSTHI (4)" sheetId="12" state="veryHidden" r:id="rId9"/>
    <sheet name="Sheet4" sheetId="19" state="veryHidden" r:id="rId10"/>
    <sheet name="Sheet1" sheetId="20" state="veryHidden" r:id="rId11"/>
    <sheet name="TONGHOP" sheetId="29" r:id="rId12"/>
  </sheets>
  <externalReferences>
    <externalReference r:id="rId13"/>
    <externalReference r:id="rId14"/>
  </externalReferences>
  <definedNames>
    <definedName name="_xlnm._FilterDatabase" localSheetId="1" hidden="1">DS!$A$2:$S$778</definedName>
    <definedName name="_xlnm.Print_Titles" localSheetId="8">'DSTHI (4)'!$1:$7</definedName>
  </definedNames>
  <calcPr calcId="124519"/>
</workbook>
</file>

<file path=xl/calcChain.xml><?xml version="1.0" encoding="utf-8"?>
<calcChain xmlns="http://schemas.openxmlformats.org/spreadsheetml/2006/main">
  <c r="N2" i="9"/>
  <c r="N6"/>
  <c r="C39" i="1"/>
  <c r="B39" s="1"/>
  <c r="C68"/>
  <c r="B68" s="1"/>
  <c r="C103"/>
  <c r="B103" s="1"/>
  <c r="C137"/>
  <c r="B137" s="1"/>
  <c r="C174"/>
  <c r="B174" s="1"/>
  <c r="C212"/>
  <c r="B212" s="1"/>
  <c r="C244"/>
  <c r="B244" s="1"/>
  <c r="C272"/>
  <c r="B272" s="1"/>
  <c r="C302"/>
  <c r="B302" s="1"/>
  <c r="C333"/>
  <c r="B333" s="1"/>
  <c r="C369"/>
  <c r="B369" s="1"/>
  <c r="C402"/>
  <c r="B402" s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3"/>
  <c r="L769"/>
  <c r="L770"/>
  <c r="L771"/>
  <c r="L772"/>
  <c r="L773"/>
  <c r="L774"/>
  <c r="L775"/>
  <c r="L776"/>
  <c r="L777"/>
  <c r="L778"/>
  <c r="C69" l="1"/>
  <c r="B69" s="1"/>
  <c r="C370"/>
  <c r="B370" s="1"/>
  <c r="C175"/>
  <c r="C40"/>
  <c r="B40" s="1"/>
  <c r="C334"/>
  <c r="B334" s="1"/>
  <c r="C41"/>
  <c r="B41" s="1"/>
  <c r="C403"/>
  <c r="C371"/>
  <c r="C335"/>
  <c r="B175"/>
  <c r="C176"/>
  <c r="C303"/>
  <c r="C273"/>
  <c r="C245"/>
  <c r="C213"/>
  <c r="C138"/>
  <c r="C104"/>
  <c r="C70"/>
  <c r="C42"/>
  <c r="M35" i="9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5"/>
  <c r="M66"/>
  <c r="M67"/>
  <c r="M68"/>
  <c r="M69"/>
  <c r="M70"/>
  <c r="M71"/>
  <c r="M72"/>
  <c r="M73"/>
  <c r="M74"/>
  <c r="M75"/>
  <c r="A3"/>
  <c r="M3" s="1"/>
  <c r="A4"/>
  <c r="M4" s="1"/>
  <c r="A5"/>
  <c r="M5" s="1"/>
  <c r="A6"/>
  <c r="M6" s="1"/>
  <c r="A7"/>
  <c r="M7" s="1"/>
  <c r="A8"/>
  <c r="M8" s="1"/>
  <c r="A9"/>
  <c r="M9" s="1"/>
  <c r="A10"/>
  <c r="M10" s="1"/>
  <c r="A11"/>
  <c r="M11" s="1"/>
  <c r="A12"/>
  <c r="M12" s="1"/>
  <c r="A13"/>
  <c r="M13" s="1"/>
  <c r="A14"/>
  <c r="M14" s="1"/>
  <c r="A15"/>
  <c r="M15" s="1"/>
  <c r="A16"/>
  <c r="M16" s="1"/>
  <c r="A17"/>
  <c r="M17" s="1"/>
  <c r="A18"/>
  <c r="M18" s="1"/>
  <c r="A19"/>
  <c r="M19" s="1"/>
  <c r="A20"/>
  <c r="M20" s="1"/>
  <c r="A21"/>
  <c r="M21" s="1"/>
  <c r="A22"/>
  <c r="M22" s="1"/>
  <c r="A23"/>
  <c r="M23" s="1"/>
  <c r="A24"/>
  <c r="M24" s="1"/>
  <c r="A25"/>
  <c r="M25" s="1"/>
  <c r="A26"/>
  <c r="M26" s="1"/>
  <c r="A27"/>
  <c r="M27" s="1"/>
  <c r="A28"/>
  <c r="M28" s="1"/>
  <c r="A29"/>
  <c r="M29" s="1"/>
  <c r="A30"/>
  <c r="M30" s="1"/>
  <c r="A31"/>
  <c r="M31" s="1"/>
  <c r="A32"/>
  <c r="M32" s="1"/>
  <c r="A33"/>
  <c r="M33" s="1"/>
  <c r="A34"/>
  <c r="M34" s="1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M63" s="1"/>
  <c r="A64"/>
  <c r="M64" s="1"/>
  <c r="A65"/>
  <c r="A66"/>
  <c r="A67"/>
  <c r="A68"/>
  <c r="A69"/>
  <c r="A70"/>
  <c r="A71"/>
  <c r="A72"/>
  <c r="A73"/>
  <c r="A74"/>
  <c r="A75"/>
  <c r="B42" i="1" l="1"/>
  <c r="C43"/>
  <c r="B104"/>
  <c r="C105"/>
  <c r="B213"/>
  <c r="C214"/>
  <c r="B273"/>
  <c r="C274"/>
  <c r="B176"/>
  <c r="C177"/>
  <c r="B335"/>
  <c r="C336"/>
  <c r="B403"/>
  <c r="C404"/>
  <c r="B70"/>
  <c r="C71"/>
  <c r="B138"/>
  <c r="C139"/>
  <c r="B245"/>
  <c r="C246"/>
  <c r="B303"/>
  <c r="C304"/>
  <c r="B371"/>
  <c r="C372"/>
  <c r="L234"/>
  <c r="N234"/>
  <c r="O234"/>
  <c r="P234"/>
  <c r="L235"/>
  <c r="N235"/>
  <c r="O235"/>
  <c r="P235"/>
  <c r="L671"/>
  <c r="N671"/>
  <c r="O671"/>
  <c r="P671"/>
  <c r="L672"/>
  <c r="N672"/>
  <c r="O672"/>
  <c r="P672"/>
  <c r="K19"/>
  <c r="L19"/>
  <c r="N19"/>
  <c r="O19"/>
  <c r="P19"/>
  <c r="B372" l="1"/>
  <c r="C373"/>
  <c r="B304"/>
  <c r="C305"/>
  <c r="B246"/>
  <c r="C247"/>
  <c r="B139"/>
  <c r="C140"/>
  <c r="B71"/>
  <c r="C72"/>
  <c r="B404"/>
  <c r="C405"/>
  <c r="B336"/>
  <c r="C337"/>
  <c r="B177"/>
  <c r="C178"/>
  <c r="B274"/>
  <c r="C275"/>
  <c r="B214"/>
  <c r="C215"/>
  <c r="B105"/>
  <c r="C106"/>
  <c r="B43"/>
  <c r="C44"/>
  <c r="D2" i="19"/>
  <c r="D3"/>
  <c r="D4"/>
  <c r="D5"/>
  <c r="D6"/>
  <c r="D7"/>
  <c r="D1"/>
  <c r="B8"/>
  <c r="L768" i="1"/>
  <c r="L767"/>
  <c r="L766"/>
  <c r="L765"/>
  <c r="L764"/>
  <c r="L763"/>
  <c r="L762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A4"/>
  <c r="D8" i="19" l="1"/>
  <c r="B44" i="1"/>
  <c r="C45"/>
  <c r="B106"/>
  <c r="C107"/>
  <c r="B215"/>
  <c r="C216"/>
  <c r="B275"/>
  <c r="C276"/>
  <c r="B178"/>
  <c r="C179"/>
  <c r="B337"/>
  <c r="C338"/>
  <c r="B405"/>
  <c r="C406"/>
  <c r="B72"/>
  <c r="C73"/>
  <c r="B140"/>
  <c r="C141"/>
  <c r="B247"/>
  <c r="C248"/>
  <c r="B305"/>
  <c r="C306"/>
  <c r="B373"/>
  <c r="C374"/>
  <c r="B374" l="1"/>
  <c r="C375"/>
  <c r="B306"/>
  <c r="C307"/>
  <c r="B248"/>
  <c r="C249"/>
  <c r="B141"/>
  <c r="C142"/>
  <c r="B73"/>
  <c r="C74"/>
  <c r="B406"/>
  <c r="C407"/>
  <c r="B338"/>
  <c r="C339"/>
  <c r="B179"/>
  <c r="C180"/>
  <c r="B276"/>
  <c r="C277"/>
  <c r="B216"/>
  <c r="C217"/>
  <c r="B107"/>
  <c r="C108"/>
  <c r="B45"/>
  <c r="C4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B46" l="1"/>
  <c r="C47"/>
  <c r="B108"/>
  <c r="C109"/>
  <c r="B217"/>
  <c r="C218"/>
  <c r="B277"/>
  <c r="C278"/>
  <c r="B180"/>
  <c r="C181"/>
  <c r="B339"/>
  <c r="C340"/>
  <c r="B407"/>
  <c r="C408"/>
  <c r="B74"/>
  <c r="C75"/>
  <c r="B142"/>
  <c r="C143"/>
  <c r="B249"/>
  <c r="C250"/>
  <c r="B307"/>
  <c r="C308"/>
  <c r="B375"/>
  <c r="C376"/>
  <c r="B9" i="12"/>
  <c r="B10" s="1"/>
  <c r="C3"/>
  <c r="E2"/>
  <c r="M44"/>
  <c r="M118"/>
  <c r="M81"/>
  <c r="B376" i="1" l="1"/>
  <c r="C377"/>
  <c r="B308"/>
  <c r="C309"/>
  <c r="B250"/>
  <c r="C251"/>
  <c r="B143"/>
  <c r="C144"/>
  <c r="B75"/>
  <c r="C76"/>
  <c r="B408"/>
  <c r="C409"/>
  <c r="B340"/>
  <c r="C341"/>
  <c r="B181"/>
  <c r="C182"/>
  <c r="B278"/>
  <c r="C279"/>
  <c r="B218"/>
  <c r="C219"/>
  <c r="B109"/>
  <c r="C110"/>
  <c r="B47"/>
  <c r="C48"/>
  <c r="B11" i="12"/>
  <c r="B10" i="11"/>
  <c r="B9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D2" i="9"/>
  <c r="C3" s="1"/>
  <c r="D3" s="1"/>
  <c r="A2"/>
  <c r="F2" i="12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P778" i="1"/>
  <c r="O778"/>
  <c r="N778"/>
  <c r="K778"/>
  <c r="P777"/>
  <c r="O777"/>
  <c r="N777"/>
  <c r="K777"/>
  <c r="P776"/>
  <c r="O776"/>
  <c r="N776"/>
  <c r="K776"/>
  <c r="P775"/>
  <c r="O775"/>
  <c r="N775"/>
  <c r="K775"/>
  <c r="P774"/>
  <c r="O774"/>
  <c r="N774"/>
  <c r="K774"/>
  <c r="P773"/>
  <c r="O773"/>
  <c r="N773"/>
  <c r="K773"/>
  <c r="P772"/>
  <c r="O772"/>
  <c r="N772"/>
  <c r="K772"/>
  <c r="P771"/>
  <c r="O771"/>
  <c r="N771"/>
  <c r="K771"/>
  <c r="P770"/>
  <c r="O770"/>
  <c r="N770"/>
  <c r="K770"/>
  <c r="P769"/>
  <c r="O769"/>
  <c r="N769"/>
  <c r="P768"/>
  <c r="O768"/>
  <c r="N768"/>
  <c r="P767"/>
  <c r="O767"/>
  <c r="N767"/>
  <c r="P766"/>
  <c r="O766"/>
  <c r="N766"/>
  <c r="P765"/>
  <c r="O765"/>
  <c r="N765"/>
  <c r="P764"/>
  <c r="O764"/>
  <c r="N764"/>
  <c r="P763"/>
  <c r="O763"/>
  <c r="N763"/>
  <c r="P762"/>
  <c r="O762"/>
  <c r="N762"/>
  <c r="P761"/>
  <c r="O761"/>
  <c r="N761"/>
  <c r="L761"/>
  <c r="K761"/>
  <c r="P760"/>
  <c r="O760"/>
  <c r="N760"/>
  <c r="L760"/>
  <c r="K760"/>
  <c r="P759"/>
  <c r="O759"/>
  <c r="N759"/>
  <c r="L759"/>
  <c r="K759"/>
  <c r="P758"/>
  <c r="O758"/>
  <c r="N758"/>
  <c r="L758"/>
  <c r="K758"/>
  <c r="P757"/>
  <c r="O757"/>
  <c r="N757"/>
  <c r="L757"/>
  <c r="K757"/>
  <c r="P756"/>
  <c r="O756"/>
  <c r="N756"/>
  <c r="L756"/>
  <c r="K756"/>
  <c r="P755"/>
  <c r="O755"/>
  <c r="N755"/>
  <c r="L755"/>
  <c r="K755"/>
  <c r="P754"/>
  <c r="O754"/>
  <c r="N754"/>
  <c r="L754"/>
  <c r="K754"/>
  <c r="P753"/>
  <c r="O753"/>
  <c r="N753"/>
  <c r="L753"/>
  <c r="K753"/>
  <c r="P752"/>
  <c r="O752"/>
  <c r="N752"/>
  <c r="L752"/>
  <c r="K752"/>
  <c r="P751"/>
  <c r="O751"/>
  <c r="N751"/>
  <c r="L751"/>
  <c r="K751"/>
  <c r="P750"/>
  <c r="O750"/>
  <c r="N750"/>
  <c r="L750"/>
  <c r="K750"/>
  <c r="P749"/>
  <c r="O749"/>
  <c r="N749"/>
  <c r="L749"/>
  <c r="K749"/>
  <c r="P748"/>
  <c r="O748"/>
  <c r="N748"/>
  <c r="L748"/>
  <c r="K748"/>
  <c r="P747"/>
  <c r="O747"/>
  <c r="N747"/>
  <c r="L747"/>
  <c r="K747"/>
  <c r="P746"/>
  <c r="O746"/>
  <c r="N746"/>
  <c r="L746"/>
  <c r="K746"/>
  <c r="P745"/>
  <c r="O745"/>
  <c r="N745"/>
  <c r="L745"/>
  <c r="K745"/>
  <c r="P744"/>
  <c r="O744"/>
  <c r="N744"/>
  <c r="L744"/>
  <c r="K744"/>
  <c r="P743"/>
  <c r="O743"/>
  <c r="N743"/>
  <c r="L743"/>
  <c r="K743"/>
  <c r="P742"/>
  <c r="O742"/>
  <c r="N742"/>
  <c r="L742"/>
  <c r="K742"/>
  <c r="P741"/>
  <c r="O741"/>
  <c r="N741"/>
  <c r="L741"/>
  <c r="K741"/>
  <c r="P740"/>
  <c r="O740"/>
  <c r="N740"/>
  <c r="L740"/>
  <c r="K740"/>
  <c r="P739"/>
  <c r="O739"/>
  <c r="N739"/>
  <c r="L739"/>
  <c r="K739"/>
  <c r="P738"/>
  <c r="O738"/>
  <c r="N738"/>
  <c r="L738"/>
  <c r="K738"/>
  <c r="P737"/>
  <c r="O737"/>
  <c r="N737"/>
  <c r="L737"/>
  <c r="K737"/>
  <c r="P736"/>
  <c r="O736"/>
  <c r="N736"/>
  <c r="L736"/>
  <c r="K736"/>
  <c r="P735"/>
  <c r="O735"/>
  <c r="N735"/>
  <c r="L735"/>
  <c r="K735"/>
  <c r="P734"/>
  <c r="O734"/>
  <c r="N734"/>
  <c r="L734"/>
  <c r="K734"/>
  <c r="P733"/>
  <c r="O733"/>
  <c r="N733"/>
  <c r="L733"/>
  <c r="K733"/>
  <c r="P732"/>
  <c r="O732"/>
  <c r="N732"/>
  <c r="L732"/>
  <c r="K732"/>
  <c r="P731"/>
  <c r="O731"/>
  <c r="N731"/>
  <c r="L731"/>
  <c r="K731"/>
  <c r="P730"/>
  <c r="O730"/>
  <c r="N730"/>
  <c r="L730"/>
  <c r="K730"/>
  <c r="P729"/>
  <c r="O729"/>
  <c r="N729"/>
  <c r="L729"/>
  <c r="K729"/>
  <c r="P728"/>
  <c r="O728"/>
  <c r="N728"/>
  <c r="L728"/>
  <c r="K728"/>
  <c r="P727"/>
  <c r="O727"/>
  <c r="N727"/>
  <c r="L727"/>
  <c r="K727"/>
  <c r="P726"/>
  <c r="O726"/>
  <c r="N726"/>
  <c r="L726"/>
  <c r="K726"/>
  <c r="P725"/>
  <c r="O725"/>
  <c r="N725"/>
  <c r="L725"/>
  <c r="K725"/>
  <c r="P724"/>
  <c r="O724"/>
  <c r="N724"/>
  <c r="L724"/>
  <c r="K724"/>
  <c r="P723"/>
  <c r="O723"/>
  <c r="N723"/>
  <c r="L723"/>
  <c r="K723"/>
  <c r="P722"/>
  <c r="O722"/>
  <c r="N722"/>
  <c r="L722"/>
  <c r="K722"/>
  <c r="P721"/>
  <c r="O721"/>
  <c r="N721"/>
  <c r="L721"/>
  <c r="K721"/>
  <c r="P720"/>
  <c r="O720"/>
  <c r="N720"/>
  <c r="L720"/>
  <c r="K720"/>
  <c r="P719"/>
  <c r="O719"/>
  <c r="N719"/>
  <c r="L719"/>
  <c r="K719"/>
  <c r="P718"/>
  <c r="O718"/>
  <c r="N718"/>
  <c r="L718"/>
  <c r="K718"/>
  <c r="P717"/>
  <c r="O717"/>
  <c r="N717"/>
  <c r="L717"/>
  <c r="K717"/>
  <c r="P716"/>
  <c r="O716"/>
  <c r="N716"/>
  <c r="L716"/>
  <c r="K716"/>
  <c r="P715"/>
  <c r="O715"/>
  <c r="N715"/>
  <c r="L715"/>
  <c r="K715"/>
  <c r="P714"/>
  <c r="O714"/>
  <c r="N714"/>
  <c r="L714"/>
  <c r="K714"/>
  <c r="P713"/>
  <c r="O713"/>
  <c r="N713"/>
  <c r="L713"/>
  <c r="K713"/>
  <c r="P712"/>
  <c r="O712"/>
  <c r="N712"/>
  <c r="L712"/>
  <c r="K712"/>
  <c r="P711"/>
  <c r="O711"/>
  <c r="N711"/>
  <c r="L711"/>
  <c r="K711"/>
  <c r="P710"/>
  <c r="O710"/>
  <c r="N710"/>
  <c r="L710"/>
  <c r="K710"/>
  <c r="P709"/>
  <c r="O709"/>
  <c r="N709"/>
  <c r="L709"/>
  <c r="K709"/>
  <c r="P708"/>
  <c r="O708"/>
  <c r="N708"/>
  <c r="L708"/>
  <c r="K708"/>
  <c r="P707"/>
  <c r="O707"/>
  <c r="N707"/>
  <c r="L707"/>
  <c r="K707"/>
  <c r="P706"/>
  <c r="O706"/>
  <c r="N706"/>
  <c r="L706"/>
  <c r="K706"/>
  <c r="P705"/>
  <c r="O705"/>
  <c r="N705"/>
  <c r="L705"/>
  <c r="K705"/>
  <c r="P704"/>
  <c r="O704"/>
  <c r="N704"/>
  <c r="L704"/>
  <c r="K704"/>
  <c r="P703"/>
  <c r="O703"/>
  <c r="N703"/>
  <c r="L703"/>
  <c r="K703"/>
  <c r="P702"/>
  <c r="O702"/>
  <c r="N702"/>
  <c r="L702"/>
  <c r="K702"/>
  <c r="P701"/>
  <c r="O701"/>
  <c r="N701"/>
  <c r="L701"/>
  <c r="K701"/>
  <c r="P700"/>
  <c r="O700"/>
  <c r="N700"/>
  <c r="L700"/>
  <c r="K700"/>
  <c r="P699"/>
  <c r="O699"/>
  <c r="N699"/>
  <c r="L699"/>
  <c r="K699"/>
  <c r="P698"/>
  <c r="O698"/>
  <c r="N698"/>
  <c r="L698"/>
  <c r="K698"/>
  <c r="P697"/>
  <c r="O697"/>
  <c r="N697"/>
  <c r="L697"/>
  <c r="K697"/>
  <c r="P696"/>
  <c r="O696"/>
  <c r="N696"/>
  <c r="L696"/>
  <c r="K696"/>
  <c r="P695"/>
  <c r="O695"/>
  <c r="N695"/>
  <c r="L695"/>
  <c r="K695"/>
  <c r="P694"/>
  <c r="O694"/>
  <c r="N694"/>
  <c r="L694"/>
  <c r="K694"/>
  <c r="P693"/>
  <c r="O693"/>
  <c r="N693"/>
  <c r="L693"/>
  <c r="K693"/>
  <c r="P692"/>
  <c r="O692"/>
  <c r="N692"/>
  <c r="L692"/>
  <c r="K692"/>
  <c r="P691"/>
  <c r="O691"/>
  <c r="N691"/>
  <c r="L691"/>
  <c r="K691"/>
  <c r="P690"/>
  <c r="O690"/>
  <c r="N690"/>
  <c r="L690"/>
  <c r="K690"/>
  <c r="P689"/>
  <c r="O689"/>
  <c r="N689"/>
  <c r="L689"/>
  <c r="K689"/>
  <c r="P688"/>
  <c r="O688"/>
  <c r="N688"/>
  <c r="L688"/>
  <c r="K688"/>
  <c r="P687"/>
  <c r="O687"/>
  <c r="N687"/>
  <c r="L687"/>
  <c r="K687"/>
  <c r="P686"/>
  <c r="O686"/>
  <c r="N686"/>
  <c r="L686"/>
  <c r="K686"/>
  <c r="P685"/>
  <c r="O685"/>
  <c r="N685"/>
  <c r="L685"/>
  <c r="K685"/>
  <c r="P684"/>
  <c r="O684"/>
  <c r="N684"/>
  <c r="L684"/>
  <c r="K684"/>
  <c r="P683"/>
  <c r="O683"/>
  <c r="N683"/>
  <c r="L683"/>
  <c r="K683"/>
  <c r="P682"/>
  <c r="O682"/>
  <c r="N682"/>
  <c r="L682"/>
  <c r="K682"/>
  <c r="P681"/>
  <c r="O681"/>
  <c r="N681"/>
  <c r="L681"/>
  <c r="K681"/>
  <c r="P680"/>
  <c r="O680"/>
  <c r="N680"/>
  <c r="L680"/>
  <c r="K680"/>
  <c r="P679"/>
  <c r="O679"/>
  <c r="N679"/>
  <c r="L679"/>
  <c r="K679"/>
  <c r="P678"/>
  <c r="O678"/>
  <c r="N678"/>
  <c r="L678"/>
  <c r="K678"/>
  <c r="P677"/>
  <c r="O677"/>
  <c r="N677"/>
  <c r="L677"/>
  <c r="K677"/>
  <c r="P676"/>
  <c r="O676"/>
  <c r="N676"/>
  <c r="L676"/>
  <c r="K676"/>
  <c r="P675"/>
  <c r="O675"/>
  <c r="N675"/>
  <c r="L675"/>
  <c r="K675"/>
  <c r="P674"/>
  <c r="O674"/>
  <c r="N674"/>
  <c r="L674"/>
  <c r="K674"/>
  <c r="P673"/>
  <c r="O673"/>
  <c r="N673"/>
  <c r="L673"/>
  <c r="K673"/>
  <c r="K672"/>
  <c r="P670"/>
  <c r="O670"/>
  <c r="N670"/>
  <c r="L670"/>
  <c r="K670"/>
  <c r="P669"/>
  <c r="O669"/>
  <c r="N669"/>
  <c r="L669"/>
  <c r="K669"/>
  <c r="P668"/>
  <c r="O668"/>
  <c r="N668"/>
  <c r="L668"/>
  <c r="K668"/>
  <c r="P667"/>
  <c r="O667"/>
  <c r="N667"/>
  <c r="L667"/>
  <c r="K667"/>
  <c r="P666"/>
  <c r="O666"/>
  <c r="N666"/>
  <c r="L666"/>
  <c r="K666"/>
  <c r="P665"/>
  <c r="O665"/>
  <c r="N665"/>
  <c r="L665"/>
  <c r="K665"/>
  <c r="P664"/>
  <c r="O664"/>
  <c r="N664"/>
  <c r="L664"/>
  <c r="K664"/>
  <c r="P663"/>
  <c r="O663"/>
  <c r="N663"/>
  <c r="L663"/>
  <c r="K663"/>
  <c r="P662"/>
  <c r="O662"/>
  <c r="N662"/>
  <c r="L662"/>
  <c r="K662"/>
  <c r="P661"/>
  <c r="O661"/>
  <c r="N661"/>
  <c r="L661"/>
  <c r="K661"/>
  <c r="P660"/>
  <c r="O660"/>
  <c r="N660"/>
  <c r="L660"/>
  <c r="K660"/>
  <c r="P659"/>
  <c r="O659"/>
  <c r="N659"/>
  <c r="L659"/>
  <c r="K659"/>
  <c r="P658"/>
  <c r="O658"/>
  <c r="N658"/>
  <c r="L658"/>
  <c r="K658"/>
  <c r="P657"/>
  <c r="O657"/>
  <c r="N657"/>
  <c r="L657"/>
  <c r="K657"/>
  <c r="P656"/>
  <c r="O656"/>
  <c r="N656"/>
  <c r="L656"/>
  <c r="K656"/>
  <c r="P655"/>
  <c r="O655"/>
  <c r="N655"/>
  <c r="L655"/>
  <c r="K655"/>
  <c r="P654"/>
  <c r="O654"/>
  <c r="N654"/>
  <c r="L654"/>
  <c r="K654"/>
  <c r="P653"/>
  <c r="O653"/>
  <c r="N653"/>
  <c r="L653"/>
  <c r="K653"/>
  <c r="P652"/>
  <c r="O652"/>
  <c r="N652"/>
  <c r="L652"/>
  <c r="K652"/>
  <c r="P651"/>
  <c r="O651"/>
  <c r="N651"/>
  <c r="L651"/>
  <c r="K651"/>
  <c r="P650"/>
  <c r="O650"/>
  <c r="N650"/>
  <c r="L650"/>
  <c r="K650"/>
  <c r="P649"/>
  <c r="O649"/>
  <c r="N649"/>
  <c r="L649"/>
  <c r="K649"/>
  <c r="P648"/>
  <c r="O648"/>
  <c r="N648"/>
  <c r="L648"/>
  <c r="K648"/>
  <c r="P647"/>
  <c r="O647"/>
  <c r="N647"/>
  <c r="L647"/>
  <c r="K647"/>
  <c r="P646"/>
  <c r="O646"/>
  <c r="N646"/>
  <c r="L646"/>
  <c r="K646"/>
  <c r="P645"/>
  <c r="O645"/>
  <c r="N645"/>
  <c r="L645"/>
  <c r="K645"/>
  <c r="P644"/>
  <c r="O644"/>
  <c r="N644"/>
  <c r="L644"/>
  <c r="K644"/>
  <c r="P643"/>
  <c r="O643"/>
  <c r="N643"/>
  <c r="L643"/>
  <c r="K643"/>
  <c r="P642"/>
  <c r="O642"/>
  <c r="N642"/>
  <c r="L642"/>
  <c r="K642"/>
  <c r="P641"/>
  <c r="O641"/>
  <c r="N641"/>
  <c r="L641"/>
  <c r="K641"/>
  <c r="P640"/>
  <c r="O640"/>
  <c r="N640"/>
  <c r="L640"/>
  <c r="K640"/>
  <c r="P639"/>
  <c r="O639"/>
  <c r="N639"/>
  <c r="L639"/>
  <c r="K639"/>
  <c r="P638"/>
  <c r="O638"/>
  <c r="N638"/>
  <c r="L638"/>
  <c r="K638"/>
  <c r="P637"/>
  <c r="O637"/>
  <c r="N637"/>
  <c r="L637"/>
  <c r="K637"/>
  <c r="P636"/>
  <c r="O636"/>
  <c r="N636"/>
  <c r="L636"/>
  <c r="K636"/>
  <c r="P635"/>
  <c r="O635"/>
  <c r="N635"/>
  <c r="L635"/>
  <c r="K635"/>
  <c r="P634"/>
  <c r="O634"/>
  <c r="N634"/>
  <c r="L634"/>
  <c r="K634"/>
  <c r="P633"/>
  <c r="O633"/>
  <c r="N633"/>
  <c r="L633"/>
  <c r="K633"/>
  <c r="P632"/>
  <c r="O632"/>
  <c r="N632"/>
  <c r="L632"/>
  <c r="K632"/>
  <c r="P631"/>
  <c r="O631"/>
  <c r="N631"/>
  <c r="L631"/>
  <c r="K631"/>
  <c r="P630"/>
  <c r="O630"/>
  <c r="N630"/>
  <c r="L630"/>
  <c r="K630"/>
  <c r="P629"/>
  <c r="O629"/>
  <c r="N629"/>
  <c r="L629"/>
  <c r="K629"/>
  <c r="P628"/>
  <c r="O628"/>
  <c r="N628"/>
  <c r="L628"/>
  <c r="K628"/>
  <c r="P627"/>
  <c r="O627"/>
  <c r="N627"/>
  <c r="L627"/>
  <c r="K627"/>
  <c r="P626"/>
  <c r="O626"/>
  <c r="N626"/>
  <c r="L626"/>
  <c r="K626"/>
  <c r="P625"/>
  <c r="O625"/>
  <c r="N625"/>
  <c r="L625"/>
  <c r="K625"/>
  <c r="P624"/>
  <c r="O624"/>
  <c r="N624"/>
  <c r="L624"/>
  <c r="K624"/>
  <c r="P623"/>
  <c r="O623"/>
  <c r="N623"/>
  <c r="L623"/>
  <c r="K623"/>
  <c r="P622"/>
  <c r="O622"/>
  <c r="N622"/>
  <c r="L622"/>
  <c r="K622"/>
  <c r="P621"/>
  <c r="O621"/>
  <c r="N621"/>
  <c r="L621"/>
  <c r="K621"/>
  <c r="P620"/>
  <c r="O620"/>
  <c r="N620"/>
  <c r="L620"/>
  <c r="K620"/>
  <c r="P619"/>
  <c r="O619"/>
  <c r="N619"/>
  <c r="L619"/>
  <c r="K619"/>
  <c r="P618"/>
  <c r="O618"/>
  <c r="N618"/>
  <c r="L618"/>
  <c r="K618"/>
  <c r="P617"/>
  <c r="O617"/>
  <c r="N617"/>
  <c r="L617"/>
  <c r="K617"/>
  <c r="P616"/>
  <c r="O616"/>
  <c r="N616"/>
  <c r="L616"/>
  <c r="K616"/>
  <c r="P615"/>
  <c r="O615"/>
  <c r="N615"/>
  <c r="L615"/>
  <c r="K615"/>
  <c r="P614"/>
  <c r="O614"/>
  <c r="N614"/>
  <c r="L614"/>
  <c r="K614"/>
  <c r="P613"/>
  <c r="O613"/>
  <c r="N613"/>
  <c r="L613"/>
  <c r="K613"/>
  <c r="P612"/>
  <c r="O612"/>
  <c r="N612"/>
  <c r="L612"/>
  <c r="K612"/>
  <c r="P611"/>
  <c r="O611"/>
  <c r="N611"/>
  <c r="L611"/>
  <c r="K611"/>
  <c r="P610"/>
  <c r="O610"/>
  <c r="N610"/>
  <c r="L610"/>
  <c r="K610"/>
  <c r="P609"/>
  <c r="O609"/>
  <c r="N609"/>
  <c r="L609"/>
  <c r="K609"/>
  <c r="P608"/>
  <c r="O608"/>
  <c r="N608"/>
  <c r="L608"/>
  <c r="K608"/>
  <c r="P607"/>
  <c r="O607"/>
  <c r="N607"/>
  <c r="L607"/>
  <c r="K607"/>
  <c r="P606"/>
  <c r="O606"/>
  <c r="N606"/>
  <c r="L606"/>
  <c r="K606"/>
  <c r="P605"/>
  <c r="O605"/>
  <c r="N605"/>
  <c r="L605"/>
  <c r="K605"/>
  <c r="P604"/>
  <c r="O604"/>
  <c r="N604"/>
  <c r="L604"/>
  <c r="K604"/>
  <c r="P603"/>
  <c r="O603"/>
  <c r="N603"/>
  <c r="L603"/>
  <c r="K603"/>
  <c r="P602"/>
  <c r="O602"/>
  <c r="N602"/>
  <c r="L602"/>
  <c r="K602"/>
  <c r="P601"/>
  <c r="O601"/>
  <c r="N601"/>
  <c r="L601"/>
  <c r="K601"/>
  <c r="P600"/>
  <c r="O600"/>
  <c r="N600"/>
  <c r="L600"/>
  <c r="K600"/>
  <c r="P599"/>
  <c r="O599"/>
  <c r="N599"/>
  <c r="L599"/>
  <c r="K599"/>
  <c r="P598"/>
  <c r="O598"/>
  <c r="N598"/>
  <c r="L598"/>
  <c r="K598"/>
  <c r="P597"/>
  <c r="O597"/>
  <c r="N597"/>
  <c r="L597"/>
  <c r="K597"/>
  <c r="P596"/>
  <c r="O596"/>
  <c r="N596"/>
  <c r="L596"/>
  <c r="K596"/>
  <c r="P595"/>
  <c r="O595"/>
  <c r="N595"/>
  <c r="L595"/>
  <c r="K595"/>
  <c r="P594"/>
  <c r="O594"/>
  <c r="N594"/>
  <c r="L594"/>
  <c r="K594"/>
  <c r="P593"/>
  <c r="O593"/>
  <c r="N593"/>
  <c r="L593"/>
  <c r="K593"/>
  <c r="P592"/>
  <c r="O592"/>
  <c r="N592"/>
  <c r="L592"/>
  <c r="K592"/>
  <c r="P591"/>
  <c r="O591"/>
  <c r="N591"/>
  <c r="L591"/>
  <c r="K591"/>
  <c r="P590"/>
  <c r="O590"/>
  <c r="N590"/>
  <c r="L590"/>
  <c r="K590"/>
  <c r="P589"/>
  <c r="O589"/>
  <c r="N589"/>
  <c r="L589"/>
  <c r="K589"/>
  <c r="P588"/>
  <c r="O588"/>
  <c r="N588"/>
  <c r="L588"/>
  <c r="K588"/>
  <c r="P587"/>
  <c r="O587"/>
  <c r="N587"/>
  <c r="L587"/>
  <c r="K587"/>
  <c r="P586"/>
  <c r="O586"/>
  <c r="N586"/>
  <c r="L586"/>
  <c r="K586"/>
  <c r="P585"/>
  <c r="O585"/>
  <c r="N585"/>
  <c r="L585"/>
  <c r="K585"/>
  <c r="P584"/>
  <c r="O584"/>
  <c r="N584"/>
  <c r="L584"/>
  <c r="K584"/>
  <c r="P583"/>
  <c r="O583"/>
  <c r="N583"/>
  <c r="L583"/>
  <c r="K583"/>
  <c r="P582"/>
  <c r="O582"/>
  <c r="N582"/>
  <c r="L582"/>
  <c r="K582"/>
  <c r="P581"/>
  <c r="O581"/>
  <c r="N581"/>
  <c r="L581"/>
  <c r="K581"/>
  <c r="P580"/>
  <c r="O580"/>
  <c r="N580"/>
  <c r="L580"/>
  <c r="K580"/>
  <c r="P579"/>
  <c r="O579"/>
  <c r="N579"/>
  <c r="L579"/>
  <c r="K579"/>
  <c r="P578"/>
  <c r="O578"/>
  <c r="N578"/>
  <c r="L578"/>
  <c r="K578"/>
  <c r="P577"/>
  <c r="O577"/>
  <c r="N577"/>
  <c r="L577"/>
  <c r="K577"/>
  <c r="P576"/>
  <c r="O576"/>
  <c r="N576"/>
  <c r="L576"/>
  <c r="K576"/>
  <c r="P575"/>
  <c r="O575"/>
  <c r="N575"/>
  <c r="L575"/>
  <c r="K575"/>
  <c r="P574"/>
  <c r="O574"/>
  <c r="N574"/>
  <c r="L574"/>
  <c r="K574"/>
  <c r="P573"/>
  <c r="O573"/>
  <c r="N573"/>
  <c r="L573"/>
  <c r="K573"/>
  <c r="P572"/>
  <c r="O572"/>
  <c r="N572"/>
  <c r="L572"/>
  <c r="K572"/>
  <c r="P571"/>
  <c r="O571"/>
  <c r="N571"/>
  <c r="L571"/>
  <c r="K571"/>
  <c r="P570"/>
  <c r="O570"/>
  <c r="N570"/>
  <c r="L570"/>
  <c r="K570"/>
  <c r="P569"/>
  <c r="O569"/>
  <c r="N569"/>
  <c r="L569"/>
  <c r="K569"/>
  <c r="P568"/>
  <c r="O568"/>
  <c r="N568"/>
  <c r="L568"/>
  <c r="K568"/>
  <c r="P567"/>
  <c r="O567"/>
  <c r="N567"/>
  <c r="L567"/>
  <c r="K567"/>
  <c r="P566"/>
  <c r="O566"/>
  <c r="N566"/>
  <c r="L566"/>
  <c r="K566"/>
  <c r="P565"/>
  <c r="O565"/>
  <c r="N565"/>
  <c r="L565"/>
  <c r="K565"/>
  <c r="P564"/>
  <c r="O564"/>
  <c r="N564"/>
  <c r="L564"/>
  <c r="K564"/>
  <c r="P563"/>
  <c r="O563"/>
  <c r="N563"/>
  <c r="L563"/>
  <c r="K563"/>
  <c r="P562"/>
  <c r="O562"/>
  <c r="N562"/>
  <c r="L562"/>
  <c r="K562"/>
  <c r="P561"/>
  <c r="O561"/>
  <c r="N561"/>
  <c r="L561"/>
  <c r="K561"/>
  <c r="P560"/>
  <c r="O560"/>
  <c r="N560"/>
  <c r="L560"/>
  <c r="K560"/>
  <c r="P559"/>
  <c r="O559"/>
  <c r="N559"/>
  <c r="L559"/>
  <c r="K559"/>
  <c r="P558"/>
  <c r="O558"/>
  <c r="N558"/>
  <c r="L558"/>
  <c r="K558"/>
  <c r="P557"/>
  <c r="O557"/>
  <c r="N557"/>
  <c r="L557"/>
  <c r="K557"/>
  <c r="P556"/>
  <c r="O556"/>
  <c r="N556"/>
  <c r="L556"/>
  <c r="K556"/>
  <c r="P555"/>
  <c r="O555"/>
  <c r="N555"/>
  <c r="L555"/>
  <c r="K555"/>
  <c r="P554"/>
  <c r="O554"/>
  <c r="N554"/>
  <c r="L554"/>
  <c r="K554"/>
  <c r="P553"/>
  <c r="O553"/>
  <c r="N553"/>
  <c r="L553"/>
  <c r="K553"/>
  <c r="P552"/>
  <c r="O552"/>
  <c r="N552"/>
  <c r="L552"/>
  <c r="K552"/>
  <c r="P551"/>
  <c r="O551"/>
  <c r="N551"/>
  <c r="L551"/>
  <c r="K551"/>
  <c r="P550"/>
  <c r="O550"/>
  <c r="N550"/>
  <c r="L550"/>
  <c r="K550"/>
  <c r="P549"/>
  <c r="O549"/>
  <c r="N549"/>
  <c r="L549"/>
  <c r="K549"/>
  <c r="P548"/>
  <c r="O548"/>
  <c r="N548"/>
  <c r="L548"/>
  <c r="K548"/>
  <c r="P547"/>
  <c r="O547"/>
  <c r="N547"/>
  <c r="L547"/>
  <c r="K547"/>
  <c r="P546"/>
  <c r="O546"/>
  <c r="N546"/>
  <c r="L546"/>
  <c r="K546"/>
  <c r="P545"/>
  <c r="O545"/>
  <c r="N545"/>
  <c r="L545"/>
  <c r="K545"/>
  <c r="P544"/>
  <c r="O544"/>
  <c r="N544"/>
  <c r="L544"/>
  <c r="K544"/>
  <c r="P543"/>
  <c r="O543"/>
  <c r="N543"/>
  <c r="L543"/>
  <c r="K543"/>
  <c r="P542"/>
  <c r="O542"/>
  <c r="N542"/>
  <c r="L542"/>
  <c r="K542"/>
  <c r="P541"/>
  <c r="O541"/>
  <c r="N541"/>
  <c r="L541"/>
  <c r="K541"/>
  <c r="P540"/>
  <c r="O540"/>
  <c r="N540"/>
  <c r="L540"/>
  <c r="K540"/>
  <c r="P539"/>
  <c r="O539"/>
  <c r="N539"/>
  <c r="L539"/>
  <c r="K539"/>
  <c r="P538"/>
  <c r="O538"/>
  <c r="N538"/>
  <c r="L538"/>
  <c r="K538"/>
  <c r="P537"/>
  <c r="O537"/>
  <c r="N537"/>
  <c r="L537"/>
  <c r="K537"/>
  <c r="P536"/>
  <c r="O536"/>
  <c r="N536"/>
  <c r="L536"/>
  <c r="K536"/>
  <c r="P535"/>
  <c r="O535"/>
  <c r="N535"/>
  <c r="L535"/>
  <c r="K535"/>
  <c r="P534"/>
  <c r="O534"/>
  <c r="N534"/>
  <c r="L534"/>
  <c r="K534"/>
  <c r="P533"/>
  <c r="O533"/>
  <c r="N533"/>
  <c r="L533"/>
  <c r="K533"/>
  <c r="P532"/>
  <c r="O532"/>
  <c r="N532"/>
  <c r="L532"/>
  <c r="K532"/>
  <c r="P531"/>
  <c r="O531"/>
  <c r="N531"/>
  <c r="L531"/>
  <c r="K531"/>
  <c r="P530"/>
  <c r="O530"/>
  <c r="N530"/>
  <c r="L530"/>
  <c r="K530"/>
  <c r="P529"/>
  <c r="O529"/>
  <c r="N529"/>
  <c r="L529"/>
  <c r="K529"/>
  <c r="P528"/>
  <c r="O528"/>
  <c r="N528"/>
  <c r="L528"/>
  <c r="K528"/>
  <c r="P527"/>
  <c r="O527"/>
  <c r="N527"/>
  <c r="L527"/>
  <c r="K527"/>
  <c r="P526"/>
  <c r="O526"/>
  <c r="N526"/>
  <c r="L526"/>
  <c r="K526"/>
  <c r="P525"/>
  <c r="O525"/>
  <c r="N525"/>
  <c r="L525"/>
  <c r="K525"/>
  <c r="P524"/>
  <c r="O524"/>
  <c r="N524"/>
  <c r="L524"/>
  <c r="K524"/>
  <c r="P523"/>
  <c r="O523"/>
  <c r="N523"/>
  <c r="L523"/>
  <c r="K523"/>
  <c r="P522"/>
  <c r="O522"/>
  <c r="N522"/>
  <c r="L522"/>
  <c r="K522"/>
  <c r="P521"/>
  <c r="O521"/>
  <c r="N521"/>
  <c r="L521"/>
  <c r="K521"/>
  <c r="P520"/>
  <c r="O520"/>
  <c r="N520"/>
  <c r="L520"/>
  <c r="K520"/>
  <c r="P519"/>
  <c r="O519"/>
  <c r="N519"/>
  <c r="L519"/>
  <c r="K519"/>
  <c r="P518"/>
  <c r="O518"/>
  <c r="N518"/>
  <c r="L518"/>
  <c r="K518"/>
  <c r="P517"/>
  <c r="O517"/>
  <c r="N517"/>
  <c r="L517"/>
  <c r="K517"/>
  <c r="P516"/>
  <c r="O516"/>
  <c r="N516"/>
  <c r="L516"/>
  <c r="K516"/>
  <c r="P515"/>
  <c r="O515"/>
  <c r="N515"/>
  <c r="L515"/>
  <c r="K515"/>
  <c r="P514"/>
  <c r="O514"/>
  <c r="N514"/>
  <c r="L514"/>
  <c r="K514"/>
  <c r="P513"/>
  <c r="O513"/>
  <c r="N513"/>
  <c r="L513"/>
  <c r="K513"/>
  <c r="P512"/>
  <c r="O512"/>
  <c r="N512"/>
  <c r="L512"/>
  <c r="K512"/>
  <c r="P511"/>
  <c r="O511"/>
  <c r="N511"/>
  <c r="L511"/>
  <c r="K511"/>
  <c r="P510"/>
  <c r="O510"/>
  <c r="N510"/>
  <c r="L510"/>
  <c r="K510"/>
  <c r="P509"/>
  <c r="O509"/>
  <c r="N509"/>
  <c r="L509"/>
  <c r="K509"/>
  <c r="P508"/>
  <c r="O508"/>
  <c r="N508"/>
  <c r="L508"/>
  <c r="K508"/>
  <c r="P507"/>
  <c r="O507"/>
  <c r="N507"/>
  <c r="L507"/>
  <c r="K507"/>
  <c r="P506"/>
  <c r="O506"/>
  <c r="N506"/>
  <c r="L506"/>
  <c r="K506"/>
  <c r="P505"/>
  <c r="O505"/>
  <c r="N505"/>
  <c r="L505"/>
  <c r="K505"/>
  <c r="P504"/>
  <c r="O504"/>
  <c r="N504"/>
  <c r="L504"/>
  <c r="K504"/>
  <c r="P503"/>
  <c r="O503"/>
  <c r="N503"/>
  <c r="L503"/>
  <c r="K503"/>
  <c r="P502"/>
  <c r="O502"/>
  <c r="N502"/>
  <c r="L502"/>
  <c r="K502"/>
  <c r="P501"/>
  <c r="O501"/>
  <c r="N501"/>
  <c r="L501"/>
  <c r="K501"/>
  <c r="P500"/>
  <c r="O500"/>
  <c r="N500"/>
  <c r="L500"/>
  <c r="K500"/>
  <c r="P499"/>
  <c r="O499"/>
  <c r="N499"/>
  <c r="L499"/>
  <c r="K499"/>
  <c r="P498"/>
  <c r="O498"/>
  <c r="N498"/>
  <c r="L498"/>
  <c r="K498"/>
  <c r="P497"/>
  <c r="O497"/>
  <c r="N497"/>
  <c r="L497"/>
  <c r="K497"/>
  <c r="P496"/>
  <c r="O496"/>
  <c r="N496"/>
  <c r="L496"/>
  <c r="K496"/>
  <c r="P495"/>
  <c r="O495"/>
  <c r="N495"/>
  <c r="L495"/>
  <c r="K495"/>
  <c r="P494"/>
  <c r="O494"/>
  <c r="N494"/>
  <c r="L494"/>
  <c r="K494"/>
  <c r="P493"/>
  <c r="O493"/>
  <c r="N493"/>
  <c r="L493"/>
  <c r="K493"/>
  <c r="P492"/>
  <c r="O492"/>
  <c r="N492"/>
  <c r="L492"/>
  <c r="K492"/>
  <c r="P491"/>
  <c r="O491"/>
  <c r="N491"/>
  <c r="L491"/>
  <c r="K491"/>
  <c r="P490"/>
  <c r="O490"/>
  <c r="N490"/>
  <c r="L490"/>
  <c r="K490"/>
  <c r="P489"/>
  <c r="O489"/>
  <c r="N489"/>
  <c r="L489"/>
  <c r="K489"/>
  <c r="P488"/>
  <c r="O488"/>
  <c r="N488"/>
  <c r="L488"/>
  <c r="K488"/>
  <c r="P487"/>
  <c r="O487"/>
  <c r="N487"/>
  <c r="L487"/>
  <c r="K487"/>
  <c r="P486"/>
  <c r="O486"/>
  <c r="N486"/>
  <c r="L486"/>
  <c r="K486"/>
  <c r="P485"/>
  <c r="O485"/>
  <c r="N485"/>
  <c r="L485"/>
  <c r="K485"/>
  <c r="P484"/>
  <c r="O484"/>
  <c r="N484"/>
  <c r="L484"/>
  <c r="K484"/>
  <c r="P483"/>
  <c r="O483"/>
  <c r="N483"/>
  <c r="L483"/>
  <c r="K483"/>
  <c r="P482"/>
  <c r="O482"/>
  <c r="N482"/>
  <c r="L482"/>
  <c r="K482"/>
  <c r="P481"/>
  <c r="O481"/>
  <c r="N481"/>
  <c r="L481"/>
  <c r="K481"/>
  <c r="P480"/>
  <c r="O480"/>
  <c r="N480"/>
  <c r="L480"/>
  <c r="K480"/>
  <c r="P479"/>
  <c r="O479"/>
  <c r="N479"/>
  <c r="L479"/>
  <c r="K479"/>
  <c r="P478"/>
  <c r="O478"/>
  <c r="N478"/>
  <c r="L478"/>
  <c r="K478"/>
  <c r="P477"/>
  <c r="O477"/>
  <c r="N477"/>
  <c r="L477"/>
  <c r="K477"/>
  <c r="P476"/>
  <c r="O476"/>
  <c r="N476"/>
  <c r="L476"/>
  <c r="K476"/>
  <c r="P475"/>
  <c r="O475"/>
  <c r="N475"/>
  <c r="L475"/>
  <c r="K475"/>
  <c r="P474"/>
  <c r="O474"/>
  <c r="N474"/>
  <c r="L474"/>
  <c r="K474"/>
  <c r="P473"/>
  <c r="O473"/>
  <c r="N473"/>
  <c r="L473"/>
  <c r="K473"/>
  <c r="P472"/>
  <c r="O472"/>
  <c r="N472"/>
  <c r="L472"/>
  <c r="K472"/>
  <c r="P471"/>
  <c r="O471"/>
  <c r="N471"/>
  <c r="L471"/>
  <c r="K471"/>
  <c r="P470"/>
  <c r="O470"/>
  <c r="N470"/>
  <c r="L470"/>
  <c r="K470"/>
  <c r="P469"/>
  <c r="O469"/>
  <c r="N469"/>
  <c r="L469"/>
  <c r="K469"/>
  <c r="P468"/>
  <c r="O468"/>
  <c r="N468"/>
  <c r="L468"/>
  <c r="K468"/>
  <c r="P467"/>
  <c r="O467"/>
  <c r="N467"/>
  <c r="L467"/>
  <c r="K467"/>
  <c r="P466"/>
  <c r="O466"/>
  <c r="N466"/>
  <c r="L466"/>
  <c r="K466"/>
  <c r="P465"/>
  <c r="O465"/>
  <c r="N465"/>
  <c r="L465"/>
  <c r="K465"/>
  <c r="P464"/>
  <c r="O464"/>
  <c r="N464"/>
  <c r="L464"/>
  <c r="K464"/>
  <c r="P463"/>
  <c r="O463"/>
  <c r="N463"/>
  <c r="L463"/>
  <c r="K463"/>
  <c r="P462"/>
  <c r="O462"/>
  <c r="N462"/>
  <c r="L462"/>
  <c r="K462"/>
  <c r="P461"/>
  <c r="O461"/>
  <c r="N461"/>
  <c r="L461"/>
  <c r="K461"/>
  <c r="P460"/>
  <c r="O460"/>
  <c r="N460"/>
  <c r="L460"/>
  <c r="K460"/>
  <c r="P459"/>
  <c r="O459"/>
  <c r="N459"/>
  <c r="L459"/>
  <c r="K459"/>
  <c r="P458"/>
  <c r="O458"/>
  <c r="N458"/>
  <c r="L458"/>
  <c r="K458"/>
  <c r="P457"/>
  <c r="O457"/>
  <c r="N457"/>
  <c r="L457"/>
  <c r="K457"/>
  <c r="P456"/>
  <c r="O456"/>
  <c r="N456"/>
  <c r="L456"/>
  <c r="K456"/>
  <c r="P455"/>
  <c r="O455"/>
  <c r="N455"/>
  <c r="L455"/>
  <c r="K455"/>
  <c r="P454"/>
  <c r="O454"/>
  <c r="N454"/>
  <c r="L454"/>
  <c r="K454"/>
  <c r="P453"/>
  <c r="O453"/>
  <c r="N453"/>
  <c r="L453"/>
  <c r="K453"/>
  <c r="P452"/>
  <c r="O452"/>
  <c r="N452"/>
  <c r="L452"/>
  <c r="K452"/>
  <c r="P451"/>
  <c r="O451"/>
  <c r="N451"/>
  <c r="L451"/>
  <c r="K451"/>
  <c r="P450"/>
  <c r="O450"/>
  <c r="N450"/>
  <c r="L450"/>
  <c r="K450"/>
  <c r="P449"/>
  <c r="O449"/>
  <c r="N449"/>
  <c r="L449"/>
  <c r="K449"/>
  <c r="P448"/>
  <c r="O448"/>
  <c r="N448"/>
  <c r="L448"/>
  <c r="K448"/>
  <c r="P447"/>
  <c r="O447"/>
  <c r="N447"/>
  <c r="L447"/>
  <c r="K447"/>
  <c r="P446"/>
  <c r="O446"/>
  <c r="N446"/>
  <c r="L446"/>
  <c r="K446"/>
  <c r="P445"/>
  <c r="O445"/>
  <c r="N445"/>
  <c r="L445"/>
  <c r="K445"/>
  <c r="P444"/>
  <c r="O444"/>
  <c r="N444"/>
  <c r="L444"/>
  <c r="K444"/>
  <c r="P443"/>
  <c r="O443"/>
  <c r="N443"/>
  <c r="L443"/>
  <c r="K443"/>
  <c r="P442"/>
  <c r="O442"/>
  <c r="N442"/>
  <c r="L442"/>
  <c r="K442"/>
  <c r="P441"/>
  <c r="O441"/>
  <c r="N441"/>
  <c r="L441"/>
  <c r="K441"/>
  <c r="P440"/>
  <c r="O440"/>
  <c r="N440"/>
  <c r="L440"/>
  <c r="K440"/>
  <c r="P439"/>
  <c r="O439"/>
  <c r="N439"/>
  <c r="L439"/>
  <c r="K439"/>
  <c r="P438"/>
  <c r="O438"/>
  <c r="N438"/>
  <c r="L438"/>
  <c r="K438"/>
  <c r="P437"/>
  <c r="O437"/>
  <c r="N437"/>
  <c r="L437"/>
  <c r="K437"/>
  <c r="P436"/>
  <c r="O436"/>
  <c r="N436"/>
  <c r="L436"/>
  <c r="K436"/>
  <c r="P435"/>
  <c r="O435"/>
  <c r="N435"/>
  <c r="L435"/>
  <c r="K435"/>
  <c r="P434"/>
  <c r="O434"/>
  <c r="N434"/>
  <c r="L434"/>
  <c r="K434"/>
  <c r="P433"/>
  <c r="O433"/>
  <c r="N433"/>
  <c r="L433"/>
  <c r="K433"/>
  <c r="P432"/>
  <c r="O432"/>
  <c r="N432"/>
  <c r="L432"/>
  <c r="K432"/>
  <c r="P431"/>
  <c r="O431"/>
  <c r="N431"/>
  <c r="L431"/>
  <c r="K431"/>
  <c r="P430"/>
  <c r="O430"/>
  <c r="N430"/>
  <c r="L430"/>
  <c r="K430"/>
  <c r="P429"/>
  <c r="O429"/>
  <c r="N429"/>
  <c r="L429"/>
  <c r="K429"/>
  <c r="P428"/>
  <c r="O428"/>
  <c r="N428"/>
  <c r="L428"/>
  <c r="K428"/>
  <c r="P427"/>
  <c r="O427"/>
  <c r="N427"/>
  <c r="L427"/>
  <c r="K427"/>
  <c r="P426"/>
  <c r="O426"/>
  <c r="N426"/>
  <c r="L426"/>
  <c r="K426"/>
  <c r="P425"/>
  <c r="O425"/>
  <c r="N425"/>
  <c r="L425"/>
  <c r="K425"/>
  <c r="P424"/>
  <c r="O424"/>
  <c r="N424"/>
  <c r="L424"/>
  <c r="K424"/>
  <c r="P423"/>
  <c r="O423"/>
  <c r="N423"/>
  <c r="L423"/>
  <c r="K423"/>
  <c r="P422"/>
  <c r="O422"/>
  <c r="N422"/>
  <c r="L422"/>
  <c r="K422"/>
  <c r="P421"/>
  <c r="O421"/>
  <c r="N421"/>
  <c r="L421"/>
  <c r="K421"/>
  <c r="P420"/>
  <c r="O420"/>
  <c r="N420"/>
  <c r="L420"/>
  <c r="K420"/>
  <c r="P419"/>
  <c r="O419"/>
  <c r="N419"/>
  <c r="L419"/>
  <c r="K419"/>
  <c r="P418"/>
  <c r="O418"/>
  <c r="N418"/>
  <c r="L418"/>
  <c r="K418"/>
  <c r="P417"/>
  <c r="O417"/>
  <c r="N417"/>
  <c r="L417"/>
  <c r="K417"/>
  <c r="P416"/>
  <c r="O416"/>
  <c r="N416"/>
  <c r="L416"/>
  <c r="K416"/>
  <c r="P415"/>
  <c r="O415"/>
  <c r="N415"/>
  <c r="L415"/>
  <c r="K415"/>
  <c r="P414"/>
  <c r="O414"/>
  <c r="N414"/>
  <c r="L414"/>
  <c r="K414"/>
  <c r="P413"/>
  <c r="O413"/>
  <c r="N413"/>
  <c r="L413"/>
  <c r="K413"/>
  <c r="P412"/>
  <c r="O412"/>
  <c r="N412"/>
  <c r="L412"/>
  <c r="K412"/>
  <c r="P411"/>
  <c r="O411"/>
  <c r="N411"/>
  <c r="L411"/>
  <c r="K411"/>
  <c r="P410"/>
  <c r="O410"/>
  <c r="N410"/>
  <c r="L410"/>
  <c r="K410"/>
  <c r="P409"/>
  <c r="O409"/>
  <c r="N409"/>
  <c r="L409"/>
  <c r="K409"/>
  <c r="P408"/>
  <c r="O408"/>
  <c r="N408"/>
  <c r="L408"/>
  <c r="K408"/>
  <c r="P407"/>
  <c r="O407"/>
  <c r="N407"/>
  <c r="L407"/>
  <c r="K407"/>
  <c r="P406"/>
  <c r="O406"/>
  <c r="N406"/>
  <c r="L406"/>
  <c r="K406"/>
  <c r="P405"/>
  <c r="O405"/>
  <c r="N405"/>
  <c r="L405"/>
  <c r="K405"/>
  <c r="P404"/>
  <c r="O404"/>
  <c r="N404"/>
  <c r="L404"/>
  <c r="K404"/>
  <c r="P403"/>
  <c r="O403"/>
  <c r="N403"/>
  <c r="L403"/>
  <c r="K403"/>
  <c r="P402"/>
  <c r="O402"/>
  <c r="N402"/>
  <c r="L402"/>
  <c r="K402"/>
  <c r="P401"/>
  <c r="O401"/>
  <c r="N401"/>
  <c r="L401"/>
  <c r="K401"/>
  <c r="P400"/>
  <c r="O400"/>
  <c r="N400"/>
  <c r="L400"/>
  <c r="K400"/>
  <c r="P399"/>
  <c r="O399"/>
  <c r="N399"/>
  <c r="L399"/>
  <c r="K399"/>
  <c r="P398"/>
  <c r="O398"/>
  <c r="N398"/>
  <c r="L398"/>
  <c r="K398"/>
  <c r="P397"/>
  <c r="O397"/>
  <c r="N397"/>
  <c r="L397"/>
  <c r="K397"/>
  <c r="P396"/>
  <c r="O396"/>
  <c r="N396"/>
  <c r="L396"/>
  <c r="K396"/>
  <c r="P395"/>
  <c r="O395"/>
  <c r="N395"/>
  <c r="L395"/>
  <c r="K395"/>
  <c r="P394"/>
  <c r="O394"/>
  <c r="N394"/>
  <c r="L394"/>
  <c r="K394"/>
  <c r="P393"/>
  <c r="O393"/>
  <c r="N393"/>
  <c r="L393"/>
  <c r="K393"/>
  <c r="P392"/>
  <c r="O392"/>
  <c r="N392"/>
  <c r="L392"/>
  <c r="K392"/>
  <c r="P391"/>
  <c r="O391"/>
  <c r="N391"/>
  <c r="L391"/>
  <c r="K391"/>
  <c r="P390"/>
  <c r="O390"/>
  <c r="N390"/>
  <c r="L390"/>
  <c r="K390"/>
  <c r="P389"/>
  <c r="O389"/>
  <c r="N389"/>
  <c r="L389"/>
  <c r="K389"/>
  <c r="P388"/>
  <c r="O388"/>
  <c r="N388"/>
  <c r="L388"/>
  <c r="K388"/>
  <c r="P387"/>
  <c r="O387"/>
  <c r="N387"/>
  <c r="L387"/>
  <c r="K387"/>
  <c r="P386"/>
  <c r="O386"/>
  <c r="N386"/>
  <c r="L386"/>
  <c r="K386"/>
  <c r="P385"/>
  <c r="O385"/>
  <c r="N385"/>
  <c r="L385"/>
  <c r="K385"/>
  <c r="P384"/>
  <c r="O384"/>
  <c r="N384"/>
  <c r="L384"/>
  <c r="K384"/>
  <c r="P383"/>
  <c r="O383"/>
  <c r="N383"/>
  <c r="L383"/>
  <c r="K383"/>
  <c r="P382"/>
  <c r="O382"/>
  <c r="N382"/>
  <c r="L382"/>
  <c r="K382"/>
  <c r="P381"/>
  <c r="O381"/>
  <c r="N381"/>
  <c r="L381"/>
  <c r="K381"/>
  <c r="P380"/>
  <c r="O380"/>
  <c r="N380"/>
  <c r="L380"/>
  <c r="K380"/>
  <c r="P379"/>
  <c r="O379"/>
  <c r="N379"/>
  <c r="L379"/>
  <c r="K379"/>
  <c r="P378"/>
  <c r="O378"/>
  <c r="N378"/>
  <c r="L378"/>
  <c r="K378"/>
  <c r="P377"/>
  <c r="O377"/>
  <c r="N377"/>
  <c r="L377"/>
  <c r="K377"/>
  <c r="P376"/>
  <c r="O376"/>
  <c r="N376"/>
  <c r="L376"/>
  <c r="K376"/>
  <c r="P375"/>
  <c r="O375"/>
  <c r="N375"/>
  <c r="L375"/>
  <c r="K375"/>
  <c r="P374"/>
  <c r="O374"/>
  <c r="N374"/>
  <c r="L374"/>
  <c r="K374"/>
  <c r="P373"/>
  <c r="O373"/>
  <c r="N373"/>
  <c r="L373"/>
  <c r="K373"/>
  <c r="P372"/>
  <c r="O372"/>
  <c r="N372"/>
  <c r="L372"/>
  <c r="K372"/>
  <c r="P371"/>
  <c r="O371"/>
  <c r="N371"/>
  <c r="L371"/>
  <c r="K371"/>
  <c r="P370"/>
  <c r="O370"/>
  <c r="N370"/>
  <c r="L370"/>
  <c r="K370"/>
  <c r="P369"/>
  <c r="O369"/>
  <c r="N369"/>
  <c r="L369"/>
  <c r="K369"/>
  <c r="P368"/>
  <c r="O368"/>
  <c r="N368"/>
  <c r="L368"/>
  <c r="K368"/>
  <c r="P367"/>
  <c r="O367"/>
  <c r="N367"/>
  <c r="L367"/>
  <c r="K367"/>
  <c r="P366"/>
  <c r="O366"/>
  <c r="N366"/>
  <c r="L366"/>
  <c r="K366"/>
  <c r="P365"/>
  <c r="O365"/>
  <c r="N365"/>
  <c r="L365"/>
  <c r="K365"/>
  <c r="P364"/>
  <c r="O364"/>
  <c r="N364"/>
  <c r="L364"/>
  <c r="K364"/>
  <c r="P363"/>
  <c r="O363"/>
  <c r="N363"/>
  <c r="L363"/>
  <c r="K363"/>
  <c r="P362"/>
  <c r="O362"/>
  <c r="N362"/>
  <c r="L362"/>
  <c r="K362"/>
  <c r="P361"/>
  <c r="O361"/>
  <c r="N361"/>
  <c r="L361"/>
  <c r="K361"/>
  <c r="P360"/>
  <c r="O360"/>
  <c r="N360"/>
  <c r="L360"/>
  <c r="K360"/>
  <c r="P359"/>
  <c r="O359"/>
  <c r="N359"/>
  <c r="L359"/>
  <c r="K359"/>
  <c r="P358"/>
  <c r="O358"/>
  <c r="N358"/>
  <c r="L358"/>
  <c r="K358"/>
  <c r="P357"/>
  <c r="O357"/>
  <c r="N357"/>
  <c r="L357"/>
  <c r="K357"/>
  <c r="P356"/>
  <c r="O356"/>
  <c r="N356"/>
  <c r="L356"/>
  <c r="K356"/>
  <c r="P355"/>
  <c r="O355"/>
  <c r="N355"/>
  <c r="L355"/>
  <c r="K355"/>
  <c r="P354"/>
  <c r="O354"/>
  <c r="N354"/>
  <c r="L354"/>
  <c r="K354"/>
  <c r="P353"/>
  <c r="O353"/>
  <c r="N353"/>
  <c r="L353"/>
  <c r="K353"/>
  <c r="P352"/>
  <c r="O352"/>
  <c r="N352"/>
  <c r="L352"/>
  <c r="K352"/>
  <c r="P351"/>
  <c r="O351"/>
  <c r="N351"/>
  <c r="L351"/>
  <c r="K351"/>
  <c r="P350"/>
  <c r="O350"/>
  <c r="N350"/>
  <c r="L350"/>
  <c r="K350"/>
  <c r="P349"/>
  <c r="O349"/>
  <c r="N349"/>
  <c r="L349"/>
  <c r="K349"/>
  <c r="P348"/>
  <c r="O348"/>
  <c r="N348"/>
  <c r="L348"/>
  <c r="K348"/>
  <c r="P347"/>
  <c r="O347"/>
  <c r="N347"/>
  <c r="L347"/>
  <c r="K347"/>
  <c r="P346"/>
  <c r="O346"/>
  <c r="N346"/>
  <c r="L346"/>
  <c r="K346"/>
  <c r="P345"/>
  <c r="O345"/>
  <c r="N345"/>
  <c r="L345"/>
  <c r="K345"/>
  <c r="P344"/>
  <c r="O344"/>
  <c r="N344"/>
  <c r="L344"/>
  <c r="K344"/>
  <c r="P343"/>
  <c r="O343"/>
  <c r="N343"/>
  <c r="L343"/>
  <c r="K343"/>
  <c r="P342"/>
  <c r="O342"/>
  <c r="N342"/>
  <c r="L342"/>
  <c r="K342"/>
  <c r="P341"/>
  <c r="O341"/>
  <c r="N341"/>
  <c r="L341"/>
  <c r="K341"/>
  <c r="P340"/>
  <c r="O340"/>
  <c r="N340"/>
  <c r="L340"/>
  <c r="K340"/>
  <c r="P339"/>
  <c r="O339"/>
  <c r="N339"/>
  <c r="L339"/>
  <c r="K339"/>
  <c r="P338"/>
  <c r="O338"/>
  <c r="N338"/>
  <c r="L338"/>
  <c r="K338"/>
  <c r="P337"/>
  <c r="O337"/>
  <c r="N337"/>
  <c r="L337"/>
  <c r="K337"/>
  <c r="P336"/>
  <c r="O336"/>
  <c r="N336"/>
  <c r="L336"/>
  <c r="K336"/>
  <c r="P335"/>
  <c r="O335"/>
  <c r="N335"/>
  <c r="L335"/>
  <c r="K335"/>
  <c r="P334"/>
  <c r="O334"/>
  <c r="N334"/>
  <c r="L334"/>
  <c r="K334"/>
  <c r="P333"/>
  <c r="O333"/>
  <c r="N333"/>
  <c r="L333"/>
  <c r="K333"/>
  <c r="P332"/>
  <c r="O332"/>
  <c r="N332"/>
  <c r="L332"/>
  <c r="K332"/>
  <c r="P331"/>
  <c r="O331"/>
  <c r="N331"/>
  <c r="L331"/>
  <c r="K331"/>
  <c r="P330"/>
  <c r="O330"/>
  <c r="N330"/>
  <c r="L330"/>
  <c r="K330"/>
  <c r="P329"/>
  <c r="O329"/>
  <c r="N329"/>
  <c r="L329"/>
  <c r="K329"/>
  <c r="P328"/>
  <c r="O328"/>
  <c r="N328"/>
  <c r="L328"/>
  <c r="K328"/>
  <c r="P327"/>
  <c r="O327"/>
  <c r="N327"/>
  <c r="L327"/>
  <c r="K327"/>
  <c r="P326"/>
  <c r="O326"/>
  <c r="N326"/>
  <c r="L326"/>
  <c r="K326"/>
  <c r="P325"/>
  <c r="O325"/>
  <c r="N325"/>
  <c r="L325"/>
  <c r="K325"/>
  <c r="P324"/>
  <c r="O324"/>
  <c r="N324"/>
  <c r="L324"/>
  <c r="K324"/>
  <c r="P323"/>
  <c r="O323"/>
  <c r="N323"/>
  <c r="L323"/>
  <c r="K323"/>
  <c r="P322"/>
  <c r="O322"/>
  <c r="N322"/>
  <c r="L322"/>
  <c r="K322"/>
  <c r="P321"/>
  <c r="O321"/>
  <c r="N321"/>
  <c r="L321"/>
  <c r="K321"/>
  <c r="P320"/>
  <c r="O320"/>
  <c r="N320"/>
  <c r="L320"/>
  <c r="K320"/>
  <c r="P319"/>
  <c r="O319"/>
  <c r="N319"/>
  <c r="L319"/>
  <c r="K319"/>
  <c r="P318"/>
  <c r="O318"/>
  <c r="N318"/>
  <c r="L318"/>
  <c r="K318"/>
  <c r="P317"/>
  <c r="O317"/>
  <c r="N317"/>
  <c r="L317"/>
  <c r="K317"/>
  <c r="P316"/>
  <c r="O316"/>
  <c r="N316"/>
  <c r="L316"/>
  <c r="K316"/>
  <c r="P315"/>
  <c r="O315"/>
  <c r="N315"/>
  <c r="L315"/>
  <c r="K315"/>
  <c r="P314"/>
  <c r="O314"/>
  <c r="N314"/>
  <c r="L314"/>
  <c r="K314"/>
  <c r="P313"/>
  <c r="O313"/>
  <c r="N313"/>
  <c r="L313"/>
  <c r="K313"/>
  <c r="P312"/>
  <c r="O312"/>
  <c r="N312"/>
  <c r="L312"/>
  <c r="K312"/>
  <c r="P311"/>
  <c r="O311"/>
  <c r="N311"/>
  <c r="L311"/>
  <c r="K311"/>
  <c r="P310"/>
  <c r="O310"/>
  <c r="N310"/>
  <c r="L310"/>
  <c r="K310"/>
  <c r="P309"/>
  <c r="O309"/>
  <c r="N309"/>
  <c r="L309"/>
  <c r="K309"/>
  <c r="P308"/>
  <c r="O308"/>
  <c r="N308"/>
  <c r="L308"/>
  <c r="K308"/>
  <c r="P307"/>
  <c r="O307"/>
  <c r="N307"/>
  <c r="L307"/>
  <c r="K307"/>
  <c r="P306"/>
  <c r="O306"/>
  <c r="N306"/>
  <c r="L306"/>
  <c r="K306"/>
  <c r="P305"/>
  <c r="O305"/>
  <c r="N305"/>
  <c r="L305"/>
  <c r="K305"/>
  <c r="P304"/>
  <c r="O304"/>
  <c r="N304"/>
  <c r="L304"/>
  <c r="K304"/>
  <c r="P303"/>
  <c r="O303"/>
  <c r="N303"/>
  <c r="L303"/>
  <c r="K303"/>
  <c r="P302"/>
  <c r="O302"/>
  <c r="N302"/>
  <c r="L302"/>
  <c r="K302"/>
  <c r="P301"/>
  <c r="O301"/>
  <c r="N301"/>
  <c r="L301"/>
  <c r="K301"/>
  <c r="P300"/>
  <c r="O300"/>
  <c r="N300"/>
  <c r="L300"/>
  <c r="K300"/>
  <c r="P299"/>
  <c r="O299"/>
  <c r="N299"/>
  <c r="L299"/>
  <c r="K299"/>
  <c r="P298"/>
  <c r="O298"/>
  <c r="N298"/>
  <c r="L298"/>
  <c r="K298"/>
  <c r="P297"/>
  <c r="O297"/>
  <c r="N297"/>
  <c r="L297"/>
  <c r="K297"/>
  <c r="P296"/>
  <c r="O296"/>
  <c r="N296"/>
  <c r="L296"/>
  <c r="K296"/>
  <c r="P295"/>
  <c r="O295"/>
  <c r="N295"/>
  <c r="L295"/>
  <c r="K295"/>
  <c r="P294"/>
  <c r="O294"/>
  <c r="N294"/>
  <c r="L294"/>
  <c r="K294"/>
  <c r="P293"/>
  <c r="O293"/>
  <c r="N293"/>
  <c r="L293"/>
  <c r="K293"/>
  <c r="P292"/>
  <c r="O292"/>
  <c r="N292"/>
  <c r="L292"/>
  <c r="K292"/>
  <c r="P291"/>
  <c r="O291"/>
  <c r="N291"/>
  <c r="L291"/>
  <c r="K291"/>
  <c r="P290"/>
  <c r="O290"/>
  <c r="N290"/>
  <c r="L290"/>
  <c r="K290"/>
  <c r="P289"/>
  <c r="O289"/>
  <c r="N289"/>
  <c r="L289"/>
  <c r="K289"/>
  <c r="P288"/>
  <c r="O288"/>
  <c r="N288"/>
  <c r="L288"/>
  <c r="K288"/>
  <c r="P287"/>
  <c r="O287"/>
  <c r="N287"/>
  <c r="L287"/>
  <c r="K287"/>
  <c r="P286"/>
  <c r="O286"/>
  <c r="N286"/>
  <c r="L286"/>
  <c r="K286"/>
  <c r="P285"/>
  <c r="O285"/>
  <c r="N285"/>
  <c r="L285"/>
  <c r="K285"/>
  <c r="P284"/>
  <c r="O284"/>
  <c r="N284"/>
  <c r="L284"/>
  <c r="K284"/>
  <c r="P283"/>
  <c r="O283"/>
  <c r="N283"/>
  <c r="L283"/>
  <c r="K283"/>
  <c r="P282"/>
  <c r="O282"/>
  <c r="N282"/>
  <c r="L282"/>
  <c r="K282"/>
  <c r="P281"/>
  <c r="O281"/>
  <c r="N281"/>
  <c r="L281"/>
  <c r="K281"/>
  <c r="P280"/>
  <c r="O280"/>
  <c r="N280"/>
  <c r="L280"/>
  <c r="K280"/>
  <c r="P279"/>
  <c r="O279"/>
  <c r="N279"/>
  <c r="L279"/>
  <c r="K279"/>
  <c r="P278"/>
  <c r="O278"/>
  <c r="N278"/>
  <c r="L278"/>
  <c r="K278"/>
  <c r="P277"/>
  <c r="O277"/>
  <c r="N277"/>
  <c r="L277"/>
  <c r="K277"/>
  <c r="P276"/>
  <c r="O276"/>
  <c r="N276"/>
  <c r="L276"/>
  <c r="K276"/>
  <c r="P275"/>
  <c r="O275"/>
  <c r="N275"/>
  <c r="L275"/>
  <c r="K275"/>
  <c r="P274"/>
  <c r="O274"/>
  <c r="N274"/>
  <c r="L274"/>
  <c r="K274"/>
  <c r="P273"/>
  <c r="O273"/>
  <c r="N273"/>
  <c r="L273"/>
  <c r="K273"/>
  <c r="P272"/>
  <c r="O272"/>
  <c r="N272"/>
  <c r="L272"/>
  <c r="K272"/>
  <c r="P271"/>
  <c r="O271"/>
  <c r="N271"/>
  <c r="L271"/>
  <c r="K271"/>
  <c r="P270"/>
  <c r="O270"/>
  <c r="N270"/>
  <c r="L270"/>
  <c r="K270"/>
  <c r="P269"/>
  <c r="O269"/>
  <c r="N269"/>
  <c r="L269"/>
  <c r="K269"/>
  <c r="P268"/>
  <c r="O268"/>
  <c r="N268"/>
  <c r="L268"/>
  <c r="K268"/>
  <c r="P267"/>
  <c r="O267"/>
  <c r="N267"/>
  <c r="L267"/>
  <c r="K267"/>
  <c r="P266"/>
  <c r="O266"/>
  <c r="N266"/>
  <c r="L266"/>
  <c r="K266"/>
  <c r="P265"/>
  <c r="O265"/>
  <c r="N265"/>
  <c r="L265"/>
  <c r="K265"/>
  <c r="P264"/>
  <c r="O264"/>
  <c r="N264"/>
  <c r="L264"/>
  <c r="K264"/>
  <c r="P263"/>
  <c r="O263"/>
  <c r="N263"/>
  <c r="L263"/>
  <c r="K263"/>
  <c r="P262"/>
  <c r="O262"/>
  <c r="N262"/>
  <c r="L262"/>
  <c r="K262"/>
  <c r="P261"/>
  <c r="O261"/>
  <c r="N261"/>
  <c r="L261"/>
  <c r="K261"/>
  <c r="P260"/>
  <c r="O260"/>
  <c r="N260"/>
  <c r="L260"/>
  <c r="K260"/>
  <c r="P259"/>
  <c r="O259"/>
  <c r="N259"/>
  <c r="L259"/>
  <c r="K259"/>
  <c r="P258"/>
  <c r="O258"/>
  <c r="N258"/>
  <c r="L258"/>
  <c r="K258"/>
  <c r="P257"/>
  <c r="O257"/>
  <c r="N257"/>
  <c r="L257"/>
  <c r="K257"/>
  <c r="P256"/>
  <c r="O256"/>
  <c r="N256"/>
  <c r="L256"/>
  <c r="K256"/>
  <c r="P255"/>
  <c r="O255"/>
  <c r="N255"/>
  <c r="L255"/>
  <c r="K255"/>
  <c r="P254"/>
  <c r="O254"/>
  <c r="N254"/>
  <c r="L254"/>
  <c r="K254"/>
  <c r="P253"/>
  <c r="O253"/>
  <c r="N253"/>
  <c r="L253"/>
  <c r="K253"/>
  <c r="P252"/>
  <c r="O252"/>
  <c r="N252"/>
  <c r="L252"/>
  <c r="K252"/>
  <c r="P251"/>
  <c r="O251"/>
  <c r="N251"/>
  <c r="L251"/>
  <c r="K251"/>
  <c r="P250"/>
  <c r="O250"/>
  <c r="N250"/>
  <c r="L250"/>
  <c r="K250"/>
  <c r="P249"/>
  <c r="O249"/>
  <c r="N249"/>
  <c r="L249"/>
  <c r="K249"/>
  <c r="P248"/>
  <c r="O248"/>
  <c r="N248"/>
  <c r="L248"/>
  <c r="K248"/>
  <c r="P247"/>
  <c r="O247"/>
  <c r="N247"/>
  <c r="L247"/>
  <c r="K247"/>
  <c r="P246"/>
  <c r="O246"/>
  <c r="N246"/>
  <c r="L246"/>
  <c r="K246"/>
  <c r="P245"/>
  <c r="O245"/>
  <c r="N245"/>
  <c r="L245"/>
  <c r="K245"/>
  <c r="P244"/>
  <c r="O244"/>
  <c r="N244"/>
  <c r="L244"/>
  <c r="K244"/>
  <c r="P243"/>
  <c r="O243"/>
  <c r="N243"/>
  <c r="L243"/>
  <c r="K243"/>
  <c r="P242"/>
  <c r="O242"/>
  <c r="N242"/>
  <c r="L242"/>
  <c r="K242"/>
  <c r="P241"/>
  <c r="O241"/>
  <c r="N241"/>
  <c r="L241"/>
  <c r="K241"/>
  <c r="P240"/>
  <c r="O240"/>
  <c r="N240"/>
  <c r="L240"/>
  <c r="K240"/>
  <c r="P239"/>
  <c r="O239"/>
  <c r="N239"/>
  <c r="L239"/>
  <c r="K239"/>
  <c r="P238"/>
  <c r="O238"/>
  <c r="N238"/>
  <c r="L238"/>
  <c r="K238"/>
  <c r="P237"/>
  <c r="O237"/>
  <c r="N237"/>
  <c r="L237"/>
  <c r="K237"/>
  <c r="P236"/>
  <c r="O236"/>
  <c r="N236"/>
  <c r="L236"/>
  <c r="K236"/>
  <c r="K235"/>
  <c r="P233"/>
  <c r="O233"/>
  <c r="N233"/>
  <c r="L233"/>
  <c r="K233"/>
  <c r="P232"/>
  <c r="O232"/>
  <c r="N232"/>
  <c r="L232"/>
  <c r="K232"/>
  <c r="P231"/>
  <c r="O231"/>
  <c r="N231"/>
  <c r="L231"/>
  <c r="K231"/>
  <c r="P230"/>
  <c r="O230"/>
  <c r="N230"/>
  <c r="L230"/>
  <c r="K230"/>
  <c r="P229"/>
  <c r="O229"/>
  <c r="N229"/>
  <c r="L229"/>
  <c r="K229"/>
  <c r="P228"/>
  <c r="O228"/>
  <c r="N228"/>
  <c r="L228"/>
  <c r="K228"/>
  <c r="P227"/>
  <c r="O227"/>
  <c r="N227"/>
  <c r="L227"/>
  <c r="K227"/>
  <c r="P226"/>
  <c r="O226"/>
  <c r="N226"/>
  <c r="L226"/>
  <c r="K226"/>
  <c r="P225"/>
  <c r="O225"/>
  <c r="N225"/>
  <c r="L225"/>
  <c r="K225"/>
  <c r="P224"/>
  <c r="O224"/>
  <c r="N224"/>
  <c r="L224"/>
  <c r="K224"/>
  <c r="P223"/>
  <c r="O223"/>
  <c r="N223"/>
  <c r="L223"/>
  <c r="K223"/>
  <c r="P222"/>
  <c r="O222"/>
  <c r="N222"/>
  <c r="L222"/>
  <c r="K222"/>
  <c r="P221"/>
  <c r="O221"/>
  <c r="N221"/>
  <c r="L221"/>
  <c r="K221"/>
  <c r="P220"/>
  <c r="O220"/>
  <c r="N220"/>
  <c r="L220"/>
  <c r="K220"/>
  <c r="P219"/>
  <c r="O219"/>
  <c r="N219"/>
  <c r="L219"/>
  <c r="K219"/>
  <c r="P218"/>
  <c r="O218"/>
  <c r="N218"/>
  <c r="L218"/>
  <c r="K218"/>
  <c r="P217"/>
  <c r="O217"/>
  <c r="N217"/>
  <c r="L217"/>
  <c r="K217"/>
  <c r="P216"/>
  <c r="O216"/>
  <c r="N216"/>
  <c r="L216"/>
  <c r="K216"/>
  <c r="P215"/>
  <c r="O215"/>
  <c r="N215"/>
  <c r="L215"/>
  <c r="K215"/>
  <c r="P214"/>
  <c r="O214"/>
  <c r="N214"/>
  <c r="L214"/>
  <c r="K214"/>
  <c r="P213"/>
  <c r="O213"/>
  <c r="N213"/>
  <c r="L213"/>
  <c r="K213"/>
  <c r="P212"/>
  <c r="O212"/>
  <c r="N212"/>
  <c r="L212"/>
  <c r="K212"/>
  <c r="P211"/>
  <c r="O211"/>
  <c r="N211"/>
  <c r="L211"/>
  <c r="K211"/>
  <c r="P210"/>
  <c r="O210"/>
  <c r="N210"/>
  <c r="L210"/>
  <c r="K210"/>
  <c r="P209"/>
  <c r="O209"/>
  <c r="N209"/>
  <c r="L209"/>
  <c r="K209"/>
  <c r="P208"/>
  <c r="O208"/>
  <c r="N208"/>
  <c r="L208"/>
  <c r="K208"/>
  <c r="P207"/>
  <c r="O207"/>
  <c r="N207"/>
  <c r="L207"/>
  <c r="K207"/>
  <c r="P206"/>
  <c r="O206"/>
  <c r="N206"/>
  <c r="L206"/>
  <c r="K206"/>
  <c r="P205"/>
  <c r="O205"/>
  <c r="N205"/>
  <c r="L205"/>
  <c r="K205"/>
  <c r="P204"/>
  <c r="O204"/>
  <c r="N204"/>
  <c r="L204"/>
  <c r="K204"/>
  <c r="P203"/>
  <c r="O203"/>
  <c r="N203"/>
  <c r="L203"/>
  <c r="K203"/>
  <c r="P202"/>
  <c r="O202"/>
  <c r="N202"/>
  <c r="L202"/>
  <c r="K202"/>
  <c r="P201"/>
  <c r="O201"/>
  <c r="N201"/>
  <c r="L201"/>
  <c r="K201"/>
  <c r="P200"/>
  <c r="O200"/>
  <c r="N200"/>
  <c r="L200"/>
  <c r="K200"/>
  <c r="P199"/>
  <c r="O199"/>
  <c r="N199"/>
  <c r="L199"/>
  <c r="K199"/>
  <c r="P198"/>
  <c r="O198"/>
  <c r="N198"/>
  <c r="L198"/>
  <c r="K198"/>
  <c r="P197"/>
  <c r="O197"/>
  <c r="N197"/>
  <c r="L197"/>
  <c r="K197"/>
  <c r="P196"/>
  <c r="O196"/>
  <c r="N196"/>
  <c r="L196"/>
  <c r="K196"/>
  <c r="P195"/>
  <c r="O195"/>
  <c r="N195"/>
  <c r="L195"/>
  <c r="K195"/>
  <c r="P194"/>
  <c r="O194"/>
  <c r="N194"/>
  <c r="L194"/>
  <c r="K194"/>
  <c r="P193"/>
  <c r="O193"/>
  <c r="N193"/>
  <c r="L193"/>
  <c r="K193"/>
  <c r="P192"/>
  <c r="O192"/>
  <c r="N192"/>
  <c r="L192"/>
  <c r="K192"/>
  <c r="P191"/>
  <c r="O191"/>
  <c r="N191"/>
  <c r="L191"/>
  <c r="K191"/>
  <c r="P190"/>
  <c r="O190"/>
  <c r="N190"/>
  <c r="L190"/>
  <c r="K190"/>
  <c r="P189"/>
  <c r="O189"/>
  <c r="N189"/>
  <c r="L189"/>
  <c r="K189"/>
  <c r="P188"/>
  <c r="O188"/>
  <c r="N188"/>
  <c r="L188"/>
  <c r="K188"/>
  <c r="P187"/>
  <c r="O187"/>
  <c r="N187"/>
  <c r="L187"/>
  <c r="K187"/>
  <c r="P186"/>
  <c r="O186"/>
  <c r="N186"/>
  <c r="L186"/>
  <c r="K186"/>
  <c r="P185"/>
  <c r="O185"/>
  <c r="N185"/>
  <c r="L185"/>
  <c r="K185"/>
  <c r="P184"/>
  <c r="O184"/>
  <c r="N184"/>
  <c r="L184"/>
  <c r="K184"/>
  <c r="P183"/>
  <c r="O183"/>
  <c r="N183"/>
  <c r="L183"/>
  <c r="K183"/>
  <c r="P182"/>
  <c r="O182"/>
  <c r="N182"/>
  <c r="L182"/>
  <c r="K182"/>
  <c r="P181"/>
  <c r="O181"/>
  <c r="N181"/>
  <c r="L181"/>
  <c r="K181"/>
  <c r="P180"/>
  <c r="O180"/>
  <c r="N180"/>
  <c r="L180"/>
  <c r="K180"/>
  <c r="P179"/>
  <c r="O179"/>
  <c r="N179"/>
  <c r="L179"/>
  <c r="K179"/>
  <c r="P178"/>
  <c r="O178"/>
  <c r="N178"/>
  <c r="L178"/>
  <c r="K178"/>
  <c r="P177"/>
  <c r="O177"/>
  <c r="N177"/>
  <c r="L177"/>
  <c r="K177"/>
  <c r="P176"/>
  <c r="O176"/>
  <c r="N176"/>
  <c r="L176"/>
  <c r="K176"/>
  <c r="P175"/>
  <c r="O175"/>
  <c r="N175"/>
  <c r="L175"/>
  <c r="K175"/>
  <c r="P174"/>
  <c r="O174"/>
  <c r="N174"/>
  <c r="L174"/>
  <c r="K174"/>
  <c r="P173"/>
  <c r="O173"/>
  <c r="N173"/>
  <c r="L173"/>
  <c r="K173"/>
  <c r="P172"/>
  <c r="O172"/>
  <c r="N172"/>
  <c r="L172"/>
  <c r="K172"/>
  <c r="P171"/>
  <c r="O171"/>
  <c r="N171"/>
  <c r="L171"/>
  <c r="K171"/>
  <c r="P170"/>
  <c r="O170"/>
  <c r="N170"/>
  <c r="L170"/>
  <c r="K170"/>
  <c r="P169"/>
  <c r="O169"/>
  <c r="N169"/>
  <c r="L169"/>
  <c r="K169"/>
  <c r="P168"/>
  <c r="O168"/>
  <c r="N168"/>
  <c r="L168"/>
  <c r="K168"/>
  <c r="P167"/>
  <c r="O167"/>
  <c r="N167"/>
  <c r="L167"/>
  <c r="K167"/>
  <c r="P166"/>
  <c r="O166"/>
  <c r="N166"/>
  <c r="L166"/>
  <c r="K166"/>
  <c r="P165"/>
  <c r="O165"/>
  <c r="N165"/>
  <c r="L165"/>
  <c r="K165"/>
  <c r="P164"/>
  <c r="O164"/>
  <c r="N164"/>
  <c r="L164"/>
  <c r="K164"/>
  <c r="P163"/>
  <c r="O163"/>
  <c r="N163"/>
  <c r="L163"/>
  <c r="K163"/>
  <c r="P162"/>
  <c r="O162"/>
  <c r="N162"/>
  <c r="L162"/>
  <c r="K162"/>
  <c r="P161"/>
  <c r="O161"/>
  <c r="N161"/>
  <c r="L161"/>
  <c r="K161"/>
  <c r="P160"/>
  <c r="O160"/>
  <c r="N160"/>
  <c r="L160"/>
  <c r="K160"/>
  <c r="P159"/>
  <c r="O159"/>
  <c r="N159"/>
  <c r="L159"/>
  <c r="K159"/>
  <c r="P158"/>
  <c r="O158"/>
  <c r="N158"/>
  <c r="L158"/>
  <c r="K158"/>
  <c r="P157"/>
  <c r="O157"/>
  <c r="N157"/>
  <c r="L157"/>
  <c r="K157"/>
  <c r="P156"/>
  <c r="O156"/>
  <c r="N156"/>
  <c r="L156"/>
  <c r="K156"/>
  <c r="P155"/>
  <c r="O155"/>
  <c r="N155"/>
  <c r="L155"/>
  <c r="K155"/>
  <c r="P154"/>
  <c r="O154"/>
  <c r="N154"/>
  <c r="L154"/>
  <c r="K154"/>
  <c r="P153"/>
  <c r="O153"/>
  <c r="N153"/>
  <c r="L153"/>
  <c r="K153"/>
  <c r="P152"/>
  <c r="O152"/>
  <c r="N152"/>
  <c r="L152"/>
  <c r="K152"/>
  <c r="P151"/>
  <c r="O151"/>
  <c r="N151"/>
  <c r="L151"/>
  <c r="K151"/>
  <c r="P150"/>
  <c r="O150"/>
  <c r="N150"/>
  <c r="L150"/>
  <c r="K150"/>
  <c r="P149"/>
  <c r="O149"/>
  <c r="N149"/>
  <c r="L149"/>
  <c r="K149"/>
  <c r="P148"/>
  <c r="O148"/>
  <c r="N148"/>
  <c r="L148"/>
  <c r="K148"/>
  <c r="P147"/>
  <c r="O147"/>
  <c r="N147"/>
  <c r="L147"/>
  <c r="K147"/>
  <c r="P146"/>
  <c r="O146"/>
  <c r="N146"/>
  <c r="L146"/>
  <c r="K146"/>
  <c r="P145"/>
  <c r="O145"/>
  <c r="N145"/>
  <c r="L145"/>
  <c r="K145"/>
  <c r="P144"/>
  <c r="O144"/>
  <c r="N144"/>
  <c r="L144"/>
  <c r="K144"/>
  <c r="P143"/>
  <c r="O143"/>
  <c r="N143"/>
  <c r="L143"/>
  <c r="K143"/>
  <c r="P142"/>
  <c r="O142"/>
  <c r="N142"/>
  <c r="L142"/>
  <c r="K142"/>
  <c r="P141"/>
  <c r="O141"/>
  <c r="N141"/>
  <c r="L141"/>
  <c r="K141"/>
  <c r="P140"/>
  <c r="O140"/>
  <c r="N140"/>
  <c r="L140"/>
  <c r="K140"/>
  <c r="P139"/>
  <c r="O139"/>
  <c r="N139"/>
  <c r="L139"/>
  <c r="K139"/>
  <c r="P138"/>
  <c r="O138"/>
  <c r="N138"/>
  <c r="L138"/>
  <c r="K138"/>
  <c r="P137"/>
  <c r="O137"/>
  <c r="N137"/>
  <c r="L137"/>
  <c r="K137"/>
  <c r="P136"/>
  <c r="O136"/>
  <c r="N136"/>
  <c r="L136"/>
  <c r="K136"/>
  <c r="P135"/>
  <c r="O135"/>
  <c r="N135"/>
  <c r="L135"/>
  <c r="K135"/>
  <c r="P134"/>
  <c r="O134"/>
  <c r="N134"/>
  <c r="L134"/>
  <c r="K134"/>
  <c r="P133"/>
  <c r="O133"/>
  <c r="N133"/>
  <c r="L133"/>
  <c r="K133"/>
  <c r="P132"/>
  <c r="O132"/>
  <c r="N132"/>
  <c r="L132"/>
  <c r="K132"/>
  <c r="P131"/>
  <c r="O131"/>
  <c r="N131"/>
  <c r="L131"/>
  <c r="K131"/>
  <c r="P130"/>
  <c r="O130"/>
  <c r="N130"/>
  <c r="L130"/>
  <c r="K130"/>
  <c r="P129"/>
  <c r="O129"/>
  <c r="N129"/>
  <c r="L129"/>
  <c r="K129"/>
  <c r="P128"/>
  <c r="O128"/>
  <c r="N128"/>
  <c r="L128"/>
  <c r="K128"/>
  <c r="P127"/>
  <c r="O127"/>
  <c r="N127"/>
  <c r="L127"/>
  <c r="K127"/>
  <c r="P126"/>
  <c r="O126"/>
  <c r="N126"/>
  <c r="L126"/>
  <c r="K126"/>
  <c r="P125"/>
  <c r="O125"/>
  <c r="N125"/>
  <c r="L125"/>
  <c r="K125"/>
  <c r="P124"/>
  <c r="O124"/>
  <c r="N124"/>
  <c r="L124"/>
  <c r="K124"/>
  <c r="P123"/>
  <c r="O123"/>
  <c r="N123"/>
  <c r="L123"/>
  <c r="K123"/>
  <c r="P122"/>
  <c r="O122"/>
  <c r="N122"/>
  <c r="L122"/>
  <c r="K122"/>
  <c r="P121"/>
  <c r="O121"/>
  <c r="N121"/>
  <c r="L121"/>
  <c r="K121"/>
  <c r="P120"/>
  <c r="O120"/>
  <c r="N120"/>
  <c r="L120"/>
  <c r="K120"/>
  <c r="P119"/>
  <c r="O119"/>
  <c r="N119"/>
  <c r="L119"/>
  <c r="K119"/>
  <c r="P118"/>
  <c r="O118"/>
  <c r="N118"/>
  <c r="L118"/>
  <c r="K118"/>
  <c r="P117"/>
  <c r="O117"/>
  <c r="N117"/>
  <c r="L117"/>
  <c r="K117"/>
  <c r="P116"/>
  <c r="O116"/>
  <c r="N116"/>
  <c r="L116"/>
  <c r="K116"/>
  <c r="P115"/>
  <c r="O115"/>
  <c r="N115"/>
  <c r="L115"/>
  <c r="K115"/>
  <c r="P114"/>
  <c r="O114"/>
  <c r="N114"/>
  <c r="L114"/>
  <c r="K114"/>
  <c r="P113"/>
  <c r="O113"/>
  <c r="N113"/>
  <c r="L113"/>
  <c r="K113"/>
  <c r="P112"/>
  <c r="O112"/>
  <c r="N112"/>
  <c r="L112"/>
  <c r="K112"/>
  <c r="P111"/>
  <c r="O111"/>
  <c r="N111"/>
  <c r="L111"/>
  <c r="K111"/>
  <c r="P110"/>
  <c r="O110"/>
  <c r="N110"/>
  <c r="L110"/>
  <c r="K110"/>
  <c r="P109"/>
  <c r="O109"/>
  <c r="N109"/>
  <c r="L109"/>
  <c r="K109"/>
  <c r="P108"/>
  <c r="O108"/>
  <c r="N108"/>
  <c r="L108"/>
  <c r="K108"/>
  <c r="P107"/>
  <c r="O107"/>
  <c r="N107"/>
  <c r="L107"/>
  <c r="K107"/>
  <c r="P106"/>
  <c r="O106"/>
  <c r="N106"/>
  <c r="L106"/>
  <c r="K106"/>
  <c r="P105"/>
  <c r="O105"/>
  <c r="N105"/>
  <c r="L105"/>
  <c r="K105"/>
  <c r="P104"/>
  <c r="O104"/>
  <c r="N104"/>
  <c r="L104"/>
  <c r="K104"/>
  <c r="P103"/>
  <c r="O103"/>
  <c r="N103"/>
  <c r="L103"/>
  <c r="K103"/>
  <c r="P102"/>
  <c r="O102"/>
  <c r="N102"/>
  <c r="L102"/>
  <c r="K102"/>
  <c r="P101"/>
  <c r="O101"/>
  <c r="N101"/>
  <c r="L101"/>
  <c r="K101"/>
  <c r="P100"/>
  <c r="O100"/>
  <c r="N100"/>
  <c r="L100"/>
  <c r="K100"/>
  <c r="P99"/>
  <c r="O99"/>
  <c r="N99"/>
  <c r="L99"/>
  <c r="K99"/>
  <c r="P98"/>
  <c r="O98"/>
  <c r="N98"/>
  <c r="L98"/>
  <c r="K98"/>
  <c r="P97"/>
  <c r="O97"/>
  <c r="N97"/>
  <c r="L97"/>
  <c r="K97"/>
  <c r="P96"/>
  <c r="O96"/>
  <c r="N96"/>
  <c r="L96"/>
  <c r="K96"/>
  <c r="P95"/>
  <c r="O95"/>
  <c r="N95"/>
  <c r="L95"/>
  <c r="K95"/>
  <c r="P94"/>
  <c r="O94"/>
  <c r="N94"/>
  <c r="L94"/>
  <c r="K94"/>
  <c r="P93"/>
  <c r="O93"/>
  <c r="N93"/>
  <c r="L93"/>
  <c r="K93"/>
  <c r="P92"/>
  <c r="O92"/>
  <c r="N92"/>
  <c r="L92"/>
  <c r="K92"/>
  <c r="P91"/>
  <c r="O91"/>
  <c r="N91"/>
  <c r="L91"/>
  <c r="K91"/>
  <c r="P90"/>
  <c r="O90"/>
  <c r="N90"/>
  <c r="L90"/>
  <c r="K90"/>
  <c r="P89"/>
  <c r="O89"/>
  <c r="N89"/>
  <c r="L89"/>
  <c r="K89"/>
  <c r="P88"/>
  <c r="O88"/>
  <c r="N88"/>
  <c r="L88"/>
  <c r="K88"/>
  <c r="P87"/>
  <c r="O87"/>
  <c r="N87"/>
  <c r="L87"/>
  <c r="K87"/>
  <c r="P86"/>
  <c r="O86"/>
  <c r="N86"/>
  <c r="L86"/>
  <c r="K86"/>
  <c r="P85"/>
  <c r="O85"/>
  <c r="N85"/>
  <c r="L85"/>
  <c r="K85"/>
  <c r="P84"/>
  <c r="O84"/>
  <c r="N84"/>
  <c r="L84"/>
  <c r="K84"/>
  <c r="P83"/>
  <c r="O83"/>
  <c r="N83"/>
  <c r="L83"/>
  <c r="K83"/>
  <c r="P82"/>
  <c r="O82"/>
  <c r="N82"/>
  <c r="L82"/>
  <c r="K82"/>
  <c r="P81"/>
  <c r="O81"/>
  <c r="N81"/>
  <c r="L81"/>
  <c r="K81"/>
  <c r="P80"/>
  <c r="O80"/>
  <c r="N80"/>
  <c r="L80"/>
  <c r="K80"/>
  <c r="P79"/>
  <c r="O79"/>
  <c r="N79"/>
  <c r="L79"/>
  <c r="K79"/>
  <c r="P78"/>
  <c r="O78"/>
  <c r="N78"/>
  <c r="L78"/>
  <c r="K78"/>
  <c r="P77"/>
  <c r="O77"/>
  <c r="N77"/>
  <c r="L77"/>
  <c r="K77"/>
  <c r="P76"/>
  <c r="O76"/>
  <c r="N76"/>
  <c r="L76"/>
  <c r="K76"/>
  <c r="P75"/>
  <c r="O75"/>
  <c r="N75"/>
  <c r="L75"/>
  <c r="K75"/>
  <c r="P74"/>
  <c r="O74"/>
  <c r="N74"/>
  <c r="L74"/>
  <c r="K74"/>
  <c r="P73"/>
  <c r="O73"/>
  <c r="N73"/>
  <c r="L73"/>
  <c r="K73"/>
  <c r="P72"/>
  <c r="O72"/>
  <c r="N72"/>
  <c r="L72"/>
  <c r="K72"/>
  <c r="P71"/>
  <c r="O71"/>
  <c r="N71"/>
  <c r="L71"/>
  <c r="K71"/>
  <c r="P70"/>
  <c r="O70"/>
  <c r="N70"/>
  <c r="L70"/>
  <c r="K70"/>
  <c r="P69"/>
  <c r="O69"/>
  <c r="N69"/>
  <c r="L69"/>
  <c r="K69"/>
  <c r="P68"/>
  <c r="O68"/>
  <c r="N68"/>
  <c r="L68"/>
  <c r="K68"/>
  <c r="P67"/>
  <c r="O67"/>
  <c r="N67"/>
  <c r="L67"/>
  <c r="K67"/>
  <c r="P66"/>
  <c r="O66"/>
  <c r="N66"/>
  <c r="L66"/>
  <c r="K66"/>
  <c r="P65"/>
  <c r="O65"/>
  <c r="N65"/>
  <c r="L65"/>
  <c r="K65"/>
  <c r="P64"/>
  <c r="O64"/>
  <c r="N64"/>
  <c r="L64"/>
  <c r="K64"/>
  <c r="P63"/>
  <c r="O63"/>
  <c r="N63"/>
  <c r="L63"/>
  <c r="K63"/>
  <c r="P62"/>
  <c r="O62"/>
  <c r="N62"/>
  <c r="L62"/>
  <c r="K62"/>
  <c r="P61"/>
  <c r="O61"/>
  <c r="N61"/>
  <c r="L61"/>
  <c r="K61"/>
  <c r="P60"/>
  <c r="O60"/>
  <c r="N60"/>
  <c r="L60"/>
  <c r="K60"/>
  <c r="P59"/>
  <c r="O59"/>
  <c r="N59"/>
  <c r="L59"/>
  <c r="K59"/>
  <c r="P58"/>
  <c r="O58"/>
  <c r="N58"/>
  <c r="L58"/>
  <c r="K58"/>
  <c r="P57"/>
  <c r="O57"/>
  <c r="N57"/>
  <c r="L57"/>
  <c r="K57"/>
  <c r="P56"/>
  <c r="O56"/>
  <c r="N56"/>
  <c r="L56"/>
  <c r="K56"/>
  <c r="P55"/>
  <c r="O55"/>
  <c r="N55"/>
  <c r="L55"/>
  <c r="K55"/>
  <c r="P54"/>
  <c r="O54"/>
  <c r="N54"/>
  <c r="L54"/>
  <c r="K54"/>
  <c r="P53"/>
  <c r="O53"/>
  <c r="N53"/>
  <c r="L53"/>
  <c r="K53"/>
  <c r="P52"/>
  <c r="O52"/>
  <c r="N52"/>
  <c r="L52"/>
  <c r="K52"/>
  <c r="P51"/>
  <c r="O51"/>
  <c r="N51"/>
  <c r="L51"/>
  <c r="K51"/>
  <c r="P50"/>
  <c r="O50"/>
  <c r="N50"/>
  <c r="L50"/>
  <c r="K50"/>
  <c r="P49"/>
  <c r="O49"/>
  <c r="N49"/>
  <c r="L49"/>
  <c r="K49"/>
  <c r="P48"/>
  <c r="O48"/>
  <c r="N48"/>
  <c r="L48"/>
  <c r="K48"/>
  <c r="P47"/>
  <c r="O47"/>
  <c r="N47"/>
  <c r="L47"/>
  <c r="K47"/>
  <c r="P46"/>
  <c r="O46"/>
  <c r="N46"/>
  <c r="L46"/>
  <c r="K46"/>
  <c r="P45"/>
  <c r="O45"/>
  <c r="N45"/>
  <c r="L45"/>
  <c r="K45"/>
  <c r="P44"/>
  <c r="O44"/>
  <c r="N44"/>
  <c r="L44"/>
  <c r="K44"/>
  <c r="P43"/>
  <c r="O43"/>
  <c r="N43"/>
  <c r="L43"/>
  <c r="K43"/>
  <c r="P42"/>
  <c r="O42"/>
  <c r="N42"/>
  <c r="L42"/>
  <c r="K42"/>
  <c r="P41"/>
  <c r="O41"/>
  <c r="N41"/>
  <c r="L41"/>
  <c r="K41"/>
  <c r="P40"/>
  <c r="O40"/>
  <c r="N40"/>
  <c r="L40"/>
  <c r="K40"/>
  <c r="P39"/>
  <c r="O39"/>
  <c r="N39"/>
  <c r="L39"/>
  <c r="K39"/>
  <c r="P38"/>
  <c r="O38"/>
  <c r="N38"/>
  <c r="L38"/>
  <c r="K38"/>
  <c r="P37"/>
  <c r="O37"/>
  <c r="N37"/>
  <c r="L37"/>
  <c r="K37"/>
  <c r="P36"/>
  <c r="O36"/>
  <c r="N36"/>
  <c r="L36"/>
  <c r="K36"/>
  <c r="P35"/>
  <c r="O35"/>
  <c r="N35"/>
  <c r="L35"/>
  <c r="K35"/>
  <c r="P34"/>
  <c r="O34"/>
  <c r="N34"/>
  <c r="L34"/>
  <c r="K34"/>
  <c r="P33"/>
  <c r="O33"/>
  <c r="N33"/>
  <c r="L33"/>
  <c r="K33"/>
  <c r="P32"/>
  <c r="O32"/>
  <c r="N32"/>
  <c r="L32"/>
  <c r="K32"/>
  <c r="P31"/>
  <c r="O31"/>
  <c r="N31"/>
  <c r="L31"/>
  <c r="K31"/>
  <c r="P30"/>
  <c r="O30"/>
  <c r="N30"/>
  <c r="L30"/>
  <c r="K30"/>
  <c r="P29"/>
  <c r="O29"/>
  <c r="N29"/>
  <c r="L29"/>
  <c r="K29"/>
  <c r="P28"/>
  <c r="O28"/>
  <c r="N28"/>
  <c r="L28"/>
  <c r="K28"/>
  <c r="P27"/>
  <c r="O27"/>
  <c r="N27"/>
  <c r="L27"/>
  <c r="K27"/>
  <c r="P26"/>
  <c r="O26"/>
  <c r="N26"/>
  <c r="L26"/>
  <c r="K26"/>
  <c r="P25"/>
  <c r="O25"/>
  <c r="N25"/>
  <c r="L25"/>
  <c r="K25"/>
  <c r="P24"/>
  <c r="O24"/>
  <c r="N24"/>
  <c r="L24"/>
  <c r="K24"/>
  <c r="P23"/>
  <c r="O23"/>
  <c r="N23"/>
  <c r="L23"/>
  <c r="K23"/>
  <c r="P22"/>
  <c r="O22"/>
  <c r="N22"/>
  <c r="L22"/>
  <c r="K22"/>
  <c r="P21"/>
  <c r="O21"/>
  <c r="N21"/>
  <c r="L21"/>
  <c r="K21"/>
  <c r="P20"/>
  <c r="O20"/>
  <c r="N20"/>
  <c r="L20"/>
  <c r="K20"/>
  <c r="P18"/>
  <c r="O18"/>
  <c r="N18"/>
  <c r="L18"/>
  <c r="K18"/>
  <c r="P17"/>
  <c r="O17"/>
  <c r="N17"/>
  <c r="L17"/>
  <c r="K17"/>
  <c r="P16"/>
  <c r="O16"/>
  <c r="N16"/>
  <c r="L16"/>
  <c r="K16"/>
  <c r="P15"/>
  <c r="O15"/>
  <c r="N15"/>
  <c r="L15"/>
  <c r="K15"/>
  <c r="P14"/>
  <c r="O14"/>
  <c r="N14"/>
  <c r="L14"/>
  <c r="K14"/>
  <c r="P13"/>
  <c r="O13"/>
  <c r="N13"/>
  <c r="L13"/>
  <c r="K13"/>
  <c r="P12"/>
  <c r="O12"/>
  <c r="N12"/>
  <c r="L12"/>
  <c r="K12"/>
  <c r="P11"/>
  <c r="O11"/>
  <c r="N11"/>
  <c r="L11"/>
  <c r="K11"/>
  <c r="P10"/>
  <c r="O10"/>
  <c r="N10"/>
  <c r="L10"/>
  <c r="K10"/>
  <c r="P9"/>
  <c r="O9"/>
  <c r="N9"/>
  <c r="L9"/>
  <c r="K9"/>
  <c r="P8"/>
  <c r="O8"/>
  <c r="N8"/>
  <c r="L8"/>
  <c r="K8"/>
  <c r="P7"/>
  <c r="O7"/>
  <c r="N7"/>
  <c r="L7"/>
  <c r="K7"/>
  <c r="P6"/>
  <c r="O6"/>
  <c r="N6"/>
  <c r="L6"/>
  <c r="K6"/>
  <c r="P5"/>
  <c r="O5"/>
  <c r="N5"/>
  <c r="L5"/>
  <c r="K5"/>
  <c r="P4"/>
  <c r="O4"/>
  <c r="N4"/>
  <c r="L4"/>
  <c r="K4"/>
  <c r="P3"/>
  <c r="O3"/>
  <c r="N3"/>
  <c r="L3"/>
  <c r="K3"/>
  <c r="C3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8" i="1" l="1"/>
  <c r="C49"/>
  <c r="B110"/>
  <c r="C111"/>
  <c r="B219"/>
  <c r="C220"/>
  <c r="B279"/>
  <c r="C280"/>
  <c r="B182"/>
  <c r="C183"/>
  <c r="B341"/>
  <c r="C342"/>
  <c r="B409"/>
  <c r="C410"/>
  <c r="B76"/>
  <c r="C77"/>
  <c r="B144"/>
  <c r="C145"/>
  <c r="B251"/>
  <c r="C252"/>
  <c r="B309"/>
  <c r="C310"/>
  <c r="B377"/>
  <c r="C378"/>
  <c r="B3"/>
  <c r="C4"/>
  <c r="C5" s="1"/>
  <c r="C6" s="1"/>
  <c r="C7" s="1"/>
  <c r="C8" s="1"/>
  <c r="B4" i="11"/>
  <c r="A9"/>
  <c r="D3"/>
  <c r="A8"/>
  <c r="F2"/>
  <c r="D3" i="12"/>
  <c r="B4"/>
  <c r="M2" i="9"/>
  <c r="B11" i="11"/>
  <c r="A10"/>
  <c r="B12" i="12"/>
  <c r="B8" i="1" l="1"/>
  <c r="C9"/>
  <c r="B378"/>
  <c r="C379"/>
  <c r="B310"/>
  <c r="C311"/>
  <c r="B252"/>
  <c r="C253"/>
  <c r="B145"/>
  <c r="C146"/>
  <c r="B77"/>
  <c r="C78"/>
  <c r="B410"/>
  <c r="C411"/>
  <c r="B342"/>
  <c r="C343"/>
  <c r="B183"/>
  <c r="C184"/>
  <c r="B280"/>
  <c r="C281"/>
  <c r="B220"/>
  <c r="C221"/>
  <c r="B111"/>
  <c r="C112"/>
  <c r="B49"/>
  <c r="C50"/>
  <c r="K10" i="11"/>
  <c r="E10"/>
  <c r="C10"/>
  <c r="D10"/>
  <c r="F10"/>
  <c r="B13" i="12"/>
  <c r="B12" i="11"/>
  <c r="A11"/>
  <c r="K8"/>
  <c r="E8"/>
  <c r="C8"/>
  <c r="D8"/>
  <c r="F8"/>
  <c r="F9"/>
  <c r="D9"/>
  <c r="K9"/>
  <c r="C9"/>
  <c r="E9"/>
  <c r="C10" i="1" l="1"/>
  <c r="B9"/>
  <c r="B50"/>
  <c r="C51"/>
  <c r="B112"/>
  <c r="C113"/>
  <c r="B221"/>
  <c r="C222"/>
  <c r="B281"/>
  <c r="C282"/>
  <c r="B184"/>
  <c r="C185"/>
  <c r="B343"/>
  <c r="C344"/>
  <c r="B411"/>
  <c r="C412"/>
  <c r="B78"/>
  <c r="C79"/>
  <c r="B146"/>
  <c r="C147"/>
  <c r="B253"/>
  <c r="C254"/>
  <c r="B311"/>
  <c r="C312"/>
  <c r="B379"/>
  <c r="C380"/>
  <c r="B4"/>
  <c r="B13" i="11"/>
  <c r="A12"/>
  <c r="B14" i="12"/>
  <c r="F11" i="11"/>
  <c r="D11"/>
  <c r="E11"/>
  <c r="C11"/>
  <c r="K11"/>
  <c r="C11" i="1" l="1"/>
  <c r="B10"/>
  <c r="B380"/>
  <c r="C381"/>
  <c r="B312"/>
  <c r="C313"/>
  <c r="B254"/>
  <c r="C255"/>
  <c r="B147"/>
  <c r="C148"/>
  <c r="B79"/>
  <c r="C80"/>
  <c r="B412"/>
  <c r="C413"/>
  <c r="B344"/>
  <c r="C345"/>
  <c r="B185"/>
  <c r="C186"/>
  <c r="B282"/>
  <c r="C283"/>
  <c r="B222"/>
  <c r="C223"/>
  <c r="B113"/>
  <c r="C114"/>
  <c r="B51"/>
  <c r="C52"/>
  <c r="B15" i="12"/>
  <c r="B14" i="11"/>
  <c r="A13"/>
  <c r="K12"/>
  <c r="E12"/>
  <c r="C12"/>
  <c r="F12"/>
  <c r="D12"/>
  <c r="B5" i="1"/>
  <c r="C12" l="1"/>
  <c r="B11"/>
  <c r="B52"/>
  <c r="C53"/>
  <c r="B114"/>
  <c r="C115"/>
  <c r="B223"/>
  <c r="C224"/>
  <c r="B283"/>
  <c r="C284"/>
  <c r="B186"/>
  <c r="C187"/>
  <c r="B345"/>
  <c r="C346"/>
  <c r="B413"/>
  <c r="C414"/>
  <c r="B80"/>
  <c r="C81"/>
  <c r="B148"/>
  <c r="C149"/>
  <c r="B255"/>
  <c r="C256"/>
  <c r="B313"/>
  <c r="C314"/>
  <c r="B381"/>
  <c r="C382"/>
  <c r="B6"/>
  <c r="F13" i="11"/>
  <c r="D13"/>
  <c r="K13"/>
  <c r="C13"/>
  <c r="E13"/>
  <c r="B15"/>
  <c r="A14"/>
  <c r="B16" i="12"/>
  <c r="C13" i="1" l="1"/>
  <c r="B12"/>
  <c r="B382"/>
  <c r="C383"/>
  <c r="B314"/>
  <c r="C315"/>
  <c r="B256"/>
  <c r="C257"/>
  <c r="B149"/>
  <c r="C150"/>
  <c r="B81"/>
  <c r="C82"/>
  <c r="B414"/>
  <c r="C415"/>
  <c r="B346"/>
  <c r="C347"/>
  <c r="B187"/>
  <c r="C188"/>
  <c r="B284"/>
  <c r="C285"/>
  <c r="B224"/>
  <c r="C225"/>
  <c r="B115"/>
  <c r="C116"/>
  <c r="B53"/>
  <c r="C54"/>
  <c r="B17" i="12"/>
  <c r="B16" i="11"/>
  <c r="A15"/>
  <c r="B7" i="1"/>
  <c r="K14" i="11"/>
  <c r="E14"/>
  <c r="C14"/>
  <c r="D14"/>
  <c r="F14"/>
  <c r="C14" i="1" l="1"/>
  <c r="B13"/>
  <c r="B54"/>
  <c r="C55"/>
  <c r="B116"/>
  <c r="C117"/>
  <c r="B225"/>
  <c r="C226"/>
  <c r="B285"/>
  <c r="C286"/>
  <c r="B188"/>
  <c r="C189"/>
  <c r="B347"/>
  <c r="C348"/>
  <c r="B415"/>
  <c r="C416"/>
  <c r="B82"/>
  <c r="C83"/>
  <c r="B150"/>
  <c r="C151"/>
  <c r="B257"/>
  <c r="C258"/>
  <c r="B315"/>
  <c r="C316"/>
  <c r="B383"/>
  <c r="C384"/>
  <c r="B17" i="11"/>
  <c r="A16"/>
  <c r="B18" i="12"/>
  <c r="F15" i="11"/>
  <c r="D15"/>
  <c r="E15"/>
  <c r="K15"/>
  <c r="C15"/>
  <c r="C15" i="1" l="1"/>
  <c r="B14"/>
  <c r="B384"/>
  <c r="C385"/>
  <c r="B316"/>
  <c r="C317"/>
  <c r="B258"/>
  <c r="C259"/>
  <c r="B151"/>
  <c r="C152"/>
  <c r="B83"/>
  <c r="C84"/>
  <c r="B416"/>
  <c r="C417"/>
  <c r="B348"/>
  <c r="C349"/>
  <c r="B189"/>
  <c r="C190"/>
  <c r="B286"/>
  <c r="C287"/>
  <c r="B226"/>
  <c r="C227"/>
  <c r="B117"/>
  <c r="C118"/>
  <c r="B55"/>
  <c r="C56"/>
  <c r="B19" i="12"/>
  <c r="B18" i="11"/>
  <c r="A17"/>
  <c r="K16"/>
  <c r="E16"/>
  <c r="C16"/>
  <c r="F16"/>
  <c r="D16"/>
  <c r="C16" i="1" l="1"/>
  <c r="B15"/>
  <c r="B56"/>
  <c r="C57"/>
  <c r="B118"/>
  <c r="C119"/>
  <c r="B227"/>
  <c r="C228"/>
  <c r="B287"/>
  <c r="C288"/>
  <c r="B190"/>
  <c r="C191"/>
  <c r="B349"/>
  <c r="C350"/>
  <c r="B417"/>
  <c r="C418"/>
  <c r="B84"/>
  <c r="C85"/>
  <c r="B152"/>
  <c r="C153"/>
  <c r="B259"/>
  <c r="C260"/>
  <c r="B317"/>
  <c r="C318"/>
  <c r="B385"/>
  <c r="C386"/>
  <c r="F17" i="11"/>
  <c r="D17"/>
  <c r="K17"/>
  <c r="C17"/>
  <c r="E17"/>
  <c r="B19"/>
  <c r="A18"/>
  <c r="B20" i="12"/>
  <c r="C17" i="1" l="1"/>
  <c r="B16"/>
  <c r="B386"/>
  <c r="C387"/>
  <c r="B318"/>
  <c r="C319"/>
  <c r="B260"/>
  <c r="C261"/>
  <c r="B153"/>
  <c r="C154"/>
  <c r="B85"/>
  <c r="C86"/>
  <c r="B418"/>
  <c r="C419"/>
  <c r="B350"/>
  <c r="C351"/>
  <c r="B191"/>
  <c r="C192"/>
  <c r="B288"/>
  <c r="C289"/>
  <c r="B228"/>
  <c r="C229"/>
  <c r="B119"/>
  <c r="C120"/>
  <c r="B57"/>
  <c r="C58"/>
  <c r="B21" i="12"/>
  <c r="B20" i="11"/>
  <c r="A19"/>
  <c r="K18"/>
  <c r="E18"/>
  <c r="C18"/>
  <c r="D18"/>
  <c r="F18"/>
  <c r="C18" i="1" l="1"/>
  <c r="B17"/>
  <c r="B58"/>
  <c r="C59"/>
  <c r="B120"/>
  <c r="C121"/>
  <c r="B229"/>
  <c r="C230"/>
  <c r="B289"/>
  <c r="C290"/>
  <c r="B192"/>
  <c r="C193"/>
  <c r="B351"/>
  <c r="C352"/>
  <c r="B419"/>
  <c r="C420"/>
  <c r="B86"/>
  <c r="C87"/>
  <c r="B154"/>
  <c r="C155"/>
  <c r="B261"/>
  <c r="C262"/>
  <c r="B319"/>
  <c r="C320"/>
  <c r="B387"/>
  <c r="C388"/>
  <c r="B21" i="11"/>
  <c r="A20"/>
  <c r="B22" i="12"/>
  <c r="F19" i="11"/>
  <c r="D19"/>
  <c r="E19"/>
  <c r="C19"/>
  <c r="K19"/>
  <c r="C19" i="1" l="1"/>
  <c r="B18"/>
  <c r="B388"/>
  <c r="C389"/>
  <c r="B320"/>
  <c r="C321"/>
  <c r="B262"/>
  <c r="C263"/>
  <c r="B155"/>
  <c r="C156"/>
  <c r="B87"/>
  <c r="C88"/>
  <c r="B420"/>
  <c r="C421"/>
  <c r="B352"/>
  <c r="C353"/>
  <c r="B193"/>
  <c r="C194"/>
  <c r="B290"/>
  <c r="C291"/>
  <c r="B230"/>
  <c r="C231"/>
  <c r="B121"/>
  <c r="C122"/>
  <c r="B59"/>
  <c r="C60"/>
  <c r="B22" i="11"/>
  <c r="A21"/>
  <c r="B23" i="12"/>
  <c r="K20" i="11"/>
  <c r="E20"/>
  <c r="C20"/>
  <c r="F20"/>
  <c r="D20"/>
  <c r="C20" i="1" l="1"/>
  <c r="B19"/>
  <c r="B60"/>
  <c r="C61"/>
  <c r="B122"/>
  <c r="C123"/>
  <c r="B231"/>
  <c r="C232"/>
  <c r="B291"/>
  <c r="C292"/>
  <c r="B194"/>
  <c r="C195"/>
  <c r="B353"/>
  <c r="C354"/>
  <c r="B421"/>
  <c r="C422"/>
  <c r="B88"/>
  <c r="C89"/>
  <c r="B156"/>
  <c r="C157"/>
  <c r="B263"/>
  <c r="C264"/>
  <c r="B321"/>
  <c r="C322"/>
  <c r="B389"/>
  <c r="C390"/>
  <c r="B24" i="12"/>
  <c r="B23" i="11"/>
  <c r="A22"/>
  <c r="F21"/>
  <c r="D21"/>
  <c r="K21"/>
  <c r="C21"/>
  <c r="E21"/>
  <c r="C21" i="1" l="1"/>
  <c r="B20"/>
  <c r="B390"/>
  <c r="C391"/>
  <c r="B322"/>
  <c r="C323"/>
  <c r="B264"/>
  <c r="C265"/>
  <c r="B157"/>
  <c r="C158"/>
  <c r="B89"/>
  <c r="C90"/>
  <c r="B422"/>
  <c r="C423"/>
  <c r="B354"/>
  <c r="C355"/>
  <c r="B195"/>
  <c r="C196"/>
  <c r="B292"/>
  <c r="C293"/>
  <c r="B232"/>
  <c r="C233"/>
  <c r="B123"/>
  <c r="C124"/>
  <c r="B61"/>
  <c r="C62"/>
  <c r="B24" i="11"/>
  <c r="A23"/>
  <c r="B25" i="12"/>
  <c r="K22" i="11"/>
  <c r="E22"/>
  <c r="C22"/>
  <c r="D22"/>
  <c r="F22"/>
  <c r="C22" i="1" l="1"/>
  <c r="B21"/>
  <c r="B62"/>
  <c r="C63"/>
  <c r="B124"/>
  <c r="C125"/>
  <c r="B233"/>
  <c r="C234"/>
  <c r="B293"/>
  <c r="C294"/>
  <c r="B196"/>
  <c r="C197"/>
  <c r="B355"/>
  <c r="C356"/>
  <c r="B423"/>
  <c r="C424"/>
  <c r="B90"/>
  <c r="C91"/>
  <c r="B158"/>
  <c r="C159"/>
  <c r="B265"/>
  <c r="C266"/>
  <c r="B323"/>
  <c r="C324"/>
  <c r="B391"/>
  <c r="C392"/>
  <c r="B26" i="12"/>
  <c r="B25" i="11"/>
  <c r="A24"/>
  <c r="F23"/>
  <c r="D23"/>
  <c r="E23"/>
  <c r="K23"/>
  <c r="C23"/>
  <c r="C23" i="1" l="1"/>
  <c r="B22"/>
  <c r="B392"/>
  <c r="C393"/>
  <c r="B324"/>
  <c r="C325"/>
  <c r="B266"/>
  <c r="C267"/>
  <c r="B159"/>
  <c r="C160"/>
  <c r="B91"/>
  <c r="C92"/>
  <c r="B424"/>
  <c r="C425"/>
  <c r="B356"/>
  <c r="C357"/>
  <c r="B197"/>
  <c r="C198"/>
  <c r="B294"/>
  <c r="C295"/>
  <c r="B234"/>
  <c r="C235"/>
  <c r="B125"/>
  <c r="C126"/>
  <c r="B63"/>
  <c r="C64"/>
  <c r="B26" i="11"/>
  <c r="A25"/>
  <c r="B27" i="12"/>
  <c r="K24" i="11"/>
  <c r="E24"/>
  <c r="C24"/>
  <c r="F24"/>
  <c r="D24"/>
  <c r="C24" i="1" l="1"/>
  <c r="B23"/>
  <c r="B64"/>
  <c r="C65"/>
  <c r="B126"/>
  <c r="C127"/>
  <c r="B235"/>
  <c r="C236"/>
  <c r="B295"/>
  <c r="C296"/>
  <c r="B198"/>
  <c r="C199"/>
  <c r="B357"/>
  <c r="C358"/>
  <c r="B425"/>
  <c r="C426"/>
  <c r="B92"/>
  <c r="C93"/>
  <c r="B160"/>
  <c r="C161"/>
  <c r="B267"/>
  <c r="C268"/>
  <c r="B325"/>
  <c r="C326"/>
  <c r="B393"/>
  <c r="C394"/>
  <c r="B28" i="12"/>
  <c r="B27" i="11"/>
  <c r="A26"/>
  <c r="F25"/>
  <c r="D25"/>
  <c r="K25"/>
  <c r="C25"/>
  <c r="E25"/>
  <c r="C25" i="1" l="1"/>
  <c r="B24"/>
  <c r="B394"/>
  <c r="C395"/>
  <c r="B326"/>
  <c r="C327"/>
  <c r="B268"/>
  <c r="C269"/>
  <c r="B161"/>
  <c r="C162"/>
  <c r="B93"/>
  <c r="C94"/>
  <c r="B426"/>
  <c r="C427"/>
  <c r="B358"/>
  <c r="C359"/>
  <c r="B199"/>
  <c r="C200"/>
  <c r="B296"/>
  <c r="C297"/>
  <c r="B236"/>
  <c r="C237"/>
  <c r="B127"/>
  <c r="C128"/>
  <c r="B65"/>
  <c r="C66"/>
  <c r="B28" i="11"/>
  <c r="A27"/>
  <c r="B29" i="12"/>
  <c r="K26" i="11"/>
  <c r="E26"/>
  <c r="C26"/>
  <c r="D26"/>
  <c r="F26"/>
  <c r="C26" i="1" l="1"/>
  <c r="B25"/>
  <c r="B66"/>
  <c r="C67"/>
  <c r="B67" s="1"/>
  <c r="B128"/>
  <c r="C129"/>
  <c r="B237"/>
  <c r="C238"/>
  <c r="B297"/>
  <c r="C298"/>
  <c r="B200"/>
  <c r="C201"/>
  <c r="B359"/>
  <c r="C360"/>
  <c r="B427"/>
  <c r="C428"/>
  <c r="B94"/>
  <c r="C95"/>
  <c r="B162"/>
  <c r="C163"/>
  <c r="B269"/>
  <c r="C270"/>
  <c r="B327"/>
  <c r="C328"/>
  <c r="B395"/>
  <c r="C396"/>
  <c r="B30" i="12"/>
  <c r="B29" i="11"/>
  <c r="A28"/>
  <c r="F27"/>
  <c r="D27"/>
  <c r="E27"/>
  <c r="C27"/>
  <c r="K27"/>
  <c r="C27" i="1" l="1"/>
  <c r="B26"/>
  <c r="B396"/>
  <c r="C397"/>
  <c r="B328"/>
  <c r="C329"/>
  <c r="B270"/>
  <c r="C271"/>
  <c r="B271" s="1"/>
  <c r="B163"/>
  <c r="C164"/>
  <c r="B95"/>
  <c r="C96"/>
  <c r="B428"/>
  <c r="C429"/>
  <c r="B360"/>
  <c r="C361"/>
  <c r="B201"/>
  <c r="C202"/>
  <c r="B298"/>
  <c r="C299"/>
  <c r="B238"/>
  <c r="C239"/>
  <c r="B129"/>
  <c r="C130"/>
  <c r="B30" i="11"/>
  <c r="A29"/>
  <c r="B31" i="12"/>
  <c r="K28" i="11"/>
  <c r="E28"/>
  <c r="C28"/>
  <c r="F28"/>
  <c r="D28"/>
  <c r="C28" i="1" l="1"/>
  <c r="B27"/>
  <c r="B130"/>
  <c r="C131"/>
  <c r="B239"/>
  <c r="C240"/>
  <c r="B299"/>
  <c r="C300"/>
  <c r="B202"/>
  <c r="C203"/>
  <c r="B361"/>
  <c r="C362"/>
  <c r="B429"/>
  <c r="C430"/>
  <c r="B96"/>
  <c r="C97"/>
  <c r="B164"/>
  <c r="C165"/>
  <c r="B329"/>
  <c r="C330"/>
  <c r="B397"/>
  <c r="C398"/>
  <c r="B32" i="12"/>
  <c r="B31" i="11"/>
  <c r="A30"/>
  <c r="F29"/>
  <c r="D29"/>
  <c r="K29"/>
  <c r="C29"/>
  <c r="E29"/>
  <c r="C29" i="1" l="1"/>
  <c r="B28"/>
  <c r="B398"/>
  <c r="C399"/>
  <c r="B330"/>
  <c r="C331"/>
  <c r="B165"/>
  <c r="C166"/>
  <c r="B97"/>
  <c r="C98"/>
  <c r="B430"/>
  <c r="C431"/>
  <c r="B362"/>
  <c r="C363"/>
  <c r="B203"/>
  <c r="C204"/>
  <c r="B300"/>
  <c r="C301"/>
  <c r="B301" s="1"/>
  <c r="B240"/>
  <c r="C241"/>
  <c r="B131"/>
  <c r="C132"/>
  <c r="B32" i="11"/>
  <c r="A31"/>
  <c r="B33" i="12"/>
  <c r="K30" i="11"/>
  <c r="E30"/>
  <c r="C30"/>
  <c r="D30"/>
  <c r="F30"/>
  <c r="C30" i="1" l="1"/>
  <c r="B29"/>
  <c r="B132"/>
  <c r="C133"/>
  <c r="B241"/>
  <c r="C242"/>
  <c r="B204"/>
  <c r="C205"/>
  <c r="B363"/>
  <c r="C364"/>
  <c r="B431"/>
  <c r="C432"/>
  <c r="B98"/>
  <c r="C99"/>
  <c r="B166"/>
  <c r="C167"/>
  <c r="B331"/>
  <c r="C332"/>
  <c r="B332" s="1"/>
  <c r="B399"/>
  <c r="C400"/>
  <c r="B34" i="12"/>
  <c r="B33" i="11"/>
  <c r="A32"/>
  <c r="F31"/>
  <c r="D31"/>
  <c r="E31"/>
  <c r="K31"/>
  <c r="C31"/>
  <c r="C31" i="1" l="1"/>
  <c r="B30"/>
  <c r="B400"/>
  <c r="C401"/>
  <c r="B401" s="1"/>
  <c r="B167"/>
  <c r="C168"/>
  <c r="B99"/>
  <c r="C100"/>
  <c r="B432"/>
  <c r="C433"/>
  <c r="B364"/>
  <c r="C365"/>
  <c r="B205"/>
  <c r="C206"/>
  <c r="B242"/>
  <c r="C243"/>
  <c r="B243" s="1"/>
  <c r="B133"/>
  <c r="C134"/>
  <c r="B34" i="11"/>
  <c r="A33"/>
  <c r="B35" i="12"/>
  <c r="K32" i="11"/>
  <c r="E32"/>
  <c r="C32"/>
  <c r="F32"/>
  <c r="D32"/>
  <c r="C32" i="1" l="1"/>
  <c r="B31"/>
  <c r="B134"/>
  <c r="C135"/>
  <c r="B206"/>
  <c r="C207"/>
  <c r="B365"/>
  <c r="C366"/>
  <c r="B433"/>
  <c r="C434"/>
  <c r="B100"/>
  <c r="C101"/>
  <c r="B168"/>
  <c r="C169"/>
  <c r="B36" i="12"/>
  <c r="B35" i="11"/>
  <c r="A34"/>
  <c r="F33"/>
  <c r="D33"/>
  <c r="K33"/>
  <c r="C33"/>
  <c r="E33"/>
  <c r="C33" i="1" l="1"/>
  <c r="B32"/>
  <c r="B169"/>
  <c r="C170"/>
  <c r="B101"/>
  <c r="C102"/>
  <c r="B102" s="1"/>
  <c r="B434"/>
  <c r="C435"/>
  <c r="B366"/>
  <c r="C367"/>
  <c r="B207"/>
  <c r="C208"/>
  <c r="B135"/>
  <c r="C136"/>
  <c r="B136" s="1"/>
  <c r="B36" i="11"/>
  <c r="A35"/>
  <c r="B37" i="12"/>
  <c r="K34" i="11"/>
  <c r="E34"/>
  <c r="C34"/>
  <c r="D34"/>
  <c r="F34"/>
  <c r="C34" i="1" l="1"/>
  <c r="B33"/>
  <c r="B208"/>
  <c r="C209"/>
  <c r="B367"/>
  <c r="C368"/>
  <c r="B368" s="1"/>
  <c r="B435"/>
  <c r="C436"/>
  <c r="B170"/>
  <c r="C171"/>
  <c r="B45" i="12"/>
  <c r="B37" i="11"/>
  <c r="A36"/>
  <c r="F35"/>
  <c r="D35"/>
  <c r="E35"/>
  <c r="C35"/>
  <c r="K35"/>
  <c r="C35" i="1" l="1"/>
  <c r="B34"/>
  <c r="B171"/>
  <c r="C172"/>
  <c r="B436"/>
  <c r="C437"/>
  <c r="B209"/>
  <c r="C210"/>
  <c r="K36" i="11"/>
  <c r="E36"/>
  <c r="C36"/>
  <c r="F36"/>
  <c r="D36"/>
  <c r="B44"/>
  <c r="A37"/>
  <c r="B46" i="12"/>
  <c r="C36" i="1" l="1"/>
  <c r="B35"/>
  <c r="B210"/>
  <c r="C211"/>
  <c r="B211" s="1"/>
  <c r="B437"/>
  <c r="C438"/>
  <c r="B172"/>
  <c r="C173"/>
  <c r="B173" s="1"/>
  <c r="B47" i="12"/>
  <c r="B45" i="11"/>
  <c r="A44"/>
  <c r="F37"/>
  <c r="D37"/>
  <c r="K37"/>
  <c r="C37"/>
  <c r="E37"/>
  <c r="C37" i="1" l="1"/>
  <c r="B36"/>
  <c r="B438"/>
  <c r="C439"/>
  <c r="K44" i="11"/>
  <c r="E44"/>
  <c r="C44"/>
  <c r="D44"/>
  <c r="F44"/>
  <c r="B46"/>
  <c r="A45"/>
  <c r="B48" i="12"/>
  <c r="C38" i="1" l="1"/>
  <c r="B38" s="1"/>
  <c r="B37"/>
  <c r="B439"/>
  <c r="C440"/>
  <c r="F45" i="11"/>
  <c r="D45"/>
  <c r="E45"/>
  <c r="K45"/>
  <c r="C45"/>
  <c r="B49" i="12"/>
  <c r="B47" i="11"/>
  <c r="A46"/>
  <c r="B440" i="1" l="1"/>
  <c r="C441"/>
  <c r="K46" i="11"/>
  <c r="E46"/>
  <c r="C46"/>
  <c r="F46"/>
  <c r="D46"/>
  <c r="B48"/>
  <c r="A47"/>
  <c r="B50" i="12"/>
  <c r="B441" i="1" l="1"/>
  <c r="C442"/>
  <c r="F47" i="11"/>
  <c r="D47"/>
  <c r="K47"/>
  <c r="C47"/>
  <c r="E47"/>
  <c r="B51" i="12"/>
  <c r="B49" i="11"/>
  <c r="A48"/>
  <c r="B442" i="1" l="1"/>
  <c r="C443"/>
  <c r="K48" i="11"/>
  <c r="E48"/>
  <c r="C48"/>
  <c r="D48"/>
  <c r="F48"/>
  <c r="B50"/>
  <c r="A49"/>
  <c r="B52" i="12"/>
  <c r="B443" i="1" l="1"/>
  <c r="C444"/>
  <c r="B53" i="12"/>
  <c r="B51" i="11"/>
  <c r="A50"/>
  <c r="F49"/>
  <c r="D49"/>
  <c r="E49"/>
  <c r="C49"/>
  <c r="K49"/>
  <c r="B444" i="1" l="1"/>
  <c r="C445"/>
  <c r="B52" i="11"/>
  <c r="A51"/>
  <c r="B54" i="12"/>
  <c r="K50" i="11"/>
  <c r="E50"/>
  <c r="C50"/>
  <c r="F50"/>
  <c r="D50"/>
  <c r="B445" i="1" l="1"/>
  <c r="C446"/>
  <c r="B55" i="12"/>
  <c r="B53" i="11"/>
  <c r="A52"/>
  <c r="F51"/>
  <c r="D51"/>
  <c r="K51"/>
  <c r="C51"/>
  <c r="E51"/>
  <c r="B446" i="1" l="1"/>
  <c r="C447"/>
  <c r="K52" i="11"/>
  <c r="E52"/>
  <c r="C52"/>
  <c r="D52"/>
  <c r="F52"/>
  <c r="B54"/>
  <c r="A53"/>
  <c r="B56" i="12"/>
  <c r="B447" i="1" l="1"/>
  <c r="C448"/>
  <c r="F53" i="11"/>
  <c r="D53"/>
  <c r="E53"/>
  <c r="K53"/>
  <c r="C53"/>
  <c r="B57" i="12"/>
  <c r="B55" i="11"/>
  <c r="A54"/>
  <c r="B448" i="1" l="1"/>
  <c r="C449"/>
  <c r="K54" i="11"/>
  <c r="E54"/>
  <c r="C54"/>
  <c r="F54"/>
  <c r="D54"/>
  <c r="B56"/>
  <c r="A55"/>
  <c r="B58" i="12"/>
  <c r="B449" i="1" l="1"/>
  <c r="C450"/>
  <c r="F55" i="11"/>
  <c r="D55"/>
  <c r="K55"/>
  <c r="C55"/>
  <c r="E55"/>
  <c r="B59" i="12"/>
  <c r="B57" i="11"/>
  <c r="A56"/>
  <c r="B450" i="1" l="1"/>
  <c r="C451"/>
  <c r="K56" i="11"/>
  <c r="E56"/>
  <c r="C56"/>
  <c r="D56"/>
  <c r="F56"/>
  <c r="B58"/>
  <c r="A57"/>
  <c r="B60" i="12"/>
  <c r="B451" i="1" l="1"/>
  <c r="C452"/>
  <c r="F57" i="11"/>
  <c r="D57"/>
  <c r="E57"/>
  <c r="C57"/>
  <c r="K57"/>
  <c r="B61" i="12"/>
  <c r="B59" i="11"/>
  <c r="A58"/>
  <c r="B452" i="1" l="1"/>
  <c r="C453"/>
  <c r="K58" i="11"/>
  <c r="E58"/>
  <c r="C58"/>
  <c r="F58"/>
  <c r="D58"/>
  <c r="B62" i="12"/>
  <c r="B60" i="11"/>
  <c r="A59"/>
  <c r="B453" i="1" l="1"/>
  <c r="C454"/>
  <c r="F59" i="11"/>
  <c r="D59"/>
  <c r="K59"/>
  <c r="C59"/>
  <c r="E59"/>
  <c r="B63" i="12"/>
  <c r="B61" i="11"/>
  <c r="A60"/>
  <c r="B454" i="1" l="1"/>
  <c r="C455"/>
  <c r="B62" i="11"/>
  <c r="A61"/>
  <c r="K60"/>
  <c r="E60"/>
  <c r="C60"/>
  <c r="D60"/>
  <c r="F60"/>
  <c r="B64" i="12"/>
  <c r="B455" i="1" l="1"/>
  <c r="C456"/>
  <c r="F61" i="11"/>
  <c r="D61"/>
  <c r="E61"/>
  <c r="K61"/>
  <c r="C61"/>
  <c r="B65" i="12"/>
  <c r="B63" i="11"/>
  <c r="A62"/>
  <c r="B456" i="1" l="1"/>
  <c r="C457"/>
  <c r="B64" i="11"/>
  <c r="A63"/>
  <c r="K62"/>
  <c r="E62"/>
  <c r="C62"/>
  <c r="F62"/>
  <c r="D62"/>
  <c r="B66" i="12"/>
  <c r="B457" i="1" l="1"/>
  <c r="C458"/>
  <c r="B67" i="12"/>
  <c r="B65" i="11"/>
  <c r="A64"/>
  <c r="F63"/>
  <c r="D63"/>
  <c r="K63"/>
  <c r="C63"/>
  <c r="E63"/>
  <c r="B458" i="1" l="1"/>
  <c r="C459"/>
  <c r="B66" i="11"/>
  <c r="A65"/>
  <c r="K64"/>
  <c r="E64"/>
  <c r="C64"/>
  <c r="D64"/>
  <c r="F64"/>
  <c r="B68" i="12"/>
  <c r="B459" i="1" l="1"/>
  <c r="C460"/>
  <c r="B69" i="12"/>
  <c r="B67" i="11"/>
  <c r="A66"/>
  <c r="F65"/>
  <c r="D65"/>
  <c r="E65"/>
  <c r="C65"/>
  <c r="K65"/>
  <c r="B460" i="1" l="1"/>
  <c r="C461"/>
  <c r="B68" i="11"/>
  <c r="A67"/>
  <c r="K66"/>
  <c r="E66"/>
  <c r="C66"/>
  <c r="F66"/>
  <c r="D66"/>
  <c r="B70" i="12"/>
  <c r="B461" i="1" l="1"/>
  <c r="C462"/>
  <c r="B71" i="12"/>
  <c r="B69" i="11"/>
  <c r="A68"/>
  <c r="F67"/>
  <c r="D67"/>
  <c r="K67"/>
  <c r="C67"/>
  <c r="E67"/>
  <c r="B462" i="1" l="1"/>
  <c r="C463"/>
  <c r="K68" i="11"/>
  <c r="E68"/>
  <c r="C68"/>
  <c r="D68"/>
  <c r="F68"/>
  <c r="B70"/>
  <c r="A69"/>
  <c r="B72" i="12"/>
  <c r="B463" i="1" l="1"/>
  <c r="C464"/>
  <c r="F69" i="11"/>
  <c r="D69"/>
  <c r="E69"/>
  <c r="K69"/>
  <c r="C69"/>
  <c r="B73" i="12"/>
  <c r="B71" i="11"/>
  <c r="A70"/>
  <c r="B464" i="1" l="1"/>
  <c r="C465"/>
  <c r="K70" i="11"/>
  <c r="E70"/>
  <c r="C70"/>
  <c r="F70"/>
  <c r="D70"/>
  <c r="B74" i="12"/>
  <c r="B72" i="11"/>
  <c r="A71"/>
  <c r="B465" i="1" l="1"/>
  <c r="C466"/>
  <c r="F71" i="11"/>
  <c r="D71"/>
  <c r="K71"/>
  <c r="C71"/>
  <c r="E71"/>
  <c r="B82" i="12"/>
  <c r="B73" i="11"/>
  <c r="A72"/>
  <c r="B466" i="1" l="1"/>
  <c r="C467"/>
  <c r="B80" i="11"/>
  <c r="A73"/>
  <c r="B83" i="12"/>
  <c r="K72" i="11"/>
  <c r="E72"/>
  <c r="C72"/>
  <c r="D72"/>
  <c r="F72"/>
  <c r="B467" i="1" l="1"/>
  <c r="C468"/>
  <c r="F73" i="11"/>
  <c r="D73"/>
  <c r="E73"/>
  <c r="C73"/>
  <c r="K73"/>
  <c r="B84" i="12"/>
  <c r="B81" i="11"/>
  <c r="A80"/>
  <c r="B468" i="1" l="1"/>
  <c r="C469"/>
  <c r="B82" i="11"/>
  <c r="A81"/>
  <c r="B85" i="12"/>
  <c r="K80" i="11"/>
  <c r="E80"/>
  <c r="C80"/>
  <c r="F80"/>
  <c r="D80"/>
  <c r="B469" i="1" l="1"/>
  <c r="C470"/>
  <c r="F81" i="11"/>
  <c r="D81"/>
  <c r="K81"/>
  <c r="C81"/>
  <c r="E81"/>
  <c r="B86" i="12"/>
  <c r="B83" i="11"/>
  <c r="A82"/>
  <c r="B470" i="1" l="1"/>
  <c r="C471"/>
  <c r="B84" i="11"/>
  <c r="A83"/>
  <c r="B87" i="12"/>
  <c r="A86"/>
  <c r="K82" i="11"/>
  <c r="E82"/>
  <c r="C82"/>
  <c r="D82"/>
  <c r="F82"/>
  <c r="B471" i="1" l="1"/>
  <c r="C472"/>
  <c r="L86" i="12"/>
  <c r="F86"/>
  <c r="D86"/>
  <c r="G86"/>
  <c r="E86"/>
  <c r="C86"/>
  <c r="B88"/>
  <c r="A87"/>
  <c r="B85" i="11"/>
  <c r="A84"/>
  <c r="F83"/>
  <c r="D83"/>
  <c r="E83"/>
  <c r="K83"/>
  <c r="C83"/>
  <c r="B472" i="1" l="1"/>
  <c r="C473"/>
  <c r="B86" i="11"/>
  <c r="A85"/>
  <c r="B89" i="12"/>
  <c r="A88"/>
  <c r="K84" i="11"/>
  <c r="E84"/>
  <c r="C84"/>
  <c r="F84"/>
  <c r="D84"/>
  <c r="L87" i="12"/>
  <c r="F87"/>
  <c r="D87"/>
  <c r="G87"/>
  <c r="E87"/>
  <c r="C87"/>
  <c r="B473" i="1" l="1"/>
  <c r="C474"/>
  <c r="L88" i="12"/>
  <c r="F88"/>
  <c r="D88"/>
  <c r="G88"/>
  <c r="E88"/>
  <c r="C88"/>
  <c r="B90"/>
  <c r="A89"/>
  <c r="B87" i="11"/>
  <c r="A86"/>
  <c r="F85"/>
  <c r="D85"/>
  <c r="K85"/>
  <c r="C85"/>
  <c r="E85"/>
  <c r="B474" i="1" l="1"/>
  <c r="C475"/>
  <c r="B88" i="11"/>
  <c r="A87"/>
  <c r="B91" i="12"/>
  <c r="A90"/>
  <c r="K86" i="11"/>
  <c r="E86"/>
  <c r="C86"/>
  <c r="D86"/>
  <c r="F86"/>
  <c r="L89" i="12"/>
  <c r="F89"/>
  <c r="D89"/>
  <c r="G89"/>
  <c r="E89"/>
  <c r="C89"/>
  <c r="B475" i="1" l="1"/>
  <c r="C476"/>
  <c r="B92" i="12"/>
  <c r="A91"/>
  <c r="B89" i="11"/>
  <c r="A88"/>
  <c r="L90" i="12"/>
  <c r="F90"/>
  <c r="D90"/>
  <c r="G90"/>
  <c r="E90"/>
  <c r="C90"/>
  <c r="F87" i="11"/>
  <c r="D87"/>
  <c r="E87"/>
  <c r="C87"/>
  <c r="K87"/>
  <c r="B476" i="1" l="1"/>
  <c r="C477"/>
  <c r="K88" i="11"/>
  <c r="E88"/>
  <c r="C88"/>
  <c r="F88"/>
  <c r="D88"/>
  <c r="B90"/>
  <c r="A89"/>
  <c r="B93" i="12"/>
  <c r="A92"/>
  <c r="L91"/>
  <c r="F91"/>
  <c r="D91"/>
  <c r="G91"/>
  <c r="E91"/>
  <c r="C91"/>
  <c r="B477" i="1" l="1"/>
  <c r="C478"/>
  <c r="L92" i="12"/>
  <c r="F92"/>
  <c r="D92"/>
  <c r="G92"/>
  <c r="E92"/>
  <c r="C92"/>
  <c r="F89" i="11"/>
  <c r="K89"/>
  <c r="E89"/>
  <c r="D89"/>
  <c r="C89"/>
  <c r="B94" i="12"/>
  <c r="A93"/>
  <c r="B91" i="11"/>
  <c r="A90"/>
  <c r="B478" i="1" l="1"/>
  <c r="C479"/>
  <c r="K90" i="11"/>
  <c r="E90"/>
  <c r="C90"/>
  <c r="F90"/>
  <c r="D90"/>
  <c r="L93" i="12"/>
  <c r="F93"/>
  <c r="D93"/>
  <c r="G93"/>
  <c r="E93"/>
  <c r="C93"/>
  <c r="B92" i="11"/>
  <c r="A91"/>
  <c r="B95" i="12"/>
  <c r="A94"/>
  <c r="B479" i="1" l="1"/>
  <c r="C480"/>
  <c r="F91" i="11"/>
  <c r="D91"/>
  <c r="K91"/>
  <c r="E91"/>
  <c r="C91"/>
  <c r="L94" i="12"/>
  <c r="F94"/>
  <c r="D94"/>
  <c r="G94"/>
  <c r="E94"/>
  <c r="C94"/>
  <c r="B96"/>
  <c r="A95"/>
  <c r="B93" i="11"/>
  <c r="A92"/>
  <c r="B480" i="1" l="1"/>
  <c r="C481"/>
  <c r="K92" i="11"/>
  <c r="E92"/>
  <c r="C92"/>
  <c r="F92"/>
  <c r="D92"/>
  <c r="L95" i="12"/>
  <c r="F95"/>
  <c r="D95"/>
  <c r="G95"/>
  <c r="E95"/>
  <c r="C95"/>
  <c r="B94" i="11"/>
  <c r="A93"/>
  <c r="B97" i="12"/>
  <c r="A96"/>
  <c r="B481" i="1" l="1"/>
  <c r="C482"/>
  <c r="F93" i="11"/>
  <c r="D93"/>
  <c r="K93"/>
  <c r="E93"/>
  <c r="C93"/>
  <c r="L96" i="12"/>
  <c r="F96"/>
  <c r="D96"/>
  <c r="G96"/>
  <c r="E96"/>
  <c r="C96"/>
  <c r="B98"/>
  <c r="A97"/>
  <c r="B95" i="11"/>
  <c r="A94"/>
  <c r="B482" i="1" l="1"/>
  <c r="C483"/>
  <c r="L97" i="12"/>
  <c r="F97"/>
  <c r="D97"/>
  <c r="G97"/>
  <c r="E97"/>
  <c r="C97"/>
  <c r="K94" i="11"/>
  <c r="E94"/>
  <c r="C94"/>
  <c r="F94"/>
  <c r="D94"/>
  <c r="B96"/>
  <c r="A95"/>
  <c r="B99" i="12"/>
  <c r="A98"/>
  <c r="B483" i="1" l="1"/>
  <c r="C484"/>
  <c r="F95" i="11"/>
  <c r="D95"/>
  <c r="K95"/>
  <c r="E95"/>
  <c r="C95"/>
  <c r="L98" i="12"/>
  <c r="F98"/>
  <c r="D98"/>
  <c r="G98"/>
  <c r="E98"/>
  <c r="C98"/>
  <c r="B100"/>
  <c r="A99"/>
  <c r="B97" i="11"/>
  <c r="A96"/>
  <c r="B484" i="1" l="1"/>
  <c r="C485"/>
  <c r="K96" i="11"/>
  <c r="E96"/>
  <c r="C96"/>
  <c r="F96"/>
  <c r="D96"/>
  <c r="L99" i="12"/>
  <c r="F99"/>
  <c r="D99"/>
  <c r="G99"/>
  <c r="E99"/>
  <c r="C99"/>
  <c r="B98" i="11"/>
  <c r="A97"/>
  <c r="B101" i="12"/>
  <c r="A100"/>
  <c r="B485" i="1" l="1"/>
  <c r="C486"/>
  <c r="F97" i="11"/>
  <c r="D97"/>
  <c r="K97"/>
  <c r="E97"/>
  <c r="C97"/>
  <c r="L100" i="12"/>
  <c r="F100"/>
  <c r="D100"/>
  <c r="G100"/>
  <c r="E100"/>
  <c r="C100"/>
  <c r="B102"/>
  <c r="A101"/>
  <c r="B99" i="11"/>
  <c r="A98"/>
  <c r="B486" i="1" l="1"/>
  <c r="C487"/>
  <c r="K98" i="11"/>
  <c r="E98"/>
  <c r="C98"/>
  <c r="F98"/>
  <c r="D98"/>
  <c r="L101" i="12"/>
  <c r="F101"/>
  <c r="D101"/>
  <c r="G101"/>
  <c r="E101"/>
  <c r="C101"/>
  <c r="B100" i="11"/>
  <c r="A99"/>
  <c r="B103" i="12"/>
  <c r="A102"/>
  <c r="B487" i="1" l="1"/>
  <c r="C488"/>
  <c r="F99" i="11"/>
  <c r="D99"/>
  <c r="K99"/>
  <c r="E99"/>
  <c r="C99"/>
  <c r="L102" i="12"/>
  <c r="F102"/>
  <c r="D102"/>
  <c r="G102"/>
  <c r="E102"/>
  <c r="C102"/>
  <c r="B104"/>
  <c r="A103"/>
  <c r="B101" i="11"/>
  <c r="A100"/>
  <c r="B488" i="1" l="1"/>
  <c r="C489"/>
  <c r="K100" i="11"/>
  <c r="E100"/>
  <c r="C100"/>
  <c r="F100"/>
  <c r="D100"/>
  <c r="L103" i="12"/>
  <c r="F103"/>
  <c r="D103"/>
  <c r="G103"/>
  <c r="E103"/>
  <c r="C103"/>
  <c r="B102" i="11"/>
  <c r="A101"/>
  <c r="B105" i="12"/>
  <c r="A104"/>
  <c r="B489" i="1" l="1"/>
  <c r="C490"/>
  <c r="F101" i="11"/>
  <c r="D101"/>
  <c r="K101"/>
  <c r="E101"/>
  <c r="C101"/>
  <c r="L104" i="12"/>
  <c r="F104"/>
  <c r="D104"/>
  <c r="G104"/>
  <c r="E104"/>
  <c r="C104"/>
  <c r="B106"/>
  <c r="A105"/>
  <c r="B103" i="11"/>
  <c r="A102"/>
  <c r="B490" i="1" l="1"/>
  <c r="C491"/>
  <c r="K102" i="11"/>
  <c r="E102"/>
  <c r="C102"/>
  <c r="F102"/>
  <c r="D102"/>
  <c r="L105" i="12"/>
  <c r="F105"/>
  <c r="D105"/>
  <c r="G105"/>
  <c r="E105"/>
  <c r="C105"/>
  <c r="B104" i="11"/>
  <c r="A103"/>
  <c r="B107" i="12"/>
  <c r="A106"/>
  <c r="B491" i="1" l="1"/>
  <c r="C492"/>
  <c r="F103" i="11"/>
  <c r="D103"/>
  <c r="K103"/>
  <c r="E103"/>
  <c r="C103"/>
  <c r="L106" i="12"/>
  <c r="F106"/>
  <c r="D106"/>
  <c r="G106"/>
  <c r="E106"/>
  <c r="C106"/>
  <c r="B108"/>
  <c r="A107"/>
  <c r="B105" i="11"/>
  <c r="A104"/>
  <c r="B492" i="1" l="1"/>
  <c r="C493"/>
  <c r="K104" i="11"/>
  <c r="E104"/>
  <c r="C104"/>
  <c r="F104"/>
  <c r="D104"/>
  <c r="L107" i="12"/>
  <c r="F107"/>
  <c r="D107"/>
  <c r="G107"/>
  <c r="E107"/>
  <c r="C107"/>
  <c r="B106" i="11"/>
  <c r="A105"/>
  <c r="B109" i="12"/>
  <c r="A108"/>
  <c r="B493" i="1" l="1"/>
  <c r="C494"/>
  <c r="F105" i="11"/>
  <c r="D105"/>
  <c r="K105"/>
  <c r="E105"/>
  <c r="C105"/>
  <c r="L108" i="12"/>
  <c r="F108"/>
  <c r="D108"/>
  <c r="G108"/>
  <c r="E108"/>
  <c r="C108"/>
  <c r="B110"/>
  <c r="A109"/>
  <c r="B107" i="11"/>
  <c r="A106"/>
  <c r="B494" i="1" l="1"/>
  <c r="C495"/>
  <c r="K106" i="11"/>
  <c r="E106"/>
  <c r="C106"/>
  <c r="F106"/>
  <c r="D106"/>
  <c r="L109" i="12"/>
  <c r="F109"/>
  <c r="D109"/>
  <c r="G109"/>
  <c r="E109"/>
  <c r="C109"/>
  <c r="B108" i="11"/>
  <c r="A107"/>
  <c r="B111" i="12"/>
  <c r="A111" s="1"/>
  <c r="A110"/>
  <c r="B495" i="1" l="1"/>
  <c r="C496"/>
  <c r="L110" i="12"/>
  <c r="F110"/>
  <c r="D110"/>
  <c r="G110"/>
  <c r="E110"/>
  <c r="C110"/>
  <c r="F107" i="11"/>
  <c r="D107"/>
  <c r="K107"/>
  <c r="E107"/>
  <c r="C107"/>
  <c r="L111" i="12"/>
  <c r="F111"/>
  <c r="D111"/>
  <c r="G111"/>
  <c r="E111"/>
  <c r="C111"/>
  <c r="B109" i="11"/>
  <c r="A109" s="1"/>
  <c r="A108"/>
  <c r="B496" i="1" l="1"/>
  <c r="C497"/>
  <c r="K108" i="11"/>
  <c r="E108"/>
  <c r="C108"/>
  <c r="F108"/>
  <c r="D108"/>
  <c r="F109"/>
  <c r="D109"/>
  <c r="K109"/>
  <c r="E109"/>
  <c r="C109"/>
  <c r="B497" i="1" l="1"/>
  <c r="C498"/>
  <c r="B498" l="1"/>
  <c r="C499"/>
  <c r="B499" l="1"/>
  <c r="C500"/>
  <c r="C4" i="9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B500" i="1" l="1"/>
  <c r="C501"/>
  <c r="D20" i="9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C30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  <c r="A8" i="12"/>
  <c r="B501" i="1" l="1"/>
  <c r="C502"/>
  <c r="A9" i="12"/>
  <c r="L8"/>
  <c r="C8"/>
  <c r="E8"/>
  <c r="G8"/>
  <c r="F8"/>
  <c r="D8"/>
  <c r="B502" i="1" l="1"/>
  <c r="C503"/>
  <c r="A10" i="12"/>
  <c r="L9"/>
  <c r="E9"/>
  <c r="G9"/>
  <c r="D9"/>
  <c r="F9"/>
  <c r="C9"/>
  <c r="B503" i="1" l="1"/>
  <c r="C504"/>
  <c r="A11" i="12"/>
  <c r="L10"/>
  <c r="D10"/>
  <c r="G10"/>
  <c r="F10"/>
  <c r="E10"/>
  <c r="C10"/>
  <c r="B504" i="1" l="1"/>
  <c r="C505"/>
  <c r="A12" i="12"/>
  <c r="L11"/>
  <c r="G11"/>
  <c r="D11"/>
  <c r="E11"/>
  <c r="C11"/>
  <c r="F11"/>
  <c r="B505" i="1" l="1"/>
  <c r="C506"/>
  <c r="A13" i="12"/>
  <c r="L12"/>
  <c r="D12"/>
  <c r="F12"/>
  <c r="G12"/>
  <c r="E12"/>
  <c r="C12"/>
  <c r="B506" i="1" l="1"/>
  <c r="C507"/>
  <c r="A14" i="12"/>
  <c r="L13"/>
  <c r="E13"/>
  <c r="C13"/>
  <c r="D13"/>
  <c r="F13"/>
  <c r="G13"/>
  <c r="B507" i="1" l="1"/>
  <c r="C508"/>
  <c r="A15" i="12"/>
  <c r="L14"/>
  <c r="D14"/>
  <c r="C14"/>
  <c r="E14"/>
  <c r="G14"/>
  <c r="F14"/>
  <c r="B508" i="1" l="1"/>
  <c r="C509"/>
  <c r="A16" i="12"/>
  <c r="L15"/>
  <c r="E15"/>
  <c r="D15"/>
  <c r="C15"/>
  <c r="F15"/>
  <c r="G15"/>
  <c r="B509" i="1" l="1"/>
  <c r="C510"/>
  <c r="A17" i="12"/>
  <c r="L16"/>
  <c r="D16"/>
  <c r="G16"/>
  <c r="F16"/>
  <c r="C16"/>
  <c r="E16"/>
  <c r="B510" i="1" l="1"/>
  <c r="C511"/>
  <c r="A18" i="12"/>
  <c r="L17"/>
  <c r="G17"/>
  <c r="F17"/>
  <c r="D17"/>
  <c r="E17"/>
  <c r="C17"/>
  <c r="B511" i="1" l="1"/>
  <c r="C512"/>
  <c r="A19" i="12"/>
  <c r="L18"/>
  <c r="D18"/>
  <c r="F18"/>
  <c r="G18"/>
  <c r="E18"/>
  <c r="C18"/>
  <c r="B512" i="1" l="1"/>
  <c r="C513"/>
  <c r="A20" i="12"/>
  <c r="L19"/>
  <c r="E19"/>
  <c r="D19"/>
  <c r="C19"/>
  <c r="F19"/>
  <c r="G19"/>
  <c r="B513" i="1" l="1"/>
  <c r="C514"/>
  <c r="A21" i="12"/>
  <c r="L20"/>
  <c r="D20"/>
  <c r="C20"/>
  <c r="E20"/>
  <c r="G20"/>
  <c r="F20"/>
  <c r="B514" i="1" l="1"/>
  <c r="C515"/>
  <c r="A22" i="12"/>
  <c r="L21"/>
  <c r="F21"/>
  <c r="C21"/>
  <c r="E21"/>
  <c r="G21"/>
  <c r="D21"/>
  <c r="B515" i="1" l="1"/>
  <c r="C516"/>
  <c r="A23" i="12"/>
  <c r="L22"/>
  <c r="G22"/>
  <c r="D22"/>
  <c r="F22"/>
  <c r="C22"/>
  <c r="E22"/>
  <c r="B516" i="1" l="1"/>
  <c r="C517"/>
  <c r="A24" i="12"/>
  <c r="L23"/>
  <c r="D23"/>
  <c r="F23"/>
  <c r="C23"/>
  <c r="E23"/>
  <c r="G23"/>
  <c r="B517" i="1" l="1"/>
  <c r="C518"/>
  <c r="A25" i="12"/>
  <c r="L24"/>
  <c r="G24"/>
  <c r="D24"/>
  <c r="F24"/>
  <c r="C24"/>
  <c r="E24"/>
  <c r="B518" i="1" l="1"/>
  <c r="C519"/>
  <c r="A26" i="12"/>
  <c r="L25"/>
  <c r="F25"/>
  <c r="D25"/>
  <c r="C25"/>
  <c r="E25"/>
  <c r="G25"/>
  <c r="B519" i="1" l="1"/>
  <c r="C520"/>
  <c r="A27" i="12"/>
  <c r="L26"/>
  <c r="G26"/>
  <c r="D26"/>
  <c r="F26"/>
  <c r="C26"/>
  <c r="E26"/>
  <c r="B520" i="1" l="1"/>
  <c r="C521"/>
  <c r="A28" i="12"/>
  <c r="L27"/>
  <c r="F27"/>
  <c r="C27"/>
  <c r="E27"/>
  <c r="G27"/>
  <c r="D27"/>
  <c r="B521" i="1" l="1"/>
  <c r="C522"/>
  <c r="A29" i="12"/>
  <c r="L28"/>
  <c r="D28"/>
  <c r="F28"/>
  <c r="G28"/>
  <c r="E28"/>
  <c r="C28"/>
  <c r="B522" i="1" l="1"/>
  <c r="C523"/>
  <c r="A30" i="12"/>
  <c r="L29"/>
  <c r="D29"/>
  <c r="F29"/>
  <c r="C29"/>
  <c r="E29"/>
  <c r="G29"/>
  <c r="B523" i="1" l="1"/>
  <c r="C524"/>
  <c r="A31" i="12"/>
  <c r="L30"/>
  <c r="G30"/>
  <c r="D30"/>
  <c r="F30"/>
  <c r="C30"/>
  <c r="E30"/>
  <c r="B524" i="1" l="1"/>
  <c r="C525"/>
  <c r="A32" i="12"/>
  <c r="L31"/>
  <c r="F31"/>
  <c r="D31"/>
  <c r="C31"/>
  <c r="G31"/>
  <c r="E31"/>
  <c r="B525" i="1" l="1"/>
  <c r="C526"/>
  <c r="A33" i="12"/>
  <c r="L32"/>
  <c r="G32"/>
  <c r="D32"/>
  <c r="F32"/>
  <c r="C32"/>
  <c r="E32"/>
  <c r="B526" i="1" l="1"/>
  <c r="C527"/>
  <c r="A34" i="12"/>
  <c r="L33"/>
  <c r="G33"/>
  <c r="E33"/>
  <c r="C33"/>
  <c r="D33"/>
  <c r="F33"/>
  <c r="B527" i="1" l="1"/>
  <c r="C528"/>
  <c r="A35" i="12"/>
  <c r="L34"/>
  <c r="G34"/>
  <c r="D34"/>
  <c r="F34"/>
  <c r="C34"/>
  <c r="E34"/>
  <c r="B528" i="1" l="1"/>
  <c r="C529"/>
  <c r="A36" i="12"/>
  <c r="L35"/>
  <c r="G35"/>
  <c r="E35"/>
  <c r="C35"/>
  <c r="D35"/>
  <c r="F35"/>
  <c r="B529" i="1" l="1"/>
  <c r="C530"/>
  <c r="A37" i="12"/>
  <c r="L36"/>
  <c r="E36"/>
  <c r="G36"/>
  <c r="D36"/>
  <c r="F36"/>
  <c r="C36"/>
  <c r="B530" i="1" l="1"/>
  <c r="C531"/>
  <c r="A45" i="12"/>
  <c r="L37"/>
  <c r="F37"/>
  <c r="C37"/>
  <c r="E37"/>
  <c r="G37"/>
  <c r="D37"/>
  <c r="B531" i="1" l="1"/>
  <c r="C532"/>
  <c r="A46" i="12"/>
  <c r="L45"/>
  <c r="E45"/>
  <c r="G45"/>
  <c r="D45"/>
  <c r="F45"/>
  <c r="C45"/>
  <c r="B532" i="1" l="1"/>
  <c r="C533"/>
  <c r="A47" i="12"/>
  <c r="L46"/>
  <c r="D46"/>
  <c r="F46"/>
  <c r="C46"/>
  <c r="E46"/>
  <c r="G46"/>
  <c r="B533" i="1" l="1"/>
  <c r="C534"/>
  <c r="A48" i="12"/>
  <c r="L47"/>
  <c r="G47"/>
  <c r="D47"/>
  <c r="F47"/>
  <c r="C47"/>
  <c r="E47"/>
  <c r="B534" i="1" l="1"/>
  <c r="C535"/>
  <c r="A49" i="12"/>
  <c r="L48"/>
  <c r="F48"/>
  <c r="C48"/>
  <c r="E48"/>
  <c r="G48"/>
  <c r="D48"/>
  <c r="B535" i="1" l="1"/>
  <c r="C536"/>
  <c r="A50" i="12"/>
  <c r="L49"/>
  <c r="G49"/>
  <c r="D49"/>
  <c r="F49"/>
  <c r="C49"/>
  <c r="E49"/>
  <c r="B536" i="1" l="1"/>
  <c r="C537"/>
  <c r="A51" i="12"/>
  <c r="L50"/>
  <c r="F50"/>
  <c r="C50"/>
  <c r="E50"/>
  <c r="G50"/>
  <c r="D50"/>
  <c r="B537" i="1" l="1"/>
  <c r="C538"/>
  <c r="A52" i="12"/>
  <c r="L51"/>
  <c r="G51"/>
  <c r="D51"/>
  <c r="F51"/>
  <c r="C51"/>
  <c r="E51"/>
  <c r="B538" i="1" l="1"/>
  <c r="C539"/>
  <c r="A53" i="12"/>
  <c r="L52"/>
  <c r="G52"/>
  <c r="F52"/>
  <c r="D52"/>
  <c r="C52"/>
  <c r="E52"/>
  <c r="B539" i="1" l="1"/>
  <c r="C540"/>
  <c r="A54" i="12"/>
  <c r="A55" s="1"/>
  <c r="L53"/>
  <c r="G53"/>
  <c r="D53"/>
  <c r="F53"/>
  <c r="C53"/>
  <c r="E53"/>
  <c r="B540" i="1" l="1"/>
  <c r="C541"/>
  <c r="A56" i="12"/>
  <c r="A57" s="1"/>
  <c r="L55"/>
  <c r="G55"/>
  <c r="D55"/>
  <c r="F55"/>
  <c r="C55"/>
  <c r="E55"/>
  <c r="L54"/>
  <c r="D54"/>
  <c r="G54"/>
  <c r="C54"/>
  <c r="E54"/>
  <c r="F54"/>
  <c r="A58" l="1"/>
  <c r="A59" s="1"/>
  <c r="L57"/>
  <c r="G57"/>
  <c r="D57"/>
  <c r="F57"/>
  <c r="C57"/>
  <c r="E57"/>
  <c r="B541" i="1"/>
  <c r="C542"/>
  <c r="L56" i="12"/>
  <c r="D56"/>
  <c r="F56"/>
  <c r="C56"/>
  <c r="E56"/>
  <c r="G56"/>
  <c r="A60" l="1"/>
  <c r="L59"/>
  <c r="C59"/>
  <c r="D59"/>
  <c r="G59"/>
  <c r="F59"/>
  <c r="E59"/>
  <c r="L58"/>
  <c r="G58"/>
  <c r="F58"/>
  <c r="C58"/>
  <c r="E58"/>
  <c r="D58"/>
  <c r="B542" i="1"/>
  <c r="C543"/>
  <c r="A61" i="12" l="1"/>
  <c r="L60"/>
  <c r="G60"/>
  <c r="F60"/>
  <c r="D60"/>
  <c r="C60"/>
  <c r="E60"/>
  <c r="B543" i="1"/>
  <c r="C544"/>
  <c r="A62" i="12" l="1"/>
  <c r="L61"/>
  <c r="C61"/>
  <c r="D61"/>
  <c r="G61"/>
  <c r="F61"/>
  <c r="E61"/>
  <c r="B544" i="1"/>
  <c r="C545"/>
  <c r="A63" i="12" l="1"/>
  <c r="L62"/>
  <c r="D62"/>
  <c r="C62"/>
  <c r="E62"/>
  <c r="G62"/>
  <c r="F62"/>
  <c r="B545" i="1"/>
  <c r="C546"/>
  <c r="A64" i="12" l="1"/>
  <c r="L63"/>
  <c r="D63"/>
  <c r="C63"/>
  <c r="E63"/>
  <c r="G63"/>
  <c r="F63"/>
  <c r="B546" i="1"/>
  <c r="C547"/>
  <c r="A65" i="12" l="1"/>
  <c r="L64"/>
  <c r="D64"/>
  <c r="C64"/>
  <c r="E64"/>
  <c r="G64"/>
  <c r="F64"/>
  <c r="B547" i="1"/>
  <c r="C548"/>
  <c r="E65" i="12" l="1"/>
  <c r="L65"/>
  <c r="D65"/>
  <c r="G65"/>
  <c r="C65"/>
  <c r="F65"/>
  <c r="A66"/>
  <c r="B548" i="1"/>
  <c r="C549"/>
  <c r="E66" i="12" l="1"/>
  <c r="L66"/>
  <c r="D66"/>
  <c r="A67"/>
  <c r="G66"/>
  <c r="C66"/>
  <c r="F66"/>
  <c r="B549" i="1"/>
  <c r="C550"/>
  <c r="E67" i="12" l="1"/>
  <c r="L67"/>
  <c r="D67"/>
  <c r="G67"/>
  <c r="C67"/>
  <c r="F67"/>
  <c r="A68"/>
  <c r="B550" i="1"/>
  <c r="C551"/>
  <c r="E68" i="12" l="1"/>
  <c r="L68"/>
  <c r="D68"/>
  <c r="G68"/>
  <c r="C68"/>
  <c r="F68"/>
  <c r="A69"/>
  <c r="B551" i="1"/>
  <c r="C552"/>
  <c r="E69" i="12" l="1"/>
  <c r="L69"/>
  <c r="D69"/>
  <c r="G69"/>
  <c r="C69"/>
  <c r="F69"/>
  <c r="A70"/>
  <c r="B552" i="1"/>
  <c r="C553"/>
  <c r="G70" i="12" l="1"/>
  <c r="C70"/>
  <c r="F70"/>
  <c r="A71"/>
  <c r="E70"/>
  <c r="L70"/>
  <c r="D70"/>
  <c r="B553" i="1"/>
  <c r="C554"/>
  <c r="A72" i="12" l="1"/>
  <c r="E71"/>
  <c r="L71"/>
  <c r="D71"/>
  <c r="G71"/>
  <c r="C71"/>
  <c r="F71"/>
  <c r="B554" i="1"/>
  <c r="C555"/>
  <c r="A73" i="12" l="1"/>
  <c r="E72"/>
  <c r="L72"/>
  <c r="D72"/>
  <c r="G72"/>
  <c r="C72"/>
  <c r="F72"/>
  <c r="B555" i="1"/>
  <c r="C556"/>
  <c r="G73" i="12" l="1"/>
  <c r="C73"/>
  <c r="F73"/>
  <c r="E73"/>
  <c r="L73"/>
  <c r="D73"/>
  <c r="A74"/>
  <c r="B556" i="1"/>
  <c r="C557"/>
  <c r="A82" i="12" l="1"/>
  <c r="E74"/>
  <c r="L74"/>
  <c r="D74"/>
  <c r="G74"/>
  <c r="C74"/>
  <c r="F74"/>
  <c r="B557" i="1"/>
  <c r="C558"/>
  <c r="F82" i="12" l="1"/>
  <c r="G82"/>
  <c r="C82"/>
  <c r="L82"/>
  <c r="D82"/>
  <c r="E82"/>
  <c r="A83"/>
  <c r="B558" i="1"/>
  <c r="C559"/>
  <c r="A84" i="12" l="1"/>
  <c r="F83"/>
  <c r="G83"/>
  <c r="C83"/>
  <c r="L83"/>
  <c r="D83"/>
  <c r="E83"/>
  <c r="B559" i="1"/>
  <c r="C560"/>
  <c r="F84" i="12" l="1"/>
  <c r="G84"/>
  <c r="C84"/>
  <c r="L84"/>
  <c r="D84"/>
  <c r="E84"/>
  <c r="A85"/>
  <c r="B560" i="1"/>
  <c r="C561"/>
  <c r="F85" i="12" l="1"/>
  <c r="G85"/>
  <c r="C85"/>
  <c r="L85"/>
  <c r="D85"/>
  <c r="E85"/>
  <c r="B561" i="1"/>
  <c r="C562"/>
  <c r="B562" l="1"/>
  <c r="C563"/>
  <c r="B563" l="1"/>
  <c r="C564"/>
  <c r="B564" l="1"/>
  <c r="C565"/>
  <c r="B565" l="1"/>
  <c r="C566"/>
  <c r="B566" l="1"/>
  <c r="C567"/>
  <c r="B567" l="1"/>
  <c r="C568"/>
  <c r="B568" l="1"/>
  <c r="C569"/>
  <c r="B569" l="1"/>
  <c r="C570"/>
  <c r="B570" l="1"/>
  <c r="C571"/>
  <c r="B571" l="1"/>
  <c r="C572"/>
  <c r="B572" l="1"/>
  <c r="C573"/>
  <c r="B573" l="1"/>
  <c r="C574"/>
  <c r="B574" l="1"/>
  <c r="C575"/>
  <c r="B575" l="1"/>
  <c r="C576"/>
  <c r="B576" l="1"/>
  <c r="C577"/>
  <c r="B577" l="1"/>
  <c r="C578"/>
  <c r="B578" l="1"/>
  <c r="C579"/>
  <c r="B579" l="1"/>
  <c r="C580"/>
  <c r="B580" l="1"/>
  <c r="C581"/>
  <c r="B581" l="1"/>
  <c r="C582"/>
  <c r="B582" l="1"/>
  <c r="C583"/>
  <c r="B583" l="1"/>
  <c r="C584"/>
  <c r="B584" l="1"/>
  <c r="C585"/>
  <c r="B585" l="1"/>
  <c r="C586"/>
  <c r="B586" l="1"/>
  <c r="C587"/>
  <c r="B587" l="1"/>
  <c r="C588"/>
  <c r="B588" l="1"/>
  <c r="C589"/>
  <c r="B589" l="1"/>
  <c r="C590"/>
  <c r="B590" l="1"/>
  <c r="C591"/>
  <c r="B591" l="1"/>
  <c r="C592"/>
  <c r="B592" l="1"/>
  <c r="C593"/>
  <c r="B593" l="1"/>
  <c r="C594"/>
  <c r="B594" l="1"/>
  <c r="C595"/>
  <c r="B595" l="1"/>
  <c r="C596"/>
  <c r="B596" l="1"/>
  <c r="C597"/>
  <c r="B597" l="1"/>
  <c r="C598"/>
  <c r="B598" l="1"/>
  <c r="C599"/>
  <c r="B599" l="1"/>
  <c r="C600"/>
  <c r="B600" l="1"/>
  <c r="C601"/>
  <c r="B601" l="1"/>
  <c r="C602"/>
  <c r="B602" l="1"/>
  <c r="C603"/>
  <c r="B603" l="1"/>
  <c r="C604"/>
  <c r="B604" l="1"/>
  <c r="C605"/>
  <c r="B605" l="1"/>
  <c r="C606"/>
  <c r="B606" l="1"/>
  <c r="C607"/>
  <c r="B607" l="1"/>
  <c r="C608"/>
  <c r="B608" l="1"/>
  <c r="C609"/>
  <c r="B609" l="1"/>
  <c r="C610"/>
  <c r="B610" l="1"/>
  <c r="C611"/>
  <c r="B611" l="1"/>
  <c r="C612"/>
  <c r="B612" l="1"/>
  <c r="C613"/>
  <c r="B613" l="1"/>
  <c r="C614"/>
  <c r="B614" l="1"/>
  <c r="C615"/>
  <c r="B615" l="1"/>
  <c r="C616"/>
  <c r="B616" l="1"/>
  <c r="C617"/>
  <c r="B617" l="1"/>
  <c r="C618"/>
  <c r="B618" l="1"/>
  <c r="C619"/>
  <c r="B619" l="1"/>
  <c r="C620"/>
  <c r="B620" l="1"/>
  <c r="C621"/>
  <c r="B621" l="1"/>
  <c r="C622"/>
  <c r="B622" l="1"/>
  <c r="C623"/>
  <c r="B623" l="1"/>
  <c r="C624"/>
  <c r="B624" l="1"/>
  <c r="C625"/>
  <c r="B625" l="1"/>
  <c r="C626"/>
  <c r="B626" l="1"/>
  <c r="C627"/>
  <c r="B627" l="1"/>
  <c r="C628"/>
  <c r="B628" l="1"/>
  <c r="C629"/>
  <c r="B629" l="1"/>
  <c r="C630"/>
  <c r="B630" l="1"/>
  <c r="C631"/>
  <c r="B631" l="1"/>
  <c r="C632"/>
  <c r="B632" l="1"/>
  <c r="C633"/>
  <c r="B633" l="1"/>
  <c r="C634"/>
  <c r="B634" l="1"/>
  <c r="C635"/>
  <c r="B635" l="1"/>
  <c r="C636"/>
  <c r="B636" l="1"/>
  <c r="C637"/>
  <c r="B637" l="1"/>
  <c r="C638"/>
  <c r="B638" l="1"/>
  <c r="C639"/>
  <c r="B639" l="1"/>
  <c r="C640"/>
  <c r="B640" l="1"/>
  <c r="C641"/>
  <c r="B641" l="1"/>
  <c r="C642"/>
  <c r="B642" l="1"/>
  <c r="C643"/>
  <c r="B643" l="1"/>
  <c r="C644"/>
  <c r="B644" l="1"/>
  <c r="C645"/>
  <c r="B645" l="1"/>
  <c r="C646"/>
  <c r="B646" l="1"/>
  <c r="C647"/>
  <c r="B647" l="1"/>
  <c r="C648"/>
  <c r="B648" l="1"/>
  <c r="C649"/>
  <c r="B649" l="1"/>
  <c r="C650"/>
  <c r="B650" l="1"/>
  <c r="C651"/>
  <c r="B651" l="1"/>
  <c r="C652"/>
  <c r="B652" l="1"/>
  <c r="C653"/>
  <c r="B653" l="1"/>
  <c r="C654"/>
  <c r="B654" l="1"/>
  <c r="C655"/>
  <c r="B655" l="1"/>
  <c r="C656"/>
  <c r="B656" l="1"/>
  <c r="C657"/>
  <c r="B657" l="1"/>
  <c r="C658"/>
  <c r="B658" l="1"/>
  <c r="C659"/>
  <c r="B659" l="1"/>
  <c r="C660"/>
  <c r="B660" l="1"/>
  <c r="C661"/>
  <c r="B661" l="1"/>
  <c r="C662"/>
  <c r="B662" l="1"/>
  <c r="C663"/>
  <c r="B663" l="1"/>
  <c r="C664"/>
  <c r="B664" l="1"/>
  <c r="C665"/>
  <c r="B665" l="1"/>
  <c r="C666"/>
  <c r="B666" l="1"/>
  <c r="C667"/>
  <c r="B667" l="1"/>
  <c r="C668"/>
  <c r="B668" l="1"/>
  <c r="C669"/>
  <c r="B669" l="1"/>
  <c r="C670"/>
  <c r="B670" l="1"/>
  <c r="C671"/>
  <c r="B671" l="1"/>
  <c r="C672"/>
  <c r="B672" l="1"/>
  <c r="C673"/>
  <c r="B673" l="1"/>
  <c r="C674"/>
  <c r="B674" l="1"/>
  <c r="C675"/>
  <c r="B675" l="1"/>
  <c r="C676"/>
  <c r="B676" l="1"/>
  <c r="C677"/>
  <c r="B677" l="1"/>
  <c r="C678"/>
  <c r="B678" l="1"/>
  <c r="C679"/>
  <c r="B679" l="1"/>
  <c r="C680"/>
  <c r="B680" l="1"/>
  <c r="C681"/>
  <c r="B681" l="1"/>
  <c r="C682"/>
  <c r="B682" l="1"/>
  <c r="C683"/>
  <c r="B683" l="1"/>
  <c r="C684"/>
  <c r="B684" l="1"/>
  <c r="C685"/>
  <c r="B685" l="1"/>
  <c r="C686"/>
  <c r="B686" l="1"/>
  <c r="C687"/>
  <c r="B687" l="1"/>
  <c r="C688"/>
  <c r="B688" l="1"/>
  <c r="C689"/>
  <c r="B689" l="1"/>
  <c r="C690"/>
  <c r="B690" l="1"/>
  <c r="C691"/>
  <c r="B691" l="1"/>
  <c r="C692"/>
  <c r="B692" l="1"/>
  <c r="C693"/>
  <c r="B693" l="1"/>
  <c r="C694"/>
  <c r="B694" l="1"/>
  <c r="C695"/>
  <c r="B695" l="1"/>
  <c r="C696"/>
  <c r="B696" l="1"/>
  <c r="C697"/>
  <c r="B697" l="1"/>
  <c r="C698"/>
  <c r="B698" l="1"/>
  <c r="C699"/>
  <c r="B699" l="1"/>
  <c r="C700"/>
  <c r="B700" l="1"/>
  <c r="C701"/>
  <c r="B701" l="1"/>
  <c r="C702"/>
  <c r="B702" l="1"/>
  <c r="C703"/>
  <c r="B703" l="1"/>
  <c r="C704"/>
  <c r="B704" l="1"/>
  <c r="C705"/>
  <c r="B705" l="1"/>
  <c r="C706"/>
  <c r="B706" l="1"/>
  <c r="C707"/>
  <c r="B707" l="1"/>
  <c r="C708"/>
  <c r="B708" l="1"/>
  <c r="C709"/>
  <c r="B709" l="1"/>
  <c r="C710"/>
  <c r="B710" l="1"/>
  <c r="C711"/>
  <c r="B711" l="1"/>
  <c r="C712"/>
  <c r="B712" l="1"/>
  <c r="C713"/>
  <c r="B713" l="1"/>
  <c r="C714"/>
  <c r="B714" l="1"/>
  <c r="C715"/>
  <c r="B715" l="1"/>
  <c r="C716"/>
  <c r="B716" l="1"/>
  <c r="C717"/>
  <c r="B717" l="1"/>
  <c r="C718"/>
  <c r="B718" l="1"/>
  <c r="C719"/>
  <c r="B719" l="1"/>
  <c r="C720"/>
  <c r="B720" l="1"/>
  <c r="C721"/>
  <c r="B721" l="1"/>
  <c r="C722"/>
  <c r="B722" l="1"/>
  <c r="C723"/>
  <c r="B723" l="1"/>
  <c r="C724"/>
  <c r="B724" l="1"/>
  <c r="C725"/>
  <c r="B725" l="1"/>
  <c r="C726"/>
  <c r="B726" l="1"/>
  <c r="C727"/>
  <c r="B727" l="1"/>
  <c r="C728"/>
  <c r="B728" l="1"/>
  <c r="C729"/>
  <c r="B729" l="1"/>
  <c r="C730"/>
  <c r="B730" l="1"/>
  <c r="C731"/>
  <c r="B731" l="1"/>
  <c r="C732"/>
  <c r="B732" l="1"/>
  <c r="C733"/>
  <c r="B733" l="1"/>
  <c r="C734"/>
  <c r="B734" l="1"/>
  <c r="C735"/>
  <c r="B735" l="1"/>
  <c r="C736"/>
  <c r="B736" l="1"/>
  <c r="C737"/>
  <c r="B737" l="1"/>
  <c r="C738"/>
  <c r="B738" l="1"/>
  <c r="C739"/>
  <c r="B739" l="1"/>
  <c r="C740"/>
  <c r="B740" l="1"/>
  <c r="C741"/>
  <c r="B741" l="1"/>
  <c r="C742"/>
  <c r="B742" l="1"/>
  <c r="C743"/>
  <c r="B743" l="1"/>
  <c r="C744"/>
  <c r="B744" l="1"/>
  <c r="C745"/>
  <c r="B745" l="1"/>
  <c r="C746"/>
  <c r="B746" l="1"/>
  <c r="C747"/>
  <c r="B747" l="1"/>
  <c r="C748"/>
  <c r="B748" l="1"/>
  <c r="C749"/>
  <c r="B749" l="1"/>
  <c r="C750"/>
  <c r="B750" l="1"/>
  <c r="C751"/>
  <c r="B751" l="1"/>
  <c r="C752"/>
  <c r="B752" l="1"/>
  <c r="C753"/>
  <c r="B753" l="1"/>
  <c r="C754"/>
  <c r="C755" l="1"/>
  <c r="B754"/>
  <c r="B755" l="1"/>
  <c r="C756"/>
  <c r="B756" l="1"/>
  <c r="C757"/>
  <c r="B757" l="1"/>
  <c r="C758"/>
  <c r="B758" l="1"/>
  <c r="C759"/>
  <c r="B759" l="1"/>
  <c r="C760"/>
  <c r="C761" l="1"/>
  <c r="B760"/>
  <c r="B761" l="1"/>
  <c r="C762"/>
  <c r="C763" l="1"/>
  <c r="B762"/>
  <c r="B763" l="1"/>
  <c r="C764"/>
  <c r="B764" l="1"/>
  <c r="C765"/>
  <c r="B765" l="1"/>
  <c r="C766"/>
  <c r="B766" l="1"/>
  <c r="C767"/>
  <c r="B767" l="1"/>
  <c r="C768"/>
  <c r="B768" l="1"/>
  <c r="C769"/>
  <c r="B769" l="1"/>
  <c r="C770"/>
  <c r="B770" l="1"/>
  <c r="C771"/>
  <c r="B771" l="1"/>
  <c r="C772"/>
  <c r="B772" l="1"/>
  <c r="C773"/>
  <c r="B773" l="1"/>
  <c r="C774"/>
  <c r="B774" l="1"/>
  <c r="C775"/>
  <c r="B775" l="1"/>
  <c r="C776"/>
  <c r="B776" l="1"/>
  <c r="C777"/>
  <c r="B777" l="1"/>
  <c r="C778"/>
  <c r="B778" l="1"/>
  <c r="G19" i="8"/>
  <c r="E69"/>
  <c r="H22"/>
  <c r="C88"/>
  <c r="C89" i="6"/>
  <c r="G15" i="7"/>
  <c r="C90"/>
  <c r="AA59" i="8"/>
  <c r="C85"/>
  <c r="H37" i="6"/>
  <c r="D34"/>
  <c r="AA32" i="8"/>
  <c r="H23"/>
  <c r="G91" i="7"/>
  <c r="AD21"/>
  <c r="H44" i="8"/>
  <c r="AA13" i="7"/>
  <c r="AA81" i="8"/>
  <c r="E18" i="6"/>
  <c r="AD64" i="7"/>
  <c r="C66"/>
  <c r="AD61"/>
  <c r="D42" i="2"/>
  <c r="H20" i="7"/>
  <c r="AB69"/>
  <c r="H91" i="2"/>
  <c r="D89"/>
  <c r="AC16" i="7"/>
  <c r="G61" i="8"/>
  <c r="H45" i="7"/>
  <c r="C39" i="2"/>
  <c r="G57" i="6"/>
  <c r="H15"/>
  <c r="G89" i="8"/>
  <c r="G68" i="6"/>
  <c r="D85" i="2"/>
  <c r="D45" i="8"/>
  <c r="AD57" i="7"/>
  <c r="G35"/>
  <c r="E43" i="6"/>
  <c r="G11"/>
  <c r="H33"/>
  <c r="C17" i="2"/>
  <c r="AB84" i="8"/>
  <c r="E23"/>
  <c r="AB91"/>
  <c r="AA60" i="7"/>
  <c r="E44" i="2"/>
  <c r="D38" i="7"/>
  <c r="AD46"/>
  <c r="F19" i="2"/>
  <c r="G45" i="6"/>
  <c r="C21" i="8"/>
  <c r="AA39" i="7"/>
  <c r="H91" i="6"/>
  <c r="H17" i="8"/>
  <c r="H79"/>
  <c r="F17" i="2"/>
  <c r="AA45" i="8"/>
  <c r="E55"/>
  <c r="AB41" i="6"/>
  <c r="F58" i="7"/>
  <c r="AC63" i="8"/>
  <c r="G84" i="2"/>
  <c r="AC56" i="8"/>
  <c r="AD60" i="7"/>
  <c r="G43" i="2"/>
  <c r="G83" i="6"/>
  <c r="F17"/>
  <c r="C89" i="8"/>
  <c r="G38" i="2"/>
  <c r="F65" i="6"/>
  <c r="AA44" i="7"/>
  <c r="E88"/>
  <c r="AC78" i="8"/>
  <c r="D36" i="7"/>
  <c r="G63" i="2"/>
  <c r="H57" i="7"/>
  <c r="E19" i="2"/>
  <c r="AB44" i="8"/>
  <c r="E78"/>
  <c r="AB44" i="7"/>
  <c r="F45" i="6"/>
  <c r="C81" i="8"/>
  <c r="F34" i="2"/>
  <c r="F67" i="6"/>
  <c r="C90" i="2"/>
  <c r="E65"/>
  <c r="E85" i="7"/>
  <c r="AD55" i="8"/>
  <c r="C33" i="7"/>
  <c r="F16" i="6"/>
  <c r="D89"/>
  <c r="AA80" i="8"/>
  <c r="AA56"/>
  <c r="H20"/>
  <c r="AB11" i="6"/>
  <c r="H79" i="7"/>
  <c r="E37" i="6"/>
  <c r="AB46" i="7"/>
  <c r="AB85" i="8"/>
  <c r="E17" i="2"/>
  <c r="H14" i="6"/>
  <c r="D33" i="8"/>
  <c r="AB35"/>
  <c r="G59"/>
  <c r="D90" i="2"/>
  <c r="E22" i="7"/>
  <c r="G83"/>
  <c r="F63" i="6"/>
  <c r="AD35" i="8"/>
  <c r="H43"/>
  <c r="C23" i="6"/>
  <c r="AA57" i="7"/>
  <c r="F67" i="2"/>
  <c r="AA42" i="7"/>
  <c r="F56"/>
  <c r="G79" i="2"/>
  <c r="AC39" i="7"/>
  <c r="G21"/>
  <c r="G58"/>
  <c r="C15" i="8"/>
  <c r="G43"/>
  <c r="E92" i="7"/>
  <c r="AB33" i="6"/>
  <c r="AA23"/>
  <c r="G84" i="8"/>
  <c r="AD86"/>
  <c r="G86" i="2"/>
  <c r="C45" i="7"/>
  <c r="C82"/>
  <c r="AB22" i="8"/>
  <c r="AA17" i="6"/>
  <c r="G20" i="2"/>
  <c r="G44" i="7"/>
  <c r="D15" i="2"/>
  <c r="E45" i="6"/>
  <c r="E64"/>
  <c r="D44"/>
  <c r="D58"/>
  <c r="E56" i="2"/>
  <c r="F38" i="7"/>
  <c r="AA62" i="8"/>
  <c r="AB39" i="6"/>
  <c r="AC22" i="7"/>
  <c r="AD22" i="8"/>
  <c r="E10"/>
  <c r="AB64" i="7"/>
  <c r="E82" i="8"/>
  <c r="G88" i="2"/>
  <c r="H78" i="6"/>
  <c r="D21" i="2"/>
  <c r="D15" i="8"/>
  <c r="G84" i="6"/>
  <c r="D64"/>
  <c r="D68" i="7"/>
  <c r="AB67"/>
  <c r="AA9"/>
  <c r="H32" i="6"/>
  <c r="F84" i="7"/>
  <c r="F39"/>
  <c r="D83" i="2"/>
  <c r="H64" i="6"/>
  <c r="AA18"/>
  <c r="E10" i="2"/>
  <c r="C91"/>
  <c r="D84"/>
  <c r="H42" i="8"/>
  <c r="C36" i="7"/>
  <c r="F19"/>
  <c r="E42"/>
  <c r="AA11" i="6"/>
  <c r="AC60" i="7"/>
  <c r="C86"/>
  <c r="F36" i="6"/>
  <c r="G90" i="8"/>
  <c r="C86" i="6"/>
  <c r="F78" i="2"/>
  <c r="G58"/>
  <c r="AD61" i="8"/>
  <c r="H36" i="7"/>
  <c r="E32"/>
  <c r="AB14" i="6"/>
  <c r="C88" i="2"/>
  <c r="E13" i="7"/>
  <c r="D79" i="6"/>
  <c r="C14" i="7"/>
  <c r="H43" i="6"/>
  <c r="H83" i="7"/>
  <c r="E39" i="2"/>
  <c r="C17" i="8"/>
  <c r="F90" i="2"/>
  <c r="C45" i="6"/>
  <c r="H55" i="8"/>
  <c r="G15" i="2"/>
  <c r="AC91" i="8"/>
  <c r="E84"/>
  <c r="G40" i="6"/>
  <c r="E86" i="8"/>
  <c r="F61" i="6"/>
  <c r="C10" i="8"/>
  <c r="H88"/>
  <c r="C42" i="2"/>
  <c r="AB88" i="8"/>
  <c r="C37" i="2"/>
  <c r="F9"/>
  <c r="AB38" i="8"/>
  <c r="AC17"/>
  <c r="AB61"/>
  <c r="AB86"/>
  <c r="D36"/>
  <c r="D32" i="2"/>
  <c r="E23"/>
  <c r="AC11" i="8"/>
  <c r="F14" i="6"/>
  <c r="E67" i="8"/>
  <c r="F81" i="6"/>
  <c r="C61" i="8"/>
  <c r="D87" i="7"/>
  <c r="E92" i="2"/>
  <c r="AB45" i="6"/>
  <c r="AC46"/>
  <c r="E83" i="7"/>
  <c r="AA89" i="8"/>
  <c r="G22" i="6"/>
  <c r="H62" i="8"/>
  <c r="D13"/>
  <c r="D22" i="2"/>
  <c r="AA16" i="7"/>
  <c r="D39"/>
  <c r="C33" i="2"/>
  <c r="AA20" i="6"/>
  <c r="F40" i="8"/>
  <c r="AB36" i="6"/>
  <c r="AD12" i="8"/>
  <c r="G46" i="7"/>
  <c r="H87"/>
  <c r="D87" i="8"/>
  <c r="F78"/>
  <c r="E12"/>
  <c r="F37" i="7"/>
  <c r="H45" i="8"/>
  <c r="G89" i="7"/>
  <c r="H60"/>
  <c r="AA15"/>
  <c r="AB56"/>
  <c r="C22" i="8"/>
  <c r="AB19" i="7"/>
  <c r="G66" i="8"/>
  <c r="AB19" i="6"/>
  <c r="G68" i="2"/>
  <c r="C40" i="6"/>
  <c r="C65" i="8"/>
  <c r="AA13"/>
  <c r="H64" i="7"/>
  <c r="F16" i="8"/>
  <c r="F40" i="2"/>
  <c r="E43" i="8"/>
  <c r="E89" i="7"/>
  <c r="G36"/>
  <c r="AC38" i="8"/>
  <c r="AA65" i="7"/>
  <c r="AD33"/>
  <c r="H13" i="2"/>
  <c r="H9"/>
  <c r="F15" i="6"/>
  <c r="D80" i="8"/>
  <c r="H33"/>
  <c r="G90" i="2"/>
  <c r="G92"/>
  <c r="E20" i="6"/>
  <c r="F41" i="2"/>
  <c r="F59" i="7"/>
  <c r="F61" i="8"/>
  <c r="AC10" i="6"/>
  <c r="E36"/>
  <c r="AD87" i="8"/>
  <c r="D41" i="6"/>
  <c r="E45" i="8"/>
  <c r="AC87"/>
  <c r="H81" i="2"/>
  <c r="AB41" i="7"/>
  <c r="AC43"/>
  <c r="H11" i="2"/>
  <c r="AB57" i="8"/>
  <c r="D14" i="7"/>
  <c r="C37"/>
  <c r="G9" i="6"/>
  <c r="AB13" i="7"/>
  <c r="E44" i="8"/>
  <c r="D68" i="2"/>
  <c r="D33"/>
  <c r="D90" i="6"/>
  <c r="G16" i="7"/>
  <c r="AB59" i="8"/>
  <c r="G56" i="6"/>
  <c r="G60" i="8"/>
  <c r="C82"/>
  <c r="D56" i="6"/>
  <c r="D89" i="8"/>
  <c r="C84" i="6"/>
  <c r="C44" i="7"/>
  <c r="H38"/>
  <c r="H67" i="2"/>
  <c r="AA58" i="8"/>
  <c r="E84" i="6"/>
  <c r="E13"/>
  <c r="F13" i="7"/>
  <c r="C59"/>
  <c r="H87" i="8"/>
  <c r="G36" i="6"/>
  <c r="AD69" i="7"/>
  <c r="D61" i="6"/>
  <c r="H90" i="7"/>
  <c r="H56" i="6"/>
  <c r="D19" i="7"/>
  <c r="F90" i="8"/>
  <c r="F22" i="6"/>
  <c r="E19" i="8"/>
  <c r="F15"/>
  <c r="F86" i="6"/>
  <c r="F55" i="8"/>
  <c r="AD9"/>
  <c r="E41" i="6"/>
  <c r="G64" i="2"/>
  <c r="H10"/>
  <c r="AB55" i="7"/>
  <c r="AD13" i="8"/>
  <c r="D23" i="6"/>
  <c r="H46" i="2"/>
  <c r="AD35" i="7"/>
  <c r="H88"/>
  <c r="AB16" i="6"/>
  <c r="G78" i="7"/>
  <c r="C32" i="6"/>
  <c r="E68" i="2"/>
  <c r="AC37" i="7"/>
  <c r="H60" i="6"/>
  <c r="F89" i="2"/>
  <c r="E22"/>
  <c r="AC82" i="8"/>
  <c r="D9" i="6"/>
  <c r="AC19" i="8"/>
  <c r="AB58"/>
  <c r="AD59"/>
  <c r="H39" i="2"/>
  <c r="G55"/>
  <c r="E67"/>
  <c r="E9" i="6"/>
  <c r="F88" i="2"/>
  <c r="D55" i="6"/>
  <c r="H86" i="2"/>
  <c r="F46"/>
  <c r="F57" i="7"/>
  <c r="E20" i="8"/>
  <c r="AC12" i="7"/>
  <c r="AC55"/>
  <c r="F46"/>
  <c r="D15" i="6"/>
  <c r="C66"/>
  <c r="G81" i="7"/>
  <c r="H82" i="8"/>
  <c r="H59"/>
  <c r="E58"/>
  <c r="H35" i="6"/>
  <c r="AB60" i="7"/>
  <c r="H87" i="6"/>
  <c r="D34" i="7"/>
  <c r="F66"/>
  <c r="C65" i="6"/>
  <c r="E9" i="7"/>
  <c r="H17" i="2"/>
  <c r="C12" i="7"/>
  <c r="AB17" i="8"/>
  <c r="AA38"/>
  <c r="AD22" i="6"/>
  <c r="H18" i="7"/>
  <c r="H90" i="6"/>
  <c r="AD58" i="7"/>
  <c r="E56" i="8"/>
  <c r="G56" i="7"/>
  <c r="C40" i="8"/>
  <c r="AD62" i="7"/>
  <c r="E64" i="8"/>
  <c r="AC44" i="6"/>
  <c r="H92" i="2"/>
  <c r="AD80" i="8"/>
  <c r="E82" i="2"/>
  <c r="G67"/>
  <c r="H87"/>
  <c r="D38" i="6"/>
  <c r="AC34" i="8"/>
  <c r="E16" i="6"/>
  <c r="AB55" i="8"/>
  <c r="C56" i="2"/>
  <c r="C18"/>
  <c r="AD19" i="6"/>
  <c r="D83" i="7"/>
  <c r="AA44" i="8"/>
  <c r="G61" i="6"/>
  <c r="AA65" i="8"/>
  <c r="D19" i="2"/>
  <c r="E40" i="7"/>
  <c r="F35" i="8"/>
  <c r="D43" i="7"/>
  <c r="E79"/>
  <c r="C59" i="8"/>
  <c r="D16" i="6"/>
  <c r="D69"/>
  <c r="C40" i="7"/>
  <c r="AD17"/>
  <c r="D46" i="8"/>
  <c r="F82"/>
  <c r="E86" i="6"/>
  <c r="H37" i="2"/>
  <c r="C43"/>
  <c r="C58"/>
  <c r="AB9" i="7"/>
  <c r="H92"/>
  <c r="C45" i="2"/>
  <c r="F66" i="8"/>
  <c r="E43" i="7"/>
  <c r="AC41"/>
  <c r="G88" i="8"/>
  <c r="AB13"/>
  <c r="H64"/>
  <c r="AA22" i="7"/>
  <c r="D21" i="8"/>
  <c r="C19"/>
  <c r="H65" i="6"/>
  <c r="C16" i="7"/>
  <c r="E11" i="8"/>
  <c r="C17" i="6"/>
  <c r="C82" i="2"/>
  <c r="E34" i="8"/>
  <c r="AB60"/>
  <c r="F37" i="2"/>
  <c r="AB87" i="8"/>
  <c r="AA64"/>
  <c r="AA46"/>
  <c r="H68" i="2"/>
  <c r="D56"/>
  <c r="AD12" i="6"/>
  <c r="D60" i="2"/>
  <c r="D88"/>
  <c r="E10" i="6"/>
  <c r="G19" i="2"/>
  <c r="H39" i="6"/>
  <c r="AA69" i="8"/>
  <c r="F60" i="2"/>
  <c r="AA41" i="6"/>
  <c r="AA37"/>
  <c r="E33" i="7"/>
  <c r="D20" i="2"/>
  <c r="G62" i="7"/>
  <c r="C63" i="2"/>
  <c r="AA18" i="7"/>
  <c r="C67" i="2"/>
  <c r="E41"/>
  <c r="E18" i="8"/>
  <c r="C61" i="6"/>
  <c r="AD20" i="7"/>
  <c r="AC41" i="6"/>
  <c r="E37" i="8"/>
  <c r="E87"/>
  <c r="E20" i="2"/>
  <c r="C23"/>
  <c r="G33" i="8"/>
  <c r="AC66"/>
  <c r="H82" i="7"/>
  <c r="D46" i="2"/>
  <c r="AC61" i="7"/>
  <c r="C13" i="8"/>
  <c r="G62" i="2"/>
  <c r="D56" i="8"/>
  <c r="AB18"/>
  <c r="D43" i="2"/>
  <c r="G78" i="8"/>
  <c r="AB20" i="6"/>
  <c r="C35"/>
  <c r="D88" i="7"/>
  <c r="G23" i="8"/>
  <c r="C33" i="6"/>
  <c r="AC20"/>
  <c r="D17" i="7"/>
  <c r="D86"/>
  <c r="C66" i="2"/>
  <c r="F92" i="7"/>
  <c r="H12" i="8"/>
  <c r="C20" i="2"/>
  <c r="C14" i="8"/>
  <c r="AD20" i="6"/>
  <c r="AD36" i="8"/>
  <c r="C79" i="7"/>
  <c r="F35"/>
  <c r="F59" i="8"/>
  <c r="F85" i="2"/>
  <c r="E85" i="6"/>
  <c r="G82" i="8"/>
  <c r="H18"/>
  <c r="D65" i="6"/>
  <c r="C92" i="7"/>
  <c r="D22" i="6"/>
  <c r="AC17" i="7"/>
  <c r="E46"/>
  <c r="E14"/>
  <c r="H92" i="8"/>
  <c r="D33" i="6"/>
  <c r="E88" i="8"/>
  <c r="D83" i="6"/>
  <c r="D91" i="2"/>
  <c r="E66" i="6"/>
  <c r="E81" i="8"/>
  <c r="AC12"/>
  <c r="G32" i="6"/>
  <c r="G37" i="7"/>
  <c r="F14" i="2"/>
  <c r="AC21" i="8"/>
  <c r="AA87"/>
  <c r="H34" i="6"/>
  <c r="D36" i="2"/>
  <c r="E87" i="7"/>
  <c r="AC12" i="6"/>
  <c r="AC22" i="8"/>
  <c r="C18"/>
  <c r="E39" i="6"/>
  <c r="AB68" i="8"/>
  <c r="H23" i="7"/>
  <c r="H57" i="6"/>
  <c r="C10" i="7"/>
  <c r="E19"/>
  <c r="AB22" i="6"/>
  <c r="F10" i="8"/>
  <c r="G10" i="2"/>
  <c r="AD38" i="6"/>
  <c r="C62"/>
  <c r="G83" i="2"/>
  <c r="AC10" i="8"/>
  <c r="H81"/>
  <c r="H82" i="6"/>
  <c r="F79" i="2"/>
  <c r="E90" i="8"/>
  <c r="H67"/>
  <c r="F92" i="6"/>
  <c r="AC45" i="7"/>
  <c r="AA32"/>
  <c r="AD34" i="8"/>
  <c r="E35" i="6"/>
  <c r="G44" i="8"/>
  <c r="D69" i="7"/>
  <c r="C20"/>
  <c r="C90" i="8"/>
  <c r="D41"/>
  <c r="G41" i="7"/>
  <c r="D78" i="2"/>
  <c r="F63" i="7"/>
  <c r="G19"/>
  <c r="G65" i="2"/>
  <c r="D86"/>
  <c r="E42" i="8"/>
  <c r="E69" i="7"/>
  <c r="AA20"/>
  <c r="C62" i="2"/>
  <c r="AB61" i="7"/>
  <c r="AC9" i="6"/>
  <c r="H12" i="2"/>
  <c r="AA79" i="8"/>
  <c r="G79"/>
  <c r="AC13"/>
  <c r="C36"/>
  <c r="E36" i="7"/>
  <c r="E17" i="8"/>
  <c r="F65" i="2"/>
  <c r="H15"/>
  <c r="F57"/>
  <c r="AC45" i="8"/>
  <c r="C86"/>
  <c r="AC58"/>
  <c r="H78"/>
  <c r="F17"/>
  <c r="G33" i="6"/>
  <c r="AC85" i="8"/>
  <c r="G12" i="6"/>
  <c r="H85" i="2"/>
  <c r="AC14" i="6"/>
  <c r="AC16"/>
  <c r="AC14" i="8"/>
  <c r="E91" i="7"/>
  <c r="H10" i="8"/>
  <c r="AD88"/>
  <c r="F9"/>
  <c r="AB12" i="7"/>
  <c r="G79"/>
  <c r="H89" i="8"/>
  <c r="D85" i="7"/>
  <c r="E42" i="2"/>
  <c r="AC40" i="8"/>
  <c r="F59" i="2"/>
  <c r="H69" i="8"/>
  <c r="G23" i="2"/>
  <c r="D60" i="7"/>
  <c r="AC36" i="8"/>
  <c r="F19" i="6"/>
  <c r="AC38"/>
  <c r="G37" i="2"/>
  <c r="D92"/>
  <c r="E56" i="6"/>
  <c r="AA68" i="7"/>
  <c r="E69" i="2"/>
  <c r="D60" i="8"/>
  <c r="G42"/>
  <c r="F83" i="7"/>
  <c r="G46" i="6"/>
  <c r="F78" i="7"/>
  <c r="F91"/>
  <c r="G16" i="8"/>
  <c r="E55" i="7"/>
  <c r="F68" i="8"/>
  <c r="E79" i="6"/>
  <c r="G32" i="2"/>
  <c r="D79"/>
  <c r="H23"/>
  <c r="F63"/>
  <c r="E34" i="7"/>
  <c r="AA40"/>
  <c r="C19" i="2"/>
  <c r="F18"/>
  <c r="E57" i="6"/>
  <c r="H42" i="2"/>
  <c r="C57" i="8"/>
  <c r="D61" i="7"/>
  <c r="H38" i="2"/>
  <c r="F55"/>
  <c r="F83" i="6"/>
  <c r="AD11" i="8"/>
  <c r="AB23" i="6"/>
  <c r="G14" i="2"/>
  <c r="F78" i="6"/>
  <c r="AC15"/>
  <c r="AD41" i="7"/>
  <c r="E86"/>
  <c r="D89"/>
  <c r="F68" i="6"/>
  <c r="AC45"/>
  <c r="D62"/>
  <c r="E63" i="8"/>
  <c r="E12" i="6"/>
  <c r="C17" i="7"/>
  <c r="C56" i="6"/>
  <c r="E84" i="2"/>
  <c r="H92" i="6"/>
  <c r="E89" i="8"/>
  <c r="AA11" i="7"/>
  <c r="G85" i="8"/>
  <c r="H68" i="6"/>
  <c r="AD43" i="7"/>
  <c r="AC18"/>
  <c r="AB92" i="8"/>
  <c r="F92"/>
  <c r="AC65"/>
  <c r="H58"/>
  <c r="H80" i="7"/>
  <c r="AC67"/>
  <c r="AA86" i="8"/>
  <c r="C69" i="6"/>
  <c r="C34" i="8"/>
  <c r="C43" i="6"/>
  <c r="C64" i="7"/>
  <c r="E86" i="2"/>
  <c r="AB35" i="7"/>
  <c r="E57" i="8"/>
  <c r="AC9"/>
  <c r="AA69" i="7"/>
  <c r="G42"/>
  <c r="AC23"/>
  <c r="E92" i="8"/>
  <c r="E66" i="2"/>
  <c r="G55" i="8"/>
  <c r="H83" i="6"/>
  <c r="D40" i="8"/>
  <c r="F11"/>
  <c r="C68" i="2"/>
  <c r="F91"/>
  <c r="D80" i="7"/>
  <c r="AC32"/>
  <c r="G15" i="8"/>
  <c r="C81" i="6"/>
  <c r="E39" i="7"/>
  <c r="F40" i="6"/>
  <c r="C84" i="8"/>
  <c r="C41" i="2"/>
  <c r="G22" i="8"/>
  <c r="C42" i="6"/>
  <c r="AC39"/>
  <c r="G41" i="2"/>
  <c r="H63" i="8"/>
  <c r="F87" i="7"/>
  <c r="AD15" i="6"/>
  <c r="AC64" i="7"/>
  <c r="G39"/>
  <c r="AB39"/>
  <c r="AD42"/>
  <c r="H21" i="2"/>
  <c r="AD37" i="8"/>
  <c r="G80" i="6"/>
  <c r="H13" i="8"/>
  <c r="G38" i="6"/>
  <c r="E16" i="2"/>
  <c r="F62" i="8"/>
  <c r="E81" i="2"/>
  <c r="D66" i="6"/>
  <c r="E12" i="7"/>
  <c r="AA32" i="6"/>
  <c r="H9" i="7"/>
  <c r="AC42" i="8"/>
  <c r="AC89"/>
  <c r="D84" i="6"/>
  <c r="F86" i="8"/>
  <c r="H40" i="2"/>
  <c r="H14" i="7"/>
  <c r="H59" i="2"/>
  <c r="H40" i="7"/>
  <c r="H58"/>
  <c r="AC80" i="8"/>
  <c r="AD67" i="7"/>
  <c r="F11"/>
  <c r="H41" i="8"/>
  <c r="C88" i="6"/>
  <c r="C65" i="2"/>
  <c r="E23" i="7"/>
  <c r="AC57"/>
  <c r="G86"/>
  <c r="AC16" i="8"/>
  <c r="E40"/>
  <c r="H56"/>
  <c r="E83"/>
  <c r="AA10"/>
  <c r="G12" i="7"/>
  <c r="D92" i="8"/>
  <c r="E61" i="2"/>
  <c r="E21" i="6"/>
  <c r="H60" i="8"/>
  <c r="G17" i="6"/>
  <c r="D9" i="2"/>
  <c r="AC67" i="8"/>
  <c r="AB42" i="6"/>
  <c r="C16" i="2"/>
  <c r="AC40" i="6"/>
  <c r="D46"/>
  <c r="F87" i="2"/>
  <c r="E60" i="7"/>
  <c r="AC68"/>
  <c r="AA34" i="6"/>
  <c r="E63"/>
  <c r="G12" i="2"/>
  <c r="H36" i="6"/>
  <c r="F43" i="7"/>
  <c r="AB62" i="8"/>
  <c r="D82" i="6"/>
  <c r="E59" i="7"/>
  <c r="H90" i="2"/>
  <c r="C87" i="6"/>
  <c r="C39"/>
  <c r="C13" i="2"/>
  <c r="AA43" i="7"/>
  <c r="AD10" i="8"/>
  <c r="C11" i="2"/>
  <c r="E33"/>
  <c r="F44" i="6"/>
  <c r="F55"/>
  <c r="F20"/>
  <c r="C9" i="8"/>
  <c r="F90" i="6"/>
  <c r="AD14"/>
  <c r="F69"/>
  <c r="AA14" i="7"/>
  <c r="AC33" i="8"/>
  <c r="D40" i="2"/>
  <c r="AB33" i="8"/>
  <c r="E18" i="2"/>
  <c r="AB40" i="7"/>
  <c r="AC64" i="8"/>
  <c r="AA15"/>
  <c r="H36"/>
  <c r="AB38" i="7"/>
  <c r="F12"/>
  <c r="E91" i="8"/>
  <c r="F35" i="6"/>
  <c r="AD16" i="8"/>
  <c r="F40" i="7"/>
  <c r="E57" i="2"/>
  <c r="F84" i="6"/>
  <c r="AD32" i="7"/>
  <c r="H86" i="8"/>
  <c r="D34" i="2"/>
  <c r="D9" i="7"/>
  <c r="AA42" i="8"/>
  <c r="G55" i="6"/>
  <c r="AD60" i="8"/>
  <c r="AC35"/>
  <c r="AC17" i="6"/>
  <c r="AA36"/>
  <c r="AB15"/>
  <c r="D61" i="8"/>
  <c r="AA56" i="7"/>
  <c r="G84"/>
  <c r="G85" i="6"/>
  <c r="C44"/>
  <c r="AC35" i="7"/>
  <c r="F83" i="2"/>
  <c r="F67" i="8"/>
  <c r="D14" i="2"/>
  <c r="E32" i="6"/>
  <c r="D68"/>
  <c r="F15" i="7"/>
  <c r="AD63"/>
  <c r="D42" i="6"/>
  <c r="AA45"/>
  <c r="G45" i="2"/>
  <c r="AA33" i="8"/>
  <c r="E89" i="6"/>
  <c r="C14" i="2"/>
  <c r="E11" i="7"/>
  <c r="AD81" i="8"/>
  <c r="C20" i="6"/>
  <c r="G37" i="8"/>
  <c r="E42" i="6"/>
  <c r="G41"/>
  <c r="H16" i="8"/>
  <c r="G42" i="2"/>
  <c r="C44" i="8"/>
  <c r="AD40" i="6"/>
  <c r="E19"/>
  <c r="G87"/>
  <c r="H19" i="2"/>
  <c r="C32" i="8"/>
  <c r="H19" i="6"/>
  <c r="C58" i="7"/>
  <c r="G65"/>
  <c r="C55"/>
  <c r="AB10"/>
  <c r="F62" i="2"/>
  <c r="AD40" i="8"/>
  <c r="F44" i="7"/>
  <c r="AC9"/>
  <c r="C85" i="6"/>
  <c r="D65" i="7"/>
  <c r="AD32" i="6"/>
  <c r="D83" i="8"/>
  <c r="D85"/>
  <c r="AA59" i="7"/>
  <c r="E59" i="6"/>
  <c r="AD90" i="8"/>
  <c r="H32" i="2"/>
  <c r="E59" i="8"/>
  <c r="AB34" i="6"/>
  <c r="AD35"/>
  <c r="F84" i="8"/>
  <c r="E90" i="6"/>
  <c r="AD19" i="8"/>
  <c r="G87"/>
  <c r="E79" i="2"/>
  <c r="G17" i="7"/>
  <c r="G11" i="2"/>
  <c r="G59" i="7"/>
  <c r="AA35" i="8"/>
  <c r="F69" i="2"/>
  <c r="C92"/>
  <c r="C12"/>
  <c r="AC15" i="7"/>
  <c r="D59" i="6"/>
  <c r="G19"/>
  <c r="C62" i="7"/>
  <c r="C11"/>
  <c r="E43" i="2"/>
  <c r="H58"/>
  <c r="G67" i="7"/>
  <c r="F20"/>
  <c r="AB40" i="8"/>
  <c r="D92" i="7"/>
  <c r="AB66"/>
  <c r="AC43" i="8"/>
  <c r="D42"/>
  <c r="AD59" i="7"/>
  <c r="F39" i="6"/>
  <c r="G69" i="8"/>
  <c r="D16" i="2"/>
  <c r="H85" i="7"/>
  <c r="D10" i="2"/>
  <c r="F42" i="8"/>
  <c r="AC42" i="7"/>
  <c r="AA19" i="6"/>
  <c r="E55"/>
  <c r="C79" i="8"/>
  <c r="D14" i="6"/>
  <c r="F32" i="8"/>
  <c r="H33" i="7"/>
  <c r="AA85" i="8"/>
  <c r="AA36" i="7"/>
  <c r="F89" i="6"/>
  <c r="C20" i="8"/>
  <c r="F13"/>
  <c r="AA33" i="7"/>
  <c r="E11" i="6"/>
  <c r="D17" i="2"/>
  <c r="D58" i="7"/>
  <c r="F79"/>
  <c r="F58" i="8"/>
  <c r="H18" i="6"/>
  <c r="H66"/>
  <c r="AA92" i="8"/>
  <c r="F18"/>
  <c r="AC37" i="6"/>
  <c r="E46"/>
  <c r="F43"/>
  <c r="G34" i="7"/>
  <c r="D11" i="2"/>
  <c r="E83" i="6"/>
  <c r="E89" i="2"/>
  <c r="G90" i="6"/>
  <c r="AC61" i="8"/>
  <c r="AD22" i="7"/>
  <c r="G69" i="6"/>
  <c r="D18" i="7"/>
  <c r="D37" i="6"/>
  <c r="AC18" i="8"/>
  <c r="C68" i="7"/>
  <c r="AA82" i="8"/>
  <c r="G89" i="2"/>
  <c r="F11" i="6"/>
  <c r="D82" i="2"/>
  <c r="AA88" i="8"/>
  <c r="H44" i="6"/>
  <c r="AB39" i="8"/>
  <c r="C43"/>
  <c r="AB59" i="7"/>
  <c r="D62" i="2"/>
  <c r="F81" i="7"/>
  <c r="H63"/>
  <c r="E23" i="6"/>
  <c r="H33" i="2"/>
  <c r="D57" i="7"/>
  <c r="F18" i="6"/>
  <c r="E35" i="2"/>
  <c r="C15" i="6"/>
  <c r="D10" i="8"/>
  <c r="C23"/>
  <c r="AD65"/>
  <c r="D37"/>
  <c r="E91" i="2"/>
  <c r="F38" i="8"/>
  <c r="C12"/>
  <c r="D35" i="7"/>
  <c r="AC68" i="8"/>
  <c r="F61" i="2"/>
  <c r="H42" i="6"/>
  <c r="F85" i="7"/>
  <c r="AB43"/>
  <c r="AC65"/>
  <c r="D66"/>
  <c r="AA64"/>
  <c r="AA17"/>
  <c r="E85" i="2"/>
  <c r="H85" i="6"/>
  <c r="G86" i="8"/>
  <c r="G13"/>
  <c r="F58" i="6"/>
  <c r="E66" i="7"/>
  <c r="AA23"/>
  <c r="F23" i="8"/>
  <c r="H68"/>
  <c r="AC55"/>
  <c r="C85" i="2"/>
  <c r="G9" i="7"/>
  <c r="G15" i="6"/>
  <c r="AA14" i="8"/>
  <c r="AC14" i="7"/>
  <c r="D12"/>
  <c r="C62" i="8"/>
  <c r="F86" i="7"/>
  <c r="G92"/>
  <c r="AC83" i="8"/>
  <c r="AB22" i="7"/>
  <c r="H15"/>
  <c r="H89" i="6"/>
  <c r="G66" i="7"/>
  <c r="AB66" i="8"/>
  <c r="G80" i="2"/>
  <c r="C42" i="8"/>
  <c r="F87"/>
  <c r="E79"/>
  <c r="F56" i="6"/>
  <c r="H56" i="2"/>
  <c r="D91" i="7"/>
  <c r="C87" i="2"/>
  <c r="G92" i="8"/>
  <c r="E58" i="2"/>
  <c r="F60" i="7"/>
  <c r="AA34"/>
  <c r="AD11"/>
  <c r="AA62"/>
  <c r="E80" i="6"/>
  <c r="E85" i="8"/>
  <c r="D44" i="2"/>
  <c r="G13"/>
  <c r="H18"/>
  <c r="AC21" i="6"/>
  <c r="AB45" i="8"/>
  <c r="G22" i="2"/>
  <c r="AC34" i="7"/>
  <c r="D90"/>
  <c r="H35"/>
  <c r="F79" i="6"/>
  <c r="AA84" i="8"/>
  <c r="AC34" i="6"/>
  <c r="AB63" i="8"/>
  <c r="H37" i="7"/>
  <c r="F9"/>
  <c r="G64"/>
  <c r="D12" i="6"/>
  <c r="D11" i="7"/>
  <c r="AD12"/>
  <c r="AD84" i="8"/>
  <c r="H83"/>
  <c r="D63" i="2"/>
  <c r="H42" i="7"/>
  <c r="C84" i="2"/>
  <c r="AA18" i="8"/>
  <c r="C78"/>
  <c r="F21" i="7"/>
  <c r="C64" i="6"/>
  <c r="D87"/>
  <c r="F80" i="7"/>
  <c r="F42"/>
  <c r="C57" i="2"/>
  <c r="E60" i="6"/>
  <c r="C35" i="7"/>
  <c r="F19" i="8"/>
  <c r="G80"/>
  <c r="F38" i="6"/>
  <c r="AB63" i="7"/>
  <c r="G18" i="8"/>
  <c r="H89" i="7"/>
  <c r="C81" i="2"/>
  <c r="D58" i="8"/>
  <c r="AC84"/>
  <c r="F90" i="7"/>
  <c r="AD46" i="6"/>
  <c r="G62" i="8"/>
  <c r="D59" i="2"/>
  <c r="H59" i="6"/>
  <c r="H9" i="8"/>
  <c r="E88" i="2"/>
  <c r="AA35" i="6"/>
  <c r="H12"/>
  <c r="C39" i="8"/>
  <c r="H13" i="7"/>
  <c r="AD23" i="8"/>
  <c r="H16" i="2"/>
  <c r="AB34" i="8"/>
  <c r="H91"/>
  <c r="H15"/>
  <c r="F43" i="2"/>
  <c r="C67" i="7"/>
  <c r="C80"/>
  <c r="E20"/>
  <c r="H34" i="2"/>
  <c r="H88"/>
  <c r="AA45" i="7"/>
  <c r="C55" i="2"/>
  <c r="F14" i="7"/>
  <c r="E9" i="8"/>
  <c r="D91"/>
  <c r="E45" i="2"/>
  <c r="F69" i="7"/>
  <c r="E60" i="2"/>
  <c r="G79" i="6"/>
  <c r="H80"/>
  <c r="AA16" i="8"/>
  <c r="E32" i="2"/>
  <c r="D84" i="7"/>
  <c r="F67"/>
  <c r="C83"/>
  <c r="C69" i="8"/>
  <c r="C22" i="7"/>
  <c r="E90"/>
  <c r="C15" i="2"/>
  <c r="E87" i="6"/>
  <c r="H19" i="8"/>
  <c r="E62" i="2"/>
  <c r="C83" i="6"/>
  <c r="H16" i="7"/>
  <c r="H11"/>
  <c r="F39" i="8"/>
  <c r="F33"/>
  <c r="F23" i="6"/>
  <c r="AB16" i="8"/>
  <c r="C10" i="2"/>
  <c r="E67" i="6"/>
  <c r="H68" i="7"/>
  <c r="E17"/>
  <c r="AC32" i="8"/>
  <c r="F64" i="2"/>
  <c r="AA22" i="6"/>
  <c r="AB37" i="7"/>
  <c r="D17" i="6"/>
  <c r="H91" i="7"/>
  <c r="C61"/>
  <c r="H21" i="6"/>
  <c r="AD79" i="8"/>
  <c r="F21"/>
  <c r="D79" i="7"/>
  <c r="G38" i="8"/>
  <c r="C55"/>
  <c r="H66"/>
  <c r="AC46"/>
  <c r="C91"/>
  <c r="G60" i="2"/>
  <c r="E41" i="7"/>
  <c r="AD33" i="6"/>
  <c r="AB40"/>
  <c r="G63" i="7"/>
  <c r="E55" i="2"/>
  <c r="H40" i="6"/>
  <c r="D12" i="2"/>
  <c r="D39" i="6"/>
  <c r="E61" i="7"/>
  <c r="C34"/>
  <c r="G85" i="2"/>
  <c r="AC62" i="7"/>
  <c r="H62"/>
  <c r="F33" i="2"/>
  <c r="AA9" i="6"/>
  <c r="F32"/>
  <c r="D92"/>
  <c r="E83" i="2"/>
  <c r="E36"/>
  <c r="AC59" i="7"/>
  <c r="G88"/>
  <c r="AD92" i="8"/>
  <c r="AB56"/>
  <c r="H10" i="6"/>
  <c r="AB36" i="7"/>
  <c r="F69" i="8"/>
  <c r="AA11"/>
  <c r="AC20"/>
  <c r="AD57"/>
  <c r="AD37" i="7"/>
  <c r="F66" i="6"/>
  <c r="F22" i="8"/>
  <c r="G40"/>
  <c r="C89" i="7"/>
  <c r="G82"/>
  <c r="G14" i="6"/>
  <c r="E46" i="8"/>
  <c r="C82" i="6"/>
  <c r="G46" i="8"/>
  <c r="AD67"/>
  <c r="C59" i="2"/>
  <c r="C19" i="6"/>
  <c r="G13" i="7"/>
  <c r="E44" i="6"/>
  <c r="C81" i="7"/>
  <c r="H79" i="2"/>
  <c r="AC62" i="8"/>
  <c r="C67"/>
  <c r="C87"/>
  <c r="H67" i="6"/>
  <c r="AA21" i="8"/>
  <c r="F35" i="2"/>
  <c r="AA58" i="7"/>
  <c r="AB37" i="6"/>
  <c r="AC13" i="7"/>
  <c r="E62" i="6"/>
  <c r="D80"/>
  <c r="H69" i="7"/>
  <c r="C57"/>
  <c r="AA33" i="6"/>
  <c r="D64" i="2"/>
  <c r="AD16" i="7"/>
  <c r="AA43" i="8"/>
  <c r="AD58"/>
  <c r="C16"/>
  <c r="C60" i="7"/>
  <c r="F55"/>
  <c r="E62" i="8"/>
  <c r="G44" i="2"/>
  <c r="AA63" i="8"/>
  <c r="AD34" i="6"/>
  <c r="C64" i="2"/>
  <c r="AC44" i="7"/>
  <c r="C56" i="8"/>
  <c r="D91" i="6"/>
  <c r="D23" i="7"/>
  <c r="AD55"/>
  <c r="D38" i="8"/>
  <c r="AB17" i="7"/>
  <c r="F33"/>
  <c r="F80" i="6"/>
  <c r="G16" i="2"/>
  <c r="AD21" i="6"/>
  <c r="H32" i="7"/>
  <c r="C68" i="8"/>
  <c r="G91" i="2"/>
  <c r="H62"/>
  <c r="AC60" i="8"/>
  <c r="C10" i="6"/>
  <c r="D22" i="7"/>
  <c r="C92" i="6"/>
  <c r="H59" i="7"/>
  <c r="C21" i="2"/>
  <c r="H66" i="7"/>
  <c r="G34" i="6"/>
  <c r="AA66" i="7"/>
  <c r="E82"/>
  <c r="E82" i="6"/>
  <c r="H89" i="2"/>
  <c r="AD56" i="7"/>
  <c r="F22"/>
  <c r="AD85" i="8"/>
  <c r="AD41"/>
  <c r="H34" i="7"/>
  <c r="H36" i="2"/>
  <c r="H61" i="7"/>
  <c r="D23" i="2"/>
  <c r="AA83" i="8"/>
  <c r="AA20"/>
  <c r="C13" i="7"/>
  <c r="C90" i="6"/>
  <c r="AA57" i="8"/>
  <c r="E21" i="7"/>
  <c r="G34" i="2"/>
  <c r="H62" i="6"/>
  <c r="F80" i="8"/>
  <c r="E60"/>
  <c r="D81" i="2"/>
  <c r="H80" i="8"/>
  <c r="E37" i="7"/>
  <c r="H65" i="8"/>
  <c r="E78" i="7"/>
  <c r="G64" i="6"/>
  <c r="AA37" i="8"/>
  <c r="AA38" i="6"/>
  <c r="G60" i="7"/>
  <c r="AC22" i="6"/>
  <c r="C22"/>
  <c r="F91" i="8"/>
  <c r="F39" i="2"/>
  <c r="C11" i="8"/>
  <c r="AC66" i="7"/>
  <c r="D79" i="8"/>
  <c r="D65"/>
  <c r="G40" i="2"/>
  <c r="H41" i="6"/>
  <c r="E21" i="8"/>
  <c r="E15" i="6"/>
  <c r="C35" i="2"/>
  <c r="E56" i="7"/>
  <c r="C37" i="8"/>
  <c r="C40" i="2"/>
  <c r="AB46" i="8"/>
  <c r="F22" i="2"/>
  <c r="AC90" i="8"/>
  <c r="E15" i="2"/>
  <c r="AB78" i="8"/>
  <c r="AA19" i="7"/>
  <c r="C91"/>
  <c r="C86" i="2"/>
  <c r="F64" i="8"/>
  <c r="H21" i="7"/>
  <c r="AD42" i="6"/>
  <c r="AC44" i="8"/>
  <c r="G62" i="6"/>
  <c r="H86"/>
  <c r="E68" i="7"/>
  <c r="H11" i="8"/>
  <c r="AD39"/>
  <c r="H81" i="6"/>
  <c r="E35" i="8"/>
  <c r="AB68" i="7"/>
  <c r="F63" i="8"/>
  <c r="H38"/>
  <c r="AB81"/>
  <c r="D40" i="7"/>
  <c r="H12"/>
  <c r="G59" i="2"/>
  <c r="H40" i="8"/>
  <c r="H84"/>
  <c r="AB58" i="7"/>
  <c r="D32"/>
  <c r="G16" i="6"/>
  <c r="C22" i="2"/>
  <c r="C79"/>
  <c r="H63" i="6"/>
  <c r="F12" i="8"/>
  <c r="H22" i="7"/>
  <c r="AB80" i="8"/>
  <c r="AB65" i="7"/>
  <c r="H11" i="6"/>
  <c r="AD38" i="8"/>
  <c r="D11" i="6"/>
  <c r="C43" i="7"/>
  <c r="D81" i="8"/>
  <c r="D37" i="7"/>
  <c r="D69" i="2"/>
  <c r="AA43" i="6"/>
  <c r="D46" i="7"/>
  <c r="D82" i="8"/>
  <c r="H55" i="2"/>
  <c r="H39" i="7"/>
  <c r="AA40" i="6"/>
  <c r="AB36" i="8"/>
  <c r="AD11" i="6"/>
  <c r="D37" i="2"/>
  <c r="F42" i="6"/>
  <c r="C58" i="8"/>
  <c r="E17" i="6"/>
  <c r="AB83" i="8"/>
  <c r="AA44" i="6"/>
  <c r="H41" i="2"/>
  <c r="H56" i="7"/>
  <c r="AC35" i="6"/>
  <c r="AB90" i="8"/>
  <c r="AB43" i="6"/>
  <c r="F79" i="8"/>
  <c r="C45"/>
  <c r="H22" i="6"/>
  <c r="G61" i="7"/>
  <c r="AA63"/>
  <c r="C21" i="6"/>
  <c r="AD18"/>
  <c r="H65" i="7"/>
  <c r="D67" i="6"/>
  <c r="F56" i="2"/>
  <c r="AC15" i="8"/>
  <c r="AD13" i="7"/>
  <c r="H45" i="2"/>
  <c r="G91" i="6"/>
  <c r="F36" i="8"/>
  <c r="G32"/>
  <c r="F13" i="6"/>
  <c r="C9" i="7"/>
  <c r="G42" i="6"/>
  <c r="F81" i="8"/>
  <c r="G36"/>
  <c r="F42" i="2"/>
  <c r="C11" i="6"/>
  <c r="E80" i="7"/>
  <c r="AD78" i="8"/>
  <c r="AC79"/>
  <c r="G92" i="6"/>
  <c r="G81"/>
  <c r="E16" i="7"/>
  <c r="C80" i="6"/>
  <c r="AB43" i="8"/>
  <c r="AB32" i="6"/>
  <c r="F92" i="2"/>
  <c r="G58" i="6"/>
  <c r="AB42" i="7"/>
  <c r="F46" i="8"/>
  <c r="H37"/>
  <c r="C32" i="7"/>
  <c r="G11"/>
  <c r="AA61" i="8"/>
  <c r="H44" i="2"/>
  <c r="E65" i="6"/>
  <c r="AD39" i="7"/>
  <c r="H44"/>
  <c r="G14" i="8"/>
  <c r="D57"/>
  <c r="E58" i="6"/>
  <c r="D40"/>
  <c r="C46" i="8"/>
  <c r="C21" i="7"/>
  <c r="H82" i="2"/>
  <c r="AC36" i="7"/>
  <c r="E34" i="6"/>
  <c r="E40" i="2"/>
  <c r="F17" i="7"/>
  <c r="C55" i="6"/>
  <c r="AB82" i="8"/>
  <c r="D84"/>
  <c r="AB57" i="7"/>
  <c r="F64"/>
  <c r="AB23"/>
  <c r="G21" i="2"/>
  <c r="E9"/>
  <c r="D10" i="6"/>
  <c r="D11" i="8"/>
  <c r="D35"/>
  <c r="H35" i="2"/>
  <c r="F61" i="7"/>
  <c r="F13" i="2"/>
  <c r="AA12" i="7"/>
  <c r="F23"/>
  <c r="D56"/>
  <c r="AD18" i="8"/>
  <c r="AC23" i="6"/>
  <c r="C88" i="7"/>
  <c r="AD66" i="8"/>
  <c r="H88" i="6"/>
  <c r="AB46"/>
  <c r="E38" i="2"/>
  <c r="D55" i="8"/>
  <c r="H14"/>
  <c r="D12"/>
  <c r="H55" i="7"/>
  <c r="AD9" i="6"/>
  <c r="G63" i="8"/>
  <c r="G68" i="7"/>
  <c r="H45" i="6"/>
  <c r="G65" i="8"/>
  <c r="H64" i="2"/>
  <c r="AC56" i="7"/>
  <c r="AC46"/>
  <c r="E61" i="8"/>
  <c r="AB10"/>
  <c r="C78" i="2"/>
  <c r="AB16" i="7"/>
  <c r="AB12" i="6"/>
  <c r="D45"/>
  <c r="D45" i="7"/>
  <c r="H35" i="8"/>
  <c r="F21" i="2"/>
  <c r="F68" i="7"/>
  <c r="G23" i="6"/>
  <c r="F12" i="2"/>
  <c r="D64" i="8"/>
  <c r="G33" i="7"/>
  <c r="C80" i="2"/>
  <c r="AA42" i="6"/>
  <c r="E64" i="2"/>
  <c r="G37" i="6"/>
  <c r="AB21"/>
  <c r="D62" i="7"/>
  <c r="C57" i="6"/>
  <c r="D18" i="8"/>
  <c r="AC33" i="6"/>
  <c r="C83" i="8"/>
  <c r="C9" i="2"/>
  <c r="H55" i="6"/>
  <c r="AD9" i="7"/>
  <c r="C83" i="2"/>
  <c r="AA12" i="6"/>
  <c r="E39" i="8"/>
  <c r="AD19" i="7"/>
  <c r="E65" i="8"/>
  <c r="G88" i="6"/>
  <c r="F80" i="2"/>
  <c r="D35"/>
  <c r="G57"/>
  <c r="H38" i="6"/>
  <c r="C84" i="7"/>
  <c r="D19" i="8"/>
  <c r="AA36"/>
  <c r="D78" i="7"/>
  <c r="AB35" i="6"/>
  <c r="AD37"/>
  <c r="C78" i="7"/>
  <c r="G43"/>
  <c r="AB69" i="8"/>
  <c r="AA60"/>
  <c r="D34"/>
  <c r="AB18" i="6"/>
  <c r="G10" i="7"/>
  <c r="D36" i="6"/>
  <c r="AA14"/>
  <c r="H34" i="8"/>
  <c r="AD10" i="6"/>
  <c r="G20"/>
  <c r="AD36"/>
  <c r="AA37" i="7"/>
  <c r="AA39" i="8"/>
  <c r="AB42"/>
  <c r="C79" i="6"/>
  <c r="AC59" i="8"/>
  <c r="G67"/>
  <c r="C37" i="6"/>
  <c r="G81" i="2"/>
  <c r="AC37" i="8"/>
  <c r="F44" i="2"/>
  <c r="E13" i="8"/>
  <c r="D16"/>
  <c r="G43" i="6"/>
  <c r="G78"/>
  <c r="AB38"/>
  <c r="D44" i="7"/>
  <c r="H20" i="6"/>
  <c r="F43" i="8"/>
  <c r="G69" i="2"/>
  <c r="F89" i="7"/>
  <c r="C42"/>
  <c r="AA55"/>
  <c r="E92" i="6"/>
  <c r="AD40" i="7"/>
  <c r="D9" i="8"/>
  <c r="AD33"/>
  <c r="AB20" i="7"/>
  <c r="H61" i="6"/>
  <c r="E44" i="7"/>
  <c r="AA67" i="8"/>
  <c r="D64" i="7"/>
  <c r="AD65"/>
  <c r="G44" i="6"/>
  <c r="F41" i="8"/>
  <c r="AA10" i="7"/>
  <c r="H69" i="2"/>
  <c r="E68" i="6"/>
  <c r="AB67" i="8"/>
  <c r="AB89"/>
  <c r="F91" i="6"/>
  <c r="C41" i="7"/>
  <c r="H67"/>
  <c r="G60" i="6"/>
  <c r="G32" i="7"/>
  <c r="G45" i="8"/>
  <c r="AB9"/>
  <c r="H85"/>
  <c r="G35"/>
  <c r="G81"/>
  <c r="E14" i="6"/>
  <c r="AC33" i="7"/>
  <c r="H13" i="6"/>
  <c r="D21"/>
  <c r="G69" i="7"/>
  <c r="C38"/>
  <c r="AA35"/>
  <c r="G35" i="2"/>
  <c r="D90" i="8"/>
  <c r="C92"/>
  <c r="G17" i="2"/>
  <c r="F62" i="6"/>
  <c r="AA66" i="8"/>
  <c r="AB19"/>
  <c r="F33" i="6"/>
  <c r="E59" i="2"/>
  <c r="F85" i="8"/>
  <c r="D21" i="7"/>
  <c r="D17" i="8"/>
  <c r="D43"/>
  <c r="D18" i="6"/>
  <c r="C38" i="8"/>
  <c r="AB44" i="6"/>
  <c r="F81" i="2"/>
  <c r="E38" i="8"/>
  <c r="D67"/>
  <c r="AD43" i="6"/>
  <c r="F83" i="8"/>
  <c r="E78" i="6"/>
  <c r="D88" i="8"/>
  <c r="D80" i="2"/>
  <c r="AA90" i="8"/>
  <c r="AC40" i="7"/>
  <c r="H10"/>
  <c r="F64" i="6"/>
  <c r="AA9" i="8"/>
  <c r="AB20"/>
  <c r="E11" i="2"/>
  <c r="F57" i="6"/>
  <c r="H17"/>
  <c r="E32" i="8"/>
  <c r="E13" i="2"/>
  <c r="H17" i="7"/>
  <c r="F82"/>
  <c r="AA22" i="8"/>
  <c r="D14"/>
  <c r="G22" i="7"/>
  <c r="D63" i="8"/>
  <c r="F88" i="6"/>
  <c r="AA16"/>
  <c r="H84"/>
  <c r="H20" i="2"/>
  <c r="C34" i="6"/>
  <c r="D82" i="7"/>
  <c r="AD10"/>
  <c r="AD15" i="8"/>
  <c r="H60" i="2"/>
  <c r="F14" i="8"/>
  <c r="C38" i="6"/>
  <c r="G80" i="7"/>
  <c r="AD23"/>
  <c r="AA41"/>
  <c r="F34" i="6"/>
  <c r="H61" i="8"/>
  <c r="E81" i="6"/>
  <c r="F45" i="2"/>
  <c r="AC69" i="7"/>
  <c r="H39" i="8"/>
  <c r="G58"/>
  <c r="E88" i="6"/>
  <c r="AA78" i="8"/>
  <c r="C66"/>
  <c r="C60"/>
  <c r="G55" i="7"/>
  <c r="AD23" i="6"/>
  <c r="AD17"/>
  <c r="AA41" i="8"/>
  <c r="C60" i="2"/>
  <c r="C63" i="8"/>
  <c r="AB32" i="7"/>
  <c r="AC11" i="6"/>
  <c r="AC58" i="7"/>
  <c r="F57" i="8"/>
  <c r="E36"/>
  <c r="D59"/>
  <c r="AC36" i="6"/>
  <c r="G66" i="2"/>
  <c r="G59" i="6"/>
  <c r="E35" i="7"/>
  <c r="E38" i="6"/>
  <c r="E91"/>
  <c r="G87" i="2"/>
  <c r="G39" i="8"/>
  <c r="F88" i="7"/>
  <c r="G63" i="6"/>
  <c r="AB11" i="7"/>
  <c r="C85"/>
  <c r="AB10" i="6"/>
  <c r="AC19" i="7"/>
  <c r="G17" i="8"/>
  <c r="G82" i="2"/>
  <c r="AB15" i="8"/>
  <c r="AB37"/>
  <c r="E22"/>
  <c r="D39"/>
  <c r="H22" i="2"/>
  <c r="D10" i="7"/>
  <c r="D32" i="6"/>
  <c r="G67"/>
  <c r="D57" i="2"/>
  <c r="D20" i="6"/>
  <c r="AA13"/>
  <c r="F32" i="2"/>
  <c r="AC43" i="6"/>
  <c r="C91"/>
  <c r="AD32" i="8"/>
  <c r="G56"/>
  <c r="AB62" i="7"/>
  <c r="AA55" i="8"/>
  <c r="E68"/>
  <c r="AA91"/>
  <c r="AB21" i="7"/>
  <c r="F60" i="8"/>
  <c r="C13" i="6"/>
  <c r="E90" i="2"/>
  <c r="AC88" i="8"/>
  <c r="AD82"/>
  <c r="AD18" i="7"/>
  <c r="AA21"/>
  <c r="F62"/>
  <c r="G20" i="8"/>
  <c r="G35" i="6"/>
  <c r="G65"/>
  <c r="AB64" i="8"/>
  <c r="C34" i="2"/>
  <c r="D66"/>
  <c r="D13" i="6"/>
  <c r="E18" i="7"/>
  <c r="AB18"/>
  <c r="AC38"/>
  <c r="E37" i="2"/>
  <c r="C16" i="6"/>
  <c r="AC32"/>
  <c r="G9" i="8"/>
  <c r="F59" i="6"/>
  <c r="F89" i="8"/>
  <c r="F16" i="7"/>
  <c r="AD42" i="8"/>
  <c r="G38" i="7"/>
  <c r="G85"/>
  <c r="F88" i="8"/>
  <c r="D35" i="6"/>
  <c r="C78"/>
  <c r="C67"/>
  <c r="G57" i="8"/>
  <c r="F10" i="2"/>
  <c r="G34" i="8"/>
  <c r="AB21"/>
  <c r="D86" i="6"/>
  <c r="D18" i="2"/>
  <c r="F34" i="7"/>
  <c r="E80" i="8"/>
  <c r="AD14"/>
  <c r="G18" i="7"/>
  <c r="AB41" i="8"/>
  <c r="C69" i="7"/>
  <c r="H80" i="2"/>
  <c r="C18" i="6"/>
  <c r="E34" i="2"/>
  <c r="H90" i="8"/>
  <c r="D15" i="7"/>
  <c r="C61" i="2"/>
  <c r="AD41" i="6"/>
  <c r="D13" i="2"/>
  <c r="G46"/>
  <c r="F15"/>
  <c r="G86" i="6"/>
  <c r="AC81" i="8"/>
  <c r="G21" i="6"/>
  <c r="E10" i="7"/>
  <c r="D63"/>
  <c r="AD21" i="8"/>
  <c r="AD20"/>
  <c r="E46" i="2"/>
  <c r="G10" i="6"/>
  <c r="E21" i="2"/>
  <c r="H16" i="6"/>
  <c r="E57" i="7"/>
  <c r="AB34"/>
  <c r="G68" i="8"/>
  <c r="D32"/>
  <c r="G9" i="2"/>
  <c r="C80" i="8"/>
  <c r="E66"/>
  <c r="G61" i="2"/>
  <c r="D23" i="8"/>
  <c r="G66" i="6"/>
  <c r="H63" i="2"/>
  <c r="H65"/>
  <c r="AA19" i="8"/>
  <c r="C19" i="7"/>
  <c r="AA68" i="8"/>
  <c r="H86" i="7"/>
  <c r="G87"/>
  <c r="AD17" i="8"/>
  <c r="F37" i="6"/>
  <c r="E78" i="2"/>
  <c r="AD13" i="6"/>
  <c r="AD16"/>
  <c r="C56" i="7"/>
  <c r="C64" i="8"/>
  <c r="AB9" i="6"/>
  <c r="E64" i="7"/>
  <c r="AC69" i="8"/>
  <c r="F37"/>
  <c r="H83" i="2"/>
  <c r="C36"/>
  <c r="D42" i="7"/>
  <c r="AD15"/>
  <c r="D63" i="6"/>
  <c r="C46"/>
  <c r="F9"/>
  <c r="AD89" i="8"/>
  <c r="AA61" i="7"/>
  <c r="D33"/>
  <c r="D68" i="8"/>
  <c r="D22"/>
  <c r="F20"/>
  <c r="AD56"/>
  <c r="AD91"/>
  <c r="H32"/>
  <c r="C68" i="6"/>
  <c r="AA46" i="7"/>
  <c r="AD34"/>
  <c r="G21" i="8"/>
  <c r="F58" i="2"/>
  <c r="C46" i="7"/>
  <c r="D65" i="2"/>
  <c r="AA15" i="6"/>
  <c r="F32" i="7"/>
  <c r="E84"/>
  <c r="F56" i="8"/>
  <c r="AA17"/>
  <c r="E22" i="6"/>
  <c r="AC13"/>
  <c r="AB14" i="7"/>
  <c r="H84"/>
  <c r="D81"/>
  <c r="F20" i="2"/>
  <c r="E33" i="6"/>
  <c r="AA40" i="8"/>
  <c r="C58" i="6"/>
  <c r="AB45" i="7"/>
  <c r="F65" i="8"/>
  <c r="F34"/>
  <c r="C63" i="6"/>
  <c r="D41" i="7"/>
  <c r="G36" i="2"/>
  <c r="F41" i="6"/>
  <c r="AD36" i="7"/>
  <c r="H84" i="2"/>
  <c r="AD63" i="8"/>
  <c r="F60" i="6"/>
  <c r="AA38" i="7"/>
  <c r="H61" i="2"/>
  <c r="E87"/>
  <c r="AB33" i="7"/>
  <c r="G91" i="8"/>
  <c r="H78" i="7"/>
  <c r="H78" i="2"/>
  <c r="G40" i="7"/>
  <c r="AD45"/>
  <c r="H66" i="2"/>
  <c r="AB14" i="8"/>
  <c r="AD14" i="7"/>
  <c r="C9" i="6"/>
  <c r="H46" i="8"/>
  <c r="AB65"/>
  <c r="G57" i="7"/>
  <c r="C87"/>
  <c r="E63" i="2"/>
  <c r="E65" i="7"/>
  <c r="E12" i="2"/>
  <c r="F36"/>
  <c r="F87" i="6"/>
  <c r="E15" i="8"/>
  <c r="E58" i="7"/>
  <c r="AC19" i="6"/>
  <c r="D61" i="2"/>
  <c r="F66"/>
  <c r="E69" i="6"/>
  <c r="D55" i="2"/>
  <c r="F41" i="7"/>
  <c r="H43" i="2"/>
  <c r="F45" i="8"/>
  <c r="G78" i="2"/>
  <c r="F85" i="6"/>
  <c r="AB23" i="8"/>
  <c r="AB12"/>
  <c r="AC21" i="7"/>
  <c r="G33" i="2"/>
  <c r="G82" i="6"/>
  <c r="AA21"/>
  <c r="G83" i="8"/>
  <c r="F82" i="2"/>
  <c r="D38"/>
  <c r="E80"/>
  <c r="AA46" i="6"/>
  <c r="D16" i="7"/>
  <c r="C41" i="6"/>
  <c r="C14"/>
  <c r="D39" i="2"/>
  <c r="AD62" i="8"/>
  <c r="F10" i="6"/>
  <c r="C23" i="7"/>
  <c r="F38" i="2"/>
  <c r="D57" i="6"/>
  <c r="C36"/>
  <c r="AD64" i="8"/>
  <c r="C63" i="7"/>
  <c r="F45"/>
  <c r="D45" i="2"/>
  <c r="G89" i="6"/>
  <c r="AB32" i="8"/>
  <c r="AD39" i="6"/>
  <c r="C46" i="2"/>
  <c r="G56"/>
  <c r="AC92" i="8"/>
  <c r="F36" i="7"/>
  <c r="AD45" i="8"/>
  <c r="D78" i="6"/>
  <c r="D44" i="8"/>
  <c r="AA34"/>
  <c r="E16"/>
  <c r="F84" i="2"/>
  <c r="D67"/>
  <c r="AB11" i="8"/>
  <c r="C35"/>
  <c r="G13" i="6"/>
  <c r="G18" i="2"/>
  <c r="E61" i="6"/>
  <c r="AD83" i="8"/>
  <c r="C69" i="2"/>
  <c r="C41" i="8"/>
  <c r="AA67" i="7"/>
  <c r="G41" i="8"/>
  <c r="C38" i="2"/>
  <c r="G39" i="6"/>
  <c r="H21" i="8"/>
  <c r="AD43"/>
  <c r="E45" i="7"/>
  <c r="E38"/>
  <c r="C65"/>
  <c r="G23"/>
  <c r="H58" i="6"/>
  <c r="F82"/>
  <c r="F12"/>
  <c r="D85"/>
  <c r="H19" i="7"/>
  <c r="E40" i="6"/>
  <c r="AA10"/>
  <c r="D55" i="7"/>
  <c r="AD68"/>
  <c r="AB15"/>
  <c r="G64" i="8"/>
  <c r="AA39" i="6"/>
  <c r="C59"/>
  <c r="AC11" i="7"/>
  <c r="H69" i="6"/>
  <c r="AD44" i="7"/>
  <c r="H9" i="6"/>
  <c r="AB79" i="8"/>
  <c r="AD38" i="7"/>
  <c r="D60" i="6"/>
  <c r="G20" i="7"/>
  <c r="AD68" i="8"/>
  <c r="G11"/>
  <c r="G18" i="6"/>
  <c r="F21"/>
  <c r="AA12" i="8"/>
  <c r="F46" i="6"/>
  <c r="AD46" i="8"/>
  <c r="E63" i="7"/>
  <c r="D87" i="2"/>
  <c r="AA23" i="8"/>
  <c r="E14" i="2"/>
  <c r="AC86" i="8"/>
  <c r="AC23"/>
  <c r="D41" i="2"/>
  <c r="AC18" i="6"/>
  <c r="H57" i="2"/>
  <c r="H23" i="6"/>
  <c r="C15" i="7"/>
  <c r="E67"/>
  <c r="D78" i="8"/>
  <c r="AB17" i="6"/>
  <c r="D20" i="7"/>
  <c r="G12" i="8"/>
  <c r="G10"/>
  <c r="AB13" i="6"/>
  <c r="C39" i="7"/>
  <c r="E14" i="8"/>
  <c r="E62" i="7"/>
  <c r="D19" i="6"/>
  <c r="D20" i="8"/>
  <c r="F23" i="2"/>
  <c r="AC20" i="7"/>
  <c r="H46" i="6"/>
  <c r="F11" i="2"/>
  <c r="F16"/>
  <c r="D88" i="6"/>
  <c r="G39" i="2"/>
  <c r="C12" i="6"/>
  <c r="AC42"/>
  <c r="H57" i="8"/>
  <c r="H43" i="7"/>
  <c r="D62" i="8"/>
  <c r="G45" i="7"/>
  <c r="H46"/>
  <c r="C60" i="6"/>
  <c r="AC39" i="8"/>
  <c r="D67" i="7"/>
  <c r="C32" i="2"/>
  <c r="AD45" i="6"/>
  <c r="D66" i="8"/>
  <c r="AD44" i="6"/>
  <c r="AD44" i="8"/>
  <c r="F86" i="2"/>
  <c r="AC10" i="7"/>
  <c r="D86" i="8"/>
  <c r="F10" i="7"/>
  <c r="H81"/>
  <c r="D59"/>
  <c r="D69" i="8"/>
  <c r="AD66" i="7"/>
  <c r="H79" i="6"/>
  <c r="H14" i="2"/>
  <c r="F18" i="7"/>
  <c r="F44" i="8"/>
  <c r="F65" i="7"/>
  <c r="E81"/>
  <c r="E15"/>
  <c r="E41" i="8"/>
  <c r="C89" i="2"/>
  <c r="F68"/>
  <c r="C33" i="8"/>
  <c r="AD69"/>
  <c r="AC41"/>
  <c r="C18" i="7"/>
  <c r="D81" i="6"/>
  <c r="H41" i="7"/>
  <c r="E33" i="8"/>
  <c r="AC57"/>
  <c r="G14" i="7"/>
  <c r="D43" i="6"/>
  <c r="G90" i="7"/>
  <c r="C44" i="2"/>
  <c r="D58"/>
  <c r="AC63" i="7"/>
  <c r="D13"/>
</calcChain>
</file>

<file path=xl/sharedStrings.xml><?xml version="1.0" encoding="utf-8"?>
<sst xmlns="http://schemas.openxmlformats.org/spreadsheetml/2006/main" count="9565" uniqueCount="1012">
  <si>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</si>
  <si>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</si>
  <si>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</si>
  <si>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</si>
  <si>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</si>
  <si>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</si>
  <si>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</si>
  <si>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</si>
  <si>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</si>
  <si>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</si>
  <si>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</si>
  <si>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</si>
  <si>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</si>
  <si>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</si>
  <si>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</si>
  <si>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</si>
  <si>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</si>
  <si>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</si>
  <si>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</si>
  <si>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</si>
  <si>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</si>
  <si>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</si>
  <si>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</si>
  <si>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</si>
  <si>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</si>
  <si>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</si>
  <si>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</si>
  <si>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</si>
  <si>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</si>
  <si>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</si>
  <si>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</si>
  <si>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</si>
  <si>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</si>
  <si>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</si>
  <si>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</si>
  <si>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</si>
  <si>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</si>
  <si>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</si>
  <si>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</si>
  <si>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</si>
  <si>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</si>
  <si>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</si>
  <si>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</si>
  <si>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</si>
  <si>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</si>
  <si>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</si>
  <si>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</si>
  <si>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</si>
  <si>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</si>
  <si>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</si>
  <si>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</si>
  <si>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</si>
  <si>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</si>
  <si>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</si>
  <si>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</si>
  <si>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</si>
  <si>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</si>
  <si>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</si>
  <si>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</si>
  <si>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</si>
  <si>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</si>
  <si>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</si>
  <si>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</si>
  <si>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</si>
  <si>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</si>
  <si>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</si>
  <si>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 xml:space="preserve">K7/25 Quang trung 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</si>
  <si>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</si>
  <si>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</si>
  <si>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</si>
  <si>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</si>
  <si>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</si>
  <si>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</si>
  <si>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</si>
  <si>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</si>
  <si>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</si>
  <si>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</si>
  <si>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</si>
  <si>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</si>
  <si>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</si>
  <si>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</si>
  <si>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</si>
  <si>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</si>
  <si>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</si>
  <si>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</si>
  <si>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</si>
  <si>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</si>
  <si>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</si>
  <si>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</si>
  <si>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</si>
  <si>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</si>
  <si>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</si>
  <si>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</si>
  <si>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</si>
  <si>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</si>
  <si>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</si>
  <si>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</si>
  <si>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</si>
  <si>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HP - Số chứng từ</t>
  </si>
  <si>
    <t>Stt</t>
  </si>
  <si>
    <t>Mã Số Sv</t>
  </si>
  <si>
    <t>Họ Và Tên</t>
  </si>
  <si>
    <t>Tên</t>
  </si>
  <si>
    <t>Biên Lai Học Ghép</t>
  </si>
  <si>
    <t>DANH SÁCH NÀY LÀ DS NỢ HP</t>
  </si>
  <si>
    <t>Lớp môn học</t>
  </si>
  <si>
    <t>Lớp sinh hoạt</t>
  </si>
  <si>
    <t>LỚP MÔN HỌC</t>
  </si>
  <si>
    <t>LỚP SINH HOẠT</t>
  </si>
  <si>
    <t>An</t>
  </si>
  <si>
    <t>Nguyễn Thành</t>
  </si>
  <si>
    <t>Anh</t>
  </si>
  <si>
    <t>Chi</t>
  </si>
  <si>
    <t>Diễm</t>
  </si>
  <si>
    <t>Hằng</t>
  </si>
  <si>
    <t>20/02/1993</t>
  </si>
  <si>
    <t>Hậu</t>
  </si>
  <si>
    <t>Hiền</t>
  </si>
  <si>
    <t>Hiếu</t>
  </si>
  <si>
    <t>Hoa</t>
  </si>
  <si>
    <t>Hoàng</t>
  </si>
  <si>
    <t>Huy</t>
  </si>
  <si>
    <t>Huyền</t>
  </si>
  <si>
    <t>Nguyễn Thị</t>
  </si>
  <si>
    <t>P</t>
  </si>
  <si>
    <t>IDTT</t>
  </si>
  <si>
    <t>Phòng thi</t>
  </si>
  <si>
    <t>Nguyễn Thị Minh</t>
  </si>
  <si>
    <t>Bình</t>
  </si>
  <si>
    <t>06/10/1994</t>
  </si>
  <si>
    <t>Châu</t>
  </si>
  <si>
    <t>Đạt</t>
  </si>
  <si>
    <t>Đức</t>
  </si>
  <si>
    <t>Nguyễn Thị Thùy</t>
  </si>
  <si>
    <t>Dung</t>
  </si>
  <si>
    <t>30/08/1993</t>
  </si>
  <si>
    <t>Nguyễn Thị Thu</t>
  </si>
  <si>
    <t>Hà</t>
  </si>
  <si>
    <t>Hải</t>
  </si>
  <si>
    <t>Trần Đình</t>
  </si>
  <si>
    <t>14/04/1994</t>
  </si>
  <si>
    <t>29/11/1994</t>
  </si>
  <si>
    <t>Nguyễn Đình</t>
  </si>
  <si>
    <t>Hồng</t>
  </si>
  <si>
    <t>Hương</t>
  </si>
  <si>
    <t>08/05/1994</t>
  </si>
  <si>
    <t>14/02/1994</t>
  </si>
  <si>
    <t>Khải</t>
  </si>
  <si>
    <t>Nguyễn Văn</t>
  </si>
  <si>
    <t>Lâm</t>
  </si>
  <si>
    <t>10/02/1994</t>
  </si>
  <si>
    <t>Trần Thị Diệu</t>
  </si>
  <si>
    <t>Linh</t>
  </si>
  <si>
    <t>24/01/1994</t>
  </si>
  <si>
    <t>Hồ Thị</t>
  </si>
  <si>
    <t>Minh</t>
  </si>
  <si>
    <t>My</t>
  </si>
  <si>
    <t>Nam</t>
  </si>
  <si>
    <t>Lê Thị</t>
  </si>
  <si>
    <t>Nga</t>
  </si>
  <si>
    <t>Nguyễn Thị Kiều</t>
  </si>
  <si>
    <t>Ngân</t>
  </si>
  <si>
    <t>10/02/1993</t>
  </si>
  <si>
    <t>21/01/1994</t>
  </si>
  <si>
    <t>Oanh</t>
  </si>
  <si>
    <t>16/04/1994</t>
  </si>
  <si>
    <t>Phong</t>
  </si>
  <si>
    <t>Phú</t>
  </si>
  <si>
    <t>Quỳnh</t>
  </si>
  <si>
    <t>12/04/1994</t>
  </si>
  <si>
    <t>Nguyễn Đức</t>
  </si>
  <si>
    <t>Tín</t>
  </si>
  <si>
    <t>20/09/1994</t>
  </si>
  <si>
    <t>Trang</t>
  </si>
  <si>
    <t>Trung</t>
  </si>
  <si>
    <t>Tú</t>
  </si>
  <si>
    <t>Tuấn</t>
  </si>
  <si>
    <t>20/04/1994</t>
  </si>
  <si>
    <t>Tùng</t>
  </si>
  <si>
    <t>Vy</t>
  </si>
  <si>
    <t>Yến</t>
  </si>
  <si>
    <t>Lê Quang</t>
  </si>
  <si>
    <t>Nguyễn Thị Kim</t>
  </si>
  <si>
    <t>Lê Văn</t>
  </si>
  <si>
    <t>Đăng</t>
  </si>
  <si>
    <t>27/05/1994</t>
  </si>
  <si>
    <t>Duyên</t>
  </si>
  <si>
    <t>30/05/1994</t>
  </si>
  <si>
    <t>11/03/1994</t>
  </si>
  <si>
    <t>10/07/1994</t>
  </si>
  <si>
    <t>02/08/1994</t>
  </si>
  <si>
    <t>26/05/1994</t>
  </si>
  <si>
    <t>26/04/1994</t>
  </si>
  <si>
    <t>Nguyễn Thanh</t>
  </si>
  <si>
    <t>Hùng</t>
  </si>
  <si>
    <t>01/01/1994</t>
  </si>
  <si>
    <t>Kha</t>
  </si>
  <si>
    <t>01/08/1994</t>
  </si>
  <si>
    <t>Lê Trọng</t>
  </si>
  <si>
    <t>Khiêm</t>
  </si>
  <si>
    <t>27/10/1994</t>
  </si>
  <si>
    <t>03/11/1994</t>
  </si>
  <si>
    <t>07/10/1994</t>
  </si>
  <si>
    <t>Nghĩa</t>
  </si>
  <si>
    <t>04/07/1994</t>
  </si>
  <si>
    <t>Nghiêm</t>
  </si>
  <si>
    <t>Nhật</t>
  </si>
  <si>
    <t>Phan Văn</t>
  </si>
  <si>
    <t>Như</t>
  </si>
  <si>
    <t>14/11/1994</t>
  </si>
  <si>
    <t>20/06/1994</t>
  </si>
  <si>
    <t>Phúc</t>
  </si>
  <si>
    <t>Quân</t>
  </si>
  <si>
    <t>Quang</t>
  </si>
  <si>
    <t>11/04/1994</t>
  </si>
  <si>
    <t>Quý</t>
  </si>
  <si>
    <t>Phạm Ngọc</t>
  </si>
  <si>
    <t>Tài</t>
  </si>
  <si>
    <t>Tân</t>
  </si>
  <si>
    <t>Nguyễn Ngọc</t>
  </si>
  <si>
    <t>Thành</t>
  </si>
  <si>
    <t>Trần Văn</t>
  </si>
  <si>
    <t>Thiện</t>
  </si>
  <si>
    <t xml:space="preserve">Trần </t>
  </si>
  <si>
    <t>Hồ Ngọc</t>
  </si>
  <si>
    <t>06/02/1994</t>
  </si>
  <si>
    <t>27/06/1994</t>
  </si>
  <si>
    <t>Tiên</t>
  </si>
  <si>
    <t>Toàn</t>
  </si>
  <si>
    <t>Trí</t>
  </si>
  <si>
    <t>Nguyễn Hải</t>
  </si>
  <si>
    <t>Nguyễn Nhật</t>
  </si>
  <si>
    <t>Phạm Xuân</t>
  </si>
  <si>
    <t>11/05/1994</t>
  </si>
  <si>
    <t>28/06/1994</t>
  </si>
  <si>
    <t>05/03/1994</t>
  </si>
  <si>
    <t>15/07/1994</t>
  </si>
  <si>
    <t>07/09/1994</t>
  </si>
  <si>
    <t>09/03/1994</t>
  </si>
  <si>
    <t>04/09/1994</t>
  </si>
  <si>
    <t>Khánh</t>
  </si>
  <si>
    <t>05/02/1994</t>
  </si>
  <si>
    <t>07/01/1994</t>
  </si>
  <si>
    <t>Lợi</t>
  </si>
  <si>
    <t>28/03/1994</t>
  </si>
  <si>
    <t>Nguyễn Hoàng</t>
  </si>
  <si>
    <t>Long</t>
  </si>
  <si>
    <t>30/12/1993</t>
  </si>
  <si>
    <t>24/10/1994</t>
  </si>
  <si>
    <t>02/09/1994</t>
  </si>
  <si>
    <t>Nhân</t>
  </si>
  <si>
    <t>Mai Văn</t>
  </si>
  <si>
    <t>Nhựt</t>
  </si>
  <si>
    <t>12/08/1994</t>
  </si>
  <si>
    <t>Phương</t>
  </si>
  <si>
    <t>24/06/1994</t>
  </si>
  <si>
    <t>Quốc</t>
  </si>
  <si>
    <t>03/07/1994</t>
  </si>
  <si>
    <t>30/09/1994</t>
  </si>
  <si>
    <t>Thắng</t>
  </si>
  <si>
    <t>Nguyễn Minh</t>
  </si>
  <si>
    <t>Thanh</t>
  </si>
  <si>
    <t>20/10/1994</t>
  </si>
  <si>
    <t>Lê Hoàng</t>
  </si>
  <si>
    <t>Tiến</t>
  </si>
  <si>
    <t>Trần Anh</t>
  </si>
  <si>
    <t>Nguyễn Thị Thanh</t>
  </si>
  <si>
    <t>Trà</t>
  </si>
  <si>
    <t>Lê Anh</t>
  </si>
  <si>
    <t>Việt</t>
  </si>
  <si>
    <t>22/10/1994</t>
  </si>
  <si>
    <t>15/03/1993</t>
  </si>
  <si>
    <t>31/12/1993</t>
  </si>
  <si>
    <t>Phan Tấn</t>
  </si>
  <si>
    <t>01/02/1994</t>
  </si>
  <si>
    <t>Dương</t>
  </si>
  <si>
    <t>Duy</t>
  </si>
  <si>
    <t>Hạnh</t>
  </si>
  <si>
    <t>09/06/1994</t>
  </si>
  <si>
    <t>20/08/1994</t>
  </si>
  <si>
    <t>15/10/1994</t>
  </si>
  <si>
    <t>Trần Thị</t>
  </si>
  <si>
    <t>Lộc</t>
  </si>
  <si>
    <t>30/11/1994</t>
  </si>
  <si>
    <t>11/07/1994</t>
  </si>
  <si>
    <t>02/06/1994</t>
  </si>
  <si>
    <t>Ngọc</t>
  </si>
  <si>
    <t>Nguyên</t>
  </si>
  <si>
    <t>Phát</t>
  </si>
  <si>
    <t>Sơn</t>
  </si>
  <si>
    <t>Tâm</t>
  </si>
  <si>
    <t>Nguyễn Hồng</t>
  </si>
  <si>
    <t>22/12/1994</t>
  </si>
  <si>
    <t>28/09/1994</t>
  </si>
  <si>
    <t>Tấn</t>
  </si>
  <si>
    <t>20/01/1994</t>
  </si>
  <si>
    <t>Hoàng Minh</t>
  </si>
  <si>
    <t>01/01/1993</t>
  </si>
  <si>
    <t>10/09/1994</t>
  </si>
  <si>
    <t>Thuận</t>
  </si>
  <si>
    <t>Lê Đình</t>
  </si>
  <si>
    <t>19/12/1994</t>
  </si>
  <si>
    <t>04/11/1994</t>
  </si>
  <si>
    <t>28/08/1994</t>
  </si>
  <si>
    <t>16/08/1994</t>
  </si>
  <si>
    <t>Trần Thị Bích</t>
  </si>
  <si>
    <t>Ân</t>
  </si>
  <si>
    <t>28/01/1994</t>
  </si>
  <si>
    <t>09/10/1994</t>
  </si>
  <si>
    <t>12/12/1994</t>
  </si>
  <si>
    <t>Nguyễn Thị Phương</t>
  </si>
  <si>
    <t>25/10/1994</t>
  </si>
  <si>
    <t>Giang</t>
  </si>
  <si>
    <t>20/12/1994</t>
  </si>
  <si>
    <t>26/12/1993</t>
  </si>
  <si>
    <t>Loan</t>
  </si>
  <si>
    <t>15/09/1993</t>
  </si>
  <si>
    <t>Ly</t>
  </si>
  <si>
    <t>Mạnh</t>
  </si>
  <si>
    <t>Nguyễn Trung</t>
  </si>
  <si>
    <t>Nhi</t>
  </si>
  <si>
    <t>25/08/1994</t>
  </si>
  <si>
    <t>01/06/1994</t>
  </si>
  <si>
    <t>22/04/1994</t>
  </si>
  <si>
    <t>03/03/1994</t>
  </si>
  <si>
    <t>11/06/1994</t>
  </si>
  <si>
    <t>22/06/1994</t>
  </si>
  <si>
    <t>Đỗ Phương</t>
  </si>
  <si>
    <t>Thủy</t>
  </si>
  <si>
    <t>08/03/1994</t>
  </si>
  <si>
    <t>02/02/1994</t>
  </si>
  <si>
    <t>Trần Thị Thu</t>
  </si>
  <si>
    <t>Trinh</t>
  </si>
  <si>
    <t>Uyên</t>
  </si>
  <si>
    <t>Vũ</t>
  </si>
  <si>
    <t>24/02/1994</t>
  </si>
  <si>
    <t>Lê Thị Mỹ</t>
  </si>
  <si>
    <t>Danh</t>
  </si>
  <si>
    <t>02/06/1993</t>
  </si>
  <si>
    <t>Dũng</t>
  </si>
  <si>
    <t>Hưng</t>
  </si>
  <si>
    <t>22/07/1993</t>
  </si>
  <si>
    <t>Khương</t>
  </si>
  <si>
    <t>21/04/1994</t>
  </si>
  <si>
    <t>Liên</t>
  </si>
  <si>
    <t>13/07/1994</t>
  </si>
  <si>
    <t>Mai</t>
  </si>
  <si>
    <t>15/09/1994</t>
  </si>
  <si>
    <t>28/10/1994</t>
  </si>
  <si>
    <t>Lê Thị Thùy</t>
  </si>
  <si>
    <t>08/02/1994</t>
  </si>
  <si>
    <t>08/11/1994</t>
  </si>
  <si>
    <t>04/03/1993</t>
  </si>
  <si>
    <t>Thảo</t>
  </si>
  <si>
    <t>10/10/1994</t>
  </si>
  <si>
    <t>Thư</t>
  </si>
  <si>
    <t>04/03/1994</t>
  </si>
  <si>
    <t>Thúy</t>
  </si>
  <si>
    <t>Trâm</t>
  </si>
  <si>
    <t>15/08/1994</t>
  </si>
  <si>
    <t>Tuyết</t>
  </si>
  <si>
    <t>12/07/1994</t>
  </si>
  <si>
    <t>Xuân</t>
  </si>
  <si>
    <t>17/03/1994</t>
  </si>
  <si>
    <t>Lê Thị Phương</t>
  </si>
  <si>
    <t>18/11/1994</t>
  </si>
  <si>
    <t>23/10/1994</t>
  </si>
  <si>
    <t>18/05/1994</t>
  </si>
  <si>
    <t>Nguyễn Thị Mỹ</t>
  </si>
  <si>
    <t>26/07/1994</t>
  </si>
  <si>
    <t>Phạm Thị Mỹ</t>
  </si>
  <si>
    <t>Phạm Thị</t>
  </si>
  <si>
    <t>09/05/1994</t>
  </si>
  <si>
    <t>10/08/1994</t>
  </si>
  <si>
    <t>Vân</t>
  </si>
  <si>
    <t>Bảo</t>
  </si>
  <si>
    <t>Cường</t>
  </si>
  <si>
    <t>Nguyễn Thị Hồng</t>
  </si>
  <si>
    <t>01/07/1994</t>
  </si>
  <si>
    <t>19/06/1994</t>
  </si>
  <si>
    <t>28/02/1994</t>
  </si>
  <si>
    <t>27/08/1994</t>
  </si>
  <si>
    <t>Hoàng Thị</t>
  </si>
  <si>
    <t>14/08/1994</t>
  </si>
  <si>
    <t>Nguyễn Phước</t>
  </si>
  <si>
    <t>Lệ</t>
  </si>
  <si>
    <t>23/06/1994</t>
  </si>
  <si>
    <t>24/08/1994</t>
  </si>
  <si>
    <t>26/12/1994</t>
  </si>
  <si>
    <t>13/01/1994</t>
  </si>
  <si>
    <t>Nhàn</t>
  </si>
  <si>
    <t>29/08/1994</t>
  </si>
  <si>
    <t>Thi</t>
  </si>
  <si>
    <t>12/11/1994</t>
  </si>
  <si>
    <t>Phạm Quốc</t>
  </si>
  <si>
    <t>24/03/1993</t>
  </si>
  <si>
    <t>Trần Thị Thanh</t>
  </si>
  <si>
    <t>22/03/1994</t>
  </si>
  <si>
    <t>Nguyễn Thị Huyền</t>
  </si>
  <si>
    <t>Nguyễn Anh</t>
  </si>
  <si>
    <t>03/02/1994</t>
  </si>
  <si>
    <t>Vi</t>
  </si>
  <si>
    <t>Chiến</t>
  </si>
  <si>
    <t>07/05/1993</t>
  </si>
  <si>
    <t>Phan Thị Thanh</t>
  </si>
  <si>
    <t>Nguyễn Thị Thúy</t>
  </si>
  <si>
    <t>18/10/1994</t>
  </si>
  <si>
    <t>02/11/1994</t>
  </si>
  <si>
    <t>22/09/1994</t>
  </si>
  <si>
    <t>Lê Thị Như</t>
  </si>
  <si>
    <t>Nguyễn Thị Nam</t>
  </si>
  <si>
    <t>Lê Khánh</t>
  </si>
  <si>
    <t>23/09/1994</t>
  </si>
  <si>
    <t>01/10/1994</t>
  </si>
  <si>
    <t>Nguyệt</t>
  </si>
  <si>
    <t>16/09/1994</t>
  </si>
  <si>
    <t>01/04/1994</t>
  </si>
  <si>
    <t>30/06/1994</t>
  </si>
  <si>
    <t>03/10/1994</t>
  </si>
  <si>
    <t>17/06/1993</t>
  </si>
  <si>
    <t>04/12/1994</t>
  </si>
  <si>
    <t>30/01/1994</t>
  </si>
  <si>
    <t>27/09/1994</t>
  </si>
  <si>
    <t>09/02/1994</t>
  </si>
  <si>
    <t>12/05/1994</t>
  </si>
  <si>
    <t>06/09/1994</t>
  </si>
  <si>
    <t>10/01/1994</t>
  </si>
  <si>
    <t>04/10/1994</t>
  </si>
  <si>
    <t>13/11/1994</t>
  </si>
  <si>
    <t>Lê Thị Kim</t>
  </si>
  <si>
    <t>21/03/1994</t>
  </si>
  <si>
    <t>Phan Thị</t>
  </si>
  <si>
    <t>25/02/1994</t>
  </si>
  <si>
    <t>Ngô Thị Thanh</t>
  </si>
  <si>
    <t>17/11/1994</t>
  </si>
  <si>
    <t>30/10/1994</t>
  </si>
  <si>
    <t>30/08/1994</t>
  </si>
  <si>
    <t>23/03/1994</t>
  </si>
  <si>
    <t>15/03/1994</t>
  </si>
  <si>
    <t>Hoàng Thị Thu</t>
  </si>
  <si>
    <t>Trần Công</t>
  </si>
  <si>
    <t>25/06/1994</t>
  </si>
  <si>
    <t>Thoa</t>
  </si>
  <si>
    <t>Tuyền</t>
  </si>
  <si>
    <t>25/04/1993</t>
  </si>
  <si>
    <t>Ngô Tấn</t>
  </si>
  <si>
    <t>Trương Ngọc</t>
  </si>
  <si>
    <t>26/09/1994</t>
  </si>
  <si>
    <t>03/08/1994</t>
  </si>
  <si>
    <t>Trần Thị Minh</t>
  </si>
  <si>
    <t>Huệ</t>
  </si>
  <si>
    <t>Khanh</t>
  </si>
  <si>
    <t>04/02/1994</t>
  </si>
  <si>
    <t>05/03/1993</t>
  </si>
  <si>
    <t>14/10/1994</t>
  </si>
  <si>
    <t>24/04/1993</t>
  </si>
  <si>
    <t>Mi</t>
  </si>
  <si>
    <t>Nguyễn Thị Thảo</t>
  </si>
  <si>
    <t>19/01/1994</t>
  </si>
  <si>
    <t>Nhớ</t>
  </si>
  <si>
    <t>Phi</t>
  </si>
  <si>
    <t>Phan Thị Thùy</t>
  </si>
  <si>
    <t>05/11/1994</t>
  </si>
  <si>
    <t>Nguyễn Thị Quỳnh</t>
  </si>
  <si>
    <t>Trần Thanh</t>
  </si>
  <si>
    <t>01/11/1993</t>
  </si>
  <si>
    <t>02/02/1992</t>
  </si>
  <si>
    <t>19/10/1994</t>
  </si>
  <si>
    <t>06/11/1994</t>
  </si>
  <si>
    <t>Phan Thị Diệu</t>
  </si>
  <si>
    <t>07/08/1994</t>
  </si>
  <si>
    <t>Nguyễn Thị Ái</t>
  </si>
  <si>
    <t>28/05/1994</t>
  </si>
  <si>
    <t>Kỳ</t>
  </si>
  <si>
    <t>Lê Thanh</t>
  </si>
  <si>
    <t>Phan Kim</t>
  </si>
  <si>
    <t>25/01/1994</t>
  </si>
  <si>
    <t>12/09/1994</t>
  </si>
  <si>
    <t>21/09/1994</t>
  </si>
  <si>
    <t>02/08/1992</t>
  </si>
  <si>
    <t>Phạm Văn</t>
  </si>
  <si>
    <t>24/03/1994</t>
  </si>
  <si>
    <t>18/01/1994</t>
  </si>
  <si>
    <t>03/07/1993</t>
  </si>
  <si>
    <t>Đặng Quốc</t>
  </si>
  <si>
    <t>Trần Ngọc</t>
  </si>
  <si>
    <t>20/11/1994</t>
  </si>
  <si>
    <t>01/09/1994</t>
  </si>
  <si>
    <t>Lý</t>
  </si>
  <si>
    <t>11/02/1994</t>
  </si>
  <si>
    <t>26/01/1994</t>
  </si>
  <si>
    <t>Nguyễn Phương</t>
  </si>
  <si>
    <t>Trương Công</t>
  </si>
  <si>
    <t>Phan Thị Phương</t>
  </si>
  <si>
    <t>20/08/1993</t>
  </si>
  <si>
    <t>25/03/1994</t>
  </si>
  <si>
    <t>09/07/1994</t>
  </si>
  <si>
    <t>02/07/1994</t>
  </si>
  <si>
    <t>Lê Thị Thanh</t>
  </si>
  <si>
    <t>10/03/1994</t>
  </si>
  <si>
    <t>Lê Thị Nhật</t>
  </si>
  <si>
    <t>23/07/1994</t>
  </si>
  <si>
    <t>Trần Hữu</t>
  </si>
  <si>
    <t>11/11/1994</t>
  </si>
  <si>
    <t>29/06/1994</t>
  </si>
  <si>
    <t>20/05/1994</t>
  </si>
  <si>
    <t>Lê Đức</t>
  </si>
  <si>
    <t>25/04/1994</t>
  </si>
  <si>
    <t>15/04/1994</t>
  </si>
  <si>
    <t>Trương Thị Mỹ</t>
  </si>
  <si>
    <t>18/08/1994</t>
  </si>
  <si>
    <t>Hường</t>
  </si>
  <si>
    <t>11/04/1993</t>
  </si>
  <si>
    <t>12/09/1993</t>
  </si>
  <si>
    <t>Trần Viết</t>
  </si>
  <si>
    <t>18/12/1994</t>
  </si>
  <si>
    <t>17/08/1994</t>
  </si>
  <si>
    <t>Hồ Thị Thu</t>
  </si>
  <si>
    <t>Thịnh</t>
  </si>
  <si>
    <t>02/10/1994</t>
  </si>
  <si>
    <t>08/06/1993</t>
  </si>
  <si>
    <t>18/03/1994</t>
  </si>
  <si>
    <t>23/02/1994</t>
  </si>
  <si>
    <t>Trần Trọng</t>
  </si>
  <si>
    <t>13/09/1994</t>
  </si>
  <si>
    <t>Hóa</t>
  </si>
  <si>
    <t>Sang</t>
  </si>
  <si>
    <t>12/04/1993</t>
  </si>
  <si>
    <t>13/08/1994</t>
  </si>
  <si>
    <t>Võ Đức</t>
  </si>
  <si>
    <t xml:space="preserve">Phạm </t>
  </si>
  <si>
    <t>Trần Thị Mỹ</t>
  </si>
  <si>
    <t>17/02/1994</t>
  </si>
  <si>
    <t>13/04/1994</t>
  </si>
  <si>
    <t>06/06/1994</t>
  </si>
  <si>
    <t>Phạm Thị Bích</t>
  </si>
  <si>
    <t>K16DCD3</t>
  </si>
  <si>
    <t>K16DCD5</t>
  </si>
  <si>
    <t>K18PSU_QCD1</t>
  </si>
  <si>
    <t>NGÀY SINH</t>
  </si>
  <si>
    <t>LỚP HỌC PHẦN</t>
  </si>
  <si>
    <t>06/01/1994</t>
  </si>
  <si>
    <t>Phan Thanh</t>
  </si>
  <si>
    <t>Nguyễn Thị Thạch</t>
  </si>
  <si>
    <t>Nguyễn Ly</t>
  </si>
  <si>
    <t>Dương Tuyết</t>
  </si>
  <si>
    <t>Nguyễn Khánh Trường</t>
  </si>
  <si>
    <t>ENG 101 AIS</t>
  </si>
  <si>
    <t>Trần Tuấn</t>
  </si>
  <si>
    <t>Trần Nhựt</t>
  </si>
  <si>
    <t>Bổn</t>
  </si>
  <si>
    <t>Đoàn Hải</t>
  </si>
  <si>
    <t>Ôn Văn Trọng</t>
  </si>
  <si>
    <t xml:space="preserve">Đỗ </t>
  </si>
  <si>
    <t>Trần Đại</t>
  </si>
  <si>
    <t>Lê Quý</t>
  </si>
  <si>
    <t>Hoàn</t>
  </si>
  <si>
    <t>Nguyễn Huy</t>
  </si>
  <si>
    <t>Bùi Quốc</t>
  </si>
  <si>
    <t>Thái Thanh</t>
  </si>
  <si>
    <t>Trương Diên Quốc</t>
  </si>
  <si>
    <t>Bùi Lê</t>
  </si>
  <si>
    <t>Nghiêm Vũ</t>
  </si>
  <si>
    <t>Nguyễn Phan Hoàng</t>
  </si>
  <si>
    <t>21/11/1992</t>
  </si>
  <si>
    <t>Nguyễn Lê Bảo</t>
  </si>
  <si>
    <t>13/04/1993</t>
  </si>
  <si>
    <t>02/01/1989</t>
  </si>
  <si>
    <t>Kiều Đức</t>
  </si>
  <si>
    <t>Cao Thị Lưu</t>
  </si>
  <si>
    <t>Trương Thành</t>
  </si>
  <si>
    <t>Ngô Hữu</t>
  </si>
  <si>
    <t>Trần Chí</t>
  </si>
  <si>
    <t>13/06/1994</t>
  </si>
  <si>
    <t>Nguyễn Văn Trung</t>
  </si>
  <si>
    <t>Võ Như</t>
  </si>
  <si>
    <t>05/03/1990</t>
  </si>
  <si>
    <t>Đặng Trương</t>
  </si>
  <si>
    <t>Trọng</t>
  </si>
  <si>
    <t>26/03/1994</t>
  </si>
  <si>
    <t>Dương Nguyễn Quốc</t>
  </si>
  <si>
    <t>ENG 101 BIS</t>
  </si>
  <si>
    <t>Đoan</t>
  </si>
  <si>
    <t>Nguyễn Tài</t>
  </si>
  <si>
    <t>Trần Minh</t>
  </si>
  <si>
    <t>Lam</t>
  </si>
  <si>
    <t>Trương Lê Hoàng</t>
  </si>
  <si>
    <t>Nguyễn Thị Nhật</t>
  </si>
  <si>
    <t>Hà Vĩnh</t>
  </si>
  <si>
    <t>12/12/1992</t>
  </si>
  <si>
    <t>Hà Minh</t>
  </si>
  <si>
    <t>11/09/1993</t>
  </si>
  <si>
    <t>04/09/1993</t>
  </si>
  <si>
    <t>Lý Ngọc Long</t>
  </si>
  <si>
    <t>Trịnh Đình</t>
  </si>
  <si>
    <t>Thoan</t>
  </si>
  <si>
    <t>Trần Đức</t>
  </si>
  <si>
    <t>Bùi Trọng</t>
  </si>
  <si>
    <t>Nguyễn Song</t>
  </si>
  <si>
    <t>Huỳnh Bá</t>
  </si>
  <si>
    <t>20/03/1994</t>
  </si>
  <si>
    <t>Nguyễn Duy</t>
  </si>
  <si>
    <t>Trình</t>
  </si>
  <si>
    <t>Lê Văn Thanh</t>
  </si>
  <si>
    <t>22/10/1993</t>
  </si>
  <si>
    <t>Lâm Hoàng</t>
  </si>
  <si>
    <t>15/02/1994</t>
  </si>
  <si>
    <t>ENG 101 CIS</t>
  </si>
  <si>
    <t>Đạo</t>
  </si>
  <si>
    <t>Tạ Đăng</t>
  </si>
  <si>
    <t>Huỳnh Đoàn</t>
  </si>
  <si>
    <t>Nguyễn Hoài</t>
  </si>
  <si>
    <t>Đỗ Trọng</t>
  </si>
  <si>
    <t>Lê Vĩnh</t>
  </si>
  <si>
    <t>Lên</t>
  </si>
  <si>
    <t>29/08/1993</t>
  </si>
  <si>
    <t>28/12/1993</t>
  </si>
  <si>
    <t>Trang Hiếu</t>
  </si>
  <si>
    <t>Nguyễn Bá</t>
  </si>
  <si>
    <t>07/03/1994</t>
  </si>
  <si>
    <t>Nguyễn Đặng</t>
  </si>
  <si>
    <t>11/01/1992</t>
  </si>
  <si>
    <t>Nguyễn Hùng</t>
  </si>
  <si>
    <t xml:space="preserve">Nguyễn </t>
  </si>
  <si>
    <t>Nguyễn Châu</t>
  </si>
  <si>
    <t>27/09/1988</t>
  </si>
  <si>
    <t>Mai Trung</t>
  </si>
  <si>
    <t>23/11/1994</t>
  </si>
  <si>
    <t>Võ Thị Điền</t>
  </si>
  <si>
    <t>01/09/1993</t>
  </si>
  <si>
    <t>Nguyễn Chơn</t>
  </si>
  <si>
    <t>07/11/1992</t>
  </si>
  <si>
    <t>Trần Bùi Anh</t>
  </si>
  <si>
    <t>Trường</t>
  </si>
  <si>
    <t>05/08/1994</t>
  </si>
  <si>
    <t>10/09/1993</t>
  </si>
  <si>
    <t>Trần Đình Anh</t>
  </si>
  <si>
    <t>06/04/1994</t>
  </si>
  <si>
    <t>Phạm Đình</t>
  </si>
  <si>
    <t>Tuyên</t>
  </si>
  <si>
    <t>Đỗ Thị Hoàng</t>
  </si>
  <si>
    <t>ENG 101 DIS</t>
  </si>
  <si>
    <t>Trương Đăng</t>
  </si>
  <si>
    <t>Bão</t>
  </si>
  <si>
    <t>24/01/1990</t>
  </si>
  <si>
    <t>Phạm Anh</t>
  </si>
  <si>
    <t>Chí</t>
  </si>
  <si>
    <t>22/05/1994</t>
  </si>
  <si>
    <t>Đặng Kiều</t>
  </si>
  <si>
    <t>Phạm Trung</t>
  </si>
  <si>
    <t>Phan Thị Ánh</t>
  </si>
  <si>
    <t>17/07/1994</t>
  </si>
  <si>
    <t>Nguyễn Hoàng Bích</t>
  </si>
  <si>
    <t>Lê Thị Diệu</t>
  </si>
  <si>
    <t>Nguyễn Đặng Thanh</t>
  </si>
  <si>
    <t>28/02/1993</t>
  </si>
  <si>
    <t>Ngô Thi Quỳnh</t>
  </si>
  <si>
    <t>20/12/1993</t>
  </si>
  <si>
    <t>Trần Thị Quỳnh</t>
  </si>
  <si>
    <t>Nguyễn Đăng</t>
  </si>
  <si>
    <t>18/04/1994</t>
  </si>
  <si>
    <t>Trương Hoài Sinh</t>
  </si>
  <si>
    <t>Nguyễn Minh Huệ</t>
  </si>
  <si>
    <t>Quế</t>
  </si>
  <si>
    <t>Doãn Duy</t>
  </si>
  <si>
    <t>Thức</t>
  </si>
  <si>
    <t>21/07/1994</t>
  </si>
  <si>
    <t>Võ Phi Hùng</t>
  </si>
  <si>
    <t>25/09/1994</t>
  </si>
  <si>
    <t>Hoàng Thị Bích</t>
  </si>
  <si>
    <t>07/07/1993</t>
  </si>
  <si>
    <t>Phạm Nguyễn Minh</t>
  </si>
  <si>
    <t>03/05/1993</t>
  </si>
  <si>
    <t>Ngô Quốc</t>
  </si>
  <si>
    <t>Đặng Thanh</t>
  </si>
  <si>
    <t>Võ Trần Hà</t>
  </si>
  <si>
    <t>Trần Thị Kim</t>
  </si>
  <si>
    <t>ENG 101 EIS</t>
  </si>
  <si>
    <t>Trần Thị Lan</t>
  </si>
  <si>
    <t>05/05/1993</t>
  </si>
  <si>
    <t>Trần Thị Thi</t>
  </si>
  <si>
    <t>Huỳnh Lê Lệ</t>
  </si>
  <si>
    <t>10/05/1991</t>
  </si>
  <si>
    <t>Nguyễn Thiện</t>
  </si>
  <si>
    <t>Ngô Vũ</t>
  </si>
  <si>
    <t>16/03/1993</t>
  </si>
  <si>
    <t>Lài</t>
  </si>
  <si>
    <t>06/02/1993</t>
  </si>
  <si>
    <t>Đỗ Dương Nhật</t>
  </si>
  <si>
    <t>Nguyễn Lê Diệu</t>
  </si>
  <si>
    <t>21/11/1994</t>
  </si>
  <si>
    <t>Trần Gia</t>
  </si>
  <si>
    <t>16/03/1994</t>
  </si>
  <si>
    <t>Nguyễn Phạm Hoàng</t>
  </si>
  <si>
    <t>Nguyễn Thị Như</t>
  </si>
  <si>
    <t>Trương Thị Yến</t>
  </si>
  <si>
    <t>Phạm Quỳnh</t>
  </si>
  <si>
    <t>Trần Phước Anh</t>
  </si>
  <si>
    <t>Trương Nguyễn Quỳnh</t>
  </si>
  <si>
    <t>Đinh Xuân</t>
  </si>
  <si>
    <t>16/10/1994</t>
  </si>
  <si>
    <t>Lương Thanh</t>
  </si>
  <si>
    <t>31/10/1994</t>
  </si>
  <si>
    <t>Mai Thị Quỳnh</t>
  </si>
  <si>
    <t>Hoàng Quỳnh</t>
  </si>
  <si>
    <t>13/09/1993</t>
  </si>
  <si>
    <t>Bùi Thị Kim</t>
  </si>
  <si>
    <t>Tuyến</t>
  </si>
  <si>
    <t>10/06/1994</t>
  </si>
  <si>
    <t>Lê Trần Ngọc</t>
  </si>
  <si>
    <t>Nguyễn Việt</t>
  </si>
  <si>
    <t>ENG 101 FIS</t>
  </si>
  <si>
    <t>Nguyễn Tuấn</t>
  </si>
  <si>
    <t>05/06/1993</t>
  </si>
  <si>
    <t>Hoàng Lê Phi</t>
  </si>
  <si>
    <t>29/01/1994</t>
  </si>
  <si>
    <t>25/07/1993</t>
  </si>
  <si>
    <t>Lê Nguyễn Hướng</t>
  </si>
  <si>
    <t>Lã Xuân</t>
  </si>
  <si>
    <t>Phạm Trương</t>
  </si>
  <si>
    <t>Trần Lê Khánh</t>
  </si>
  <si>
    <t>Khai</t>
  </si>
  <si>
    <t>20/07/1991</t>
  </si>
  <si>
    <t>Đồng Thị Thanh</t>
  </si>
  <si>
    <t>Trần Nguyên</t>
  </si>
  <si>
    <t>Ngô Hồng</t>
  </si>
  <si>
    <t>Khương Thị Thảo</t>
  </si>
  <si>
    <t>Huỳnh Thị Ái</t>
  </si>
  <si>
    <t>Bùi Thị Ngọc</t>
  </si>
  <si>
    <t>Nguyễn Trọng</t>
  </si>
  <si>
    <t>Trương Trần Thanh</t>
  </si>
  <si>
    <t>09/12/1994</t>
  </si>
  <si>
    <t>Thuấn</t>
  </si>
  <si>
    <t>03/12/1992</t>
  </si>
  <si>
    <t>Phan Thị Việt</t>
  </si>
  <si>
    <t>02/12/1993</t>
  </si>
  <si>
    <t>Dương Thanh</t>
  </si>
  <si>
    <t>Lê Thị Thảo</t>
  </si>
  <si>
    <t>Ngô Thị Ngọc</t>
  </si>
  <si>
    <t>Yên</t>
  </si>
  <si>
    <t>Võ Thị Hoàng</t>
  </si>
  <si>
    <t>21/01/1993</t>
  </si>
  <si>
    <t>Võ Đình Tuấn</t>
  </si>
  <si>
    <t>ENG 101 GIS</t>
  </si>
  <si>
    <t>30/03/1994</t>
  </si>
  <si>
    <t>Phùng Thị</t>
  </si>
  <si>
    <t>23/12/1991</t>
  </si>
  <si>
    <t>Kiều Thị</t>
  </si>
  <si>
    <t>04/05/1994</t>
  </si>
  <si>
    <t>Bùi Minh</t>
  </si>
  <si>
    <t>Trương Lê Gia</t>
  </si>
  <si>
    <t>Nguyễn Thị Hiền</t>
  </si>
  <si>
    <t>19/05/1993</t>
  </si>
  <si>
    <t>Tôn Nữ Trà</t>
  </si>
  <si>
    <t>Hồ Thị Kim</t>
  </si>
  <si>
    <t>Đoàn Thị Thảo</t>
  </si>
  <si>
    <t>Hoàng Thảo</t>
  </si>
  <si>
    <t>Huỳnh Thị Yến</t>
  </si>
  <si>
    <t>05/05/1994</t>
  </si>
  <si>
    <t>Đặng Ngọc Quỳnh</t>
  </si>
  <si>
    <t>12/01/1994</t>
  </si>
  <si>
    <t>25/12/1993</t>
  </si>
  <si>
    <t>Nguyễn Sơn</t>
  </si>
  <si>
    <t>Đoàn Phương</t>
  </si>
  <si>
    <t>Dương Từ Thị Ngọc</t>
  </si>
  <si>
    <t>14/05/1994</t>
  </si>
  <si>
    <t>Cao Hữu</t>
  </si>
  <si>
    <t>Phạm Đoàn Tú</t>
  </si>
  <si>
    <t>Nguyễn Thị Cẩm</t>
  </si>
  <si>
    <t>Nguyễn Hoàng Yến</t>
  </si>
  <si>
    <t>27/09/1993</t>
  </si>
  <si>
    <t>Cao Quảng Nguyên</t>
  </si>
  <si>
    <t>ENG 101 HIS</t>
  </si>
  <si>
    <t>17/09/1994</t>
  </si>
  <si>
    <t>Phan Việt</t>
  </si>
  <si>
    <t>31/03/1994</t>
  </si>
  <si>
    <t>Lê Hoàng Kim</t>
  </si>
  <si>
    <t>06/07/1994</t>
  </si>
  <si>
    <t>Lai</t>
  </si>
  <si>
    <t>28/04/1993</t>
  </si>
  <si>
    <t>Nguyễn Hoàng Thúy</t>
  </si>
  <si>
    <t>Trần Ngọc Duy</t>
  </si>
  <si>
    <t>Liêm</t>
  </si>
  <si>
    <t>Vương Thị Ngọc</t>
  </si>
  <si>
    <t>Nguyễn Hàn Thảo</t>
  </si>
  <si>
    <t>Thái Mỹ</t>
  </si>
  <si>
    <t>Huỳnh Thị Ánh</t>
  </si>
  <si>
    <t>Lê Yến</t>
  </si>
  <si>
    <t>Phạm Hoàng Quỳnh</t>
  </si>
  <si>
    <t>10/05/1993</t>
  </si>
  <si>
    <t>Nguyễn Thị Anh</t>
  </si>
  <si>
    <t>Hồ Ngọc Ánh</t>
  </si>
  <si>
    <t>Nguyễn Ngọc Thanh</t>
  </si>
  <si>
    <t>Võ Thị Bích</t>
  </si>
  <si>
    <t>Đặng Thị Minh</t>
  </si>
  <si>
    <t>ENG 101 IIS</t>
  </si>
  <si>
    <t>Lưu Thị Lý</t>
  </si>
  <si>
    <t>Dương Nguyễn Thu</t>
  </si>
  <si>
    <t>Lê Việt</t>
  </si>
  <si>
    <t>Trần Ngọc Huy</t>
  </si>
  <si>
    <t>Trần Bảo</t>
  </si>
  <si>
    <t>Phạm Thị Phúc</t>
  </si>
  <si>
    <t>13/10/1994</t>
  </si>
  <si>
    <t>Đặng Quý</t>
  </si>
  <si>
    <t>Nguyễn Thị Yến</t>
  </si>
  <si>
    <t>06/08/1994</t>
  </si>
  <si>
    <t xml:space="preserve">Hà </t>
  </si>
  <si>
    <t>29/01/1993</t>
  </si>
  <si>
    <t>Trần Thị Tuyết</t>
  </si>
  <si>
    <t>15/10/1993</t>
  </si>
  <si>
    <t>Đỗ Nữ Như</t>
  </si>
  <si>
    <t>28/05/1993</t>
  </si>
  <si>
    <t>Trần Nguyễn Băng</t>
  </si>
  <si>
    <t>Đoàn Thị Hải</t>
  </si>
  <si>
    <t>03/06/1994</t>
  </si>
  <si>
    <t>Phan Thị Kim</t>
  </si>
  <si>
    <t>Lê Công</t>
  </si>
  <si>
    <t>25/01/1993</t>
  </si>
  <si>
    <t>29/07/1994</t>
  </si>
  <si>
    <t>Nguyễn Lê Linh</t>
  </si>
  <si>
    <t>20/03/1993</t>
  </si>
  <si>
    <t>Lê Thị Hồng</t>
  </si>
  <si>
    <t>Nguyễn Ngọc Tiểu</t>
  </si>
  <si>
    <t>Bùi Thị Tường</t>
  </si>
  <si>
    <t>ENG 101 JIS</t>
  </si>
  <si>
    <t>Ông Quốc</t>
  </si>
  <si>
    <t>15/01/1993</t>
  </si>
  <si>
    <t>Phạm Thúy</t>
  </si>
  <si>
    <t>14/09/1991</t>
  </si>
  <si>
    <t>08/12/1993</t>
  </si>
  <si>
    <t>13/03/1994</t>
  </si>
  <si>
    <t>Huỳnh Trần Tấn</t>
  </si>
  <si>
    <t>18/02/1993</t>
  </si>
  <si>
    <t>Lê Nguyễn Trúc</t>
  </si>
  <si>
    <t>Nguyễn Lâm</t>
  </si>
  <si>
    <t>21/05/1994</t>
  </si>
  <si>
    <t>Phan Nhật</t>
  </si>
  <si>
    <t>Nguyễn Ngọc Phúc</t>
  </si>
  <si>
    <t>Võ Thế</t>
  </si>
  <si>
    <t>Huỳnh Thị Tuyết</t>
  </si>
  <si>
    <t>03/03/1992</t>
  </si>
  <si>
    <t>Lê Ngọc Anh</t>
  </si>
  <si>
    <t>Ngô Minh Thùy</t>
  </si>
  <si>
    <t>Trương Lưu Tường</t>
  </si>
  <si>
    <t>Bùi Thiên</t>
  </si>
  <si>
    <t>Đinh Thị Tường</t>
  </si>
  <si>
    <t>Trương Thị Tường</t>
  </si>
  <si>
    <t>Nguyễn Ngọc Triệu</t>
  </si>
  <si>
    <t>Vỹ</t>
  </si>
  <si>
    <t>Huỳnh Mai Hồng</t>
  </si>
  <si>
    <t>ENG 101 KIS</t>
  </si>
  <si>
    <t>Hoàng Thị Kim</t>
  </si>
  <si>
    <t>Nguyễn Trần Minh</t>
  </si>
  <si>
    <t>02/05/1993</t>
  </si>
  <si>
    <t>Nguyễn Lê</t>
  </si>
  <si>
    <t>Hồ Tân</t>
  </si>
  <si>
    <t>19/03/1994</t>
  </si>
  <si>
    <t>Dương Thị Thảo</t>
  </si>
  <si>
    <t>Võ Thị Đồng</t>
  </si>
  <si>
    <t>Hạ</t>
  </si>
  <si>
    <t>Ngô Đăng Thanh</t>
  </si>
  <si>
    <t>07/01/1993</t>
  </si>
  <si>
    <t>27/07/1994</t>
  </si>
  <si>
    <t>Nguyễn Tấn Hải</t>
  </si>
  <si>
    <t>17/04/1994</t>
  </si>
  <si>
    <t>Phạm Thị Thu</t>
  </si>
  <si>
    <t>Ngô Thị Lan</t>
  </si>
  <si>
    <t>Phạm Thị Tuyết</t>
  </si>
  <si>
    <t>17/05/1994</t>
  </si>
  <si>
    <t>Đào Quốc</t>
  </si>
  <si>
    <t>14/03/1994</t>
  </si>
  <si>
    <t>Thái Thùy</t>
  </si>
  <si>
    <t>Dương Thị Ái</t>
  </si>
  <si>
    <t>Ngô Như</t>
  </si>
  <si>
    <t>07/07/1994</t>
  </si>
  <si>
    <t>Đinh Thị Thúy</t>
  </si>
  <si>
    <t>Trần Song Thanh</t>
  </si>
  <si>
    <t>Nguyễn Ngọc Minh</t>
  </si>
  <si>
    <t>Ti</t>
  </si>
  <si>
    <t>Ngô Thị Bích</t>
  </si>
  <si>
    <t>16/12/1993</t>
  </si>
  <si>
    <t>Phan Nguyễn Minh</t>
  </si>
  <si>
    <t>21/08/1994</t>
  </si>
  <si>
    <t>Phan Thị Tường</t>
  </si>
  <si>
    <t>ENG 101 LIS</t>
  </si>
  <si>
    <t>Phạm Lê Công</t>
  </si>
  <si>
    <t>Võ Thái</t>
  </si>
  <si>
    <t>Bửu</t>
  </si>
  <si>
    <t>Trương  Ngọc Thành</t>
  </si>
  <si>
    <t>Trần Phú</t>
  </si>
  <si>
    <t>03/01/1993</t>
  </si>
  <si>
    <t>Lê Nguyễn Anh</t>
  </si>
  <si>
    <t>Hướng</t>
  </si>
  <si>
    <t>08/06/1992</t>
  </si>
  <si>
    <t>Nguyễn Ánh</t>
  </si>
  <si>
    <t>Nguyễn Yến</t>
  </si>
  <si>
    <t>Nguyễn Hoàng Uyên</t>
  </si>
  <si>
    <t>Trần  Hoàng Anh</t>
  </si>
  <si>
    <t>09/09/1994</t>
  </si>
  <si>
    <t>Nguyễn Đào Quỳnh</t>
  </si>
  <si>
    <t>Đinh Thị Quỳnh</t>
  </si>
  <si>
    <t>Nguyễn Kim</t>
  </si>
  <si>
    <t>Đặng Thành</t>
  </si>
  <si>
    <t>Phạm  Xuân</t>
  </si>
  <si>
    <t>04/11/1993</t>
  </si>
  <si>
    <t>Dương Minh</t>
  </si>
  <si>
    <t>Dương  Công</t>
  </si>
  <si>
    <t>K18CMU_TTT</t>
  </si>
  <si>
    <t>K18CMU_TCD2</t>
  </si>
  <si>
    <t>K18CMU_TPM1</t>
  </si>
  <si>
    <t>K18CMU_TPM2</t>
  </si>
  <si>
    <t>K15CMU_TPM</t>
  </si>
  <si>
    <t>K18CMU_TMT</t>
  </si>
  <si>
    <t>K15CMU_TCD1</t>
  </si>
  <si>
    <t>K18CSU_XDD</t>
  </si>
  <si>
    <t>K17CSU_KTR2</t>
  </si>
  <si>
    <t>K18CSU_KTR1</t>
  </si>
  <si>
    <t>K18PSU_QNH1</t>
  </si>
  <si>
    <t>K18PSU_QNH2</t>
  </si>
  <si>
    <t>K18PSU_KKT1</t>
  </si>
  <si>
    <t>K18PSU_KKT2</t>
  </si>
  <si>
    <t>K17PSU_KKT2</t>
  </si>
  <si>
    <t>K18PSU_QTH1</t>
  </si>
  <si>
    <t>K18PSU_QTH2</t>
  </si>
  <si>
    <t>K18PSU_DLK1</t>
  </si>
  <si>
    <t>K18PSU_DLK2</t>
  </si>
  <si>
    <t>K18PSU_KCD1</t>
  </si>
  <si>
    <t>K18PSU_KCD2</t>
  </si>
  <si>
    <t>K18PSU_QCD2</t>
  </si>
  <si>
    <t>K18CSU_KTR2</t>
  </si>
  <si>
    <t>K18PSU_DCD2</t>
  </si>
  <si>
    <t>K18PSU_DCD1</t>
  </si>
  <si>
    <t>K18PSU_DCD3</t>
  </si>
  <si>
    <t>MÃ SV</t>
  </si>
  <si>
    <t xml:space="preserve">HỌ VÀ </t>
  </si>
  <si>
    <t>LCCC</t>
  </si>
  <si>
    <t>AIS-BIS-CIS-DIS-EIS-FIS</t>
  </si>
  <si>
    <t>ANH VĂN SƠ CẤP 1 (ĐỌC VIẾT)</t>
  </si>
  <si>
    <t>07h30</t>
  </si>
  <si>
    <t>GIS-HIS-IIS-JIS-KIS-LIS</t>
  </si>
  <si>
    <t>13h30</t>
  </si>
  <si>
    <t>609-40-40</t>
  </si>
  <si>
    <t>Tạ Văn</t>
  </si>
  <si>
    <t>HỒ QUỐC</t>
  </si>
  <si>
    <t>HUY</t>
  </si>
  <si>
    <t>TRẦN THÁI</t>
  </si>
  <si>
    <t>NGUYÊN</t>
  </si>
  <si>
    <t>ĐỖ VĂN</t>
  </si>
  <si>
    <t>NHẬT</t>
  </si>
  <si>
    <t>VÕ TÁ</t>
  </si>
  <si>
    <t>TRUNG</t>
  </si>
  <si>
    <t>DƯƠNG NGỌC</t>
  </si>
  <si>
    <t>HƯNG</t>
  </si>
  <si>
    <t>NGUYỄN THỊ NHẬT</t>
  </si>
  <si>
    <t>LỆ</t>
  </si>
  <si>
    <t>TRẦN NGỌC DUY</t>
  </si>
  <si>
    <t>LIÊM</t>
  </si>
  <si>
    <t>VÕ THỊ BÍCH</t>
  </si>
  <si>
    <t>TRÂM</t>
  </si>
  <si>
    <t>HỒ THỊ THU</t>
  </si>
  <si>
    <t>HIỀN</t>
  </si>
  <si>
    <t>Nguyễn</t>
  </si>
  <si>
    <t>LƯƠNG THANH</t>
  </si>
  <si>
    <t>PHƯƠNG</t>
  </si>
  <si>
    <t>Ý</t>
  </si>
  <si>
    <t>NGUYỄN THỊ</t>
  </si>
  <si>
    <t>HẰNG</t>
  </si>
  <si>
    <t>TRƯƠNG THỊ PHƯƠNG</t>
  </si>
  <si>
    <t>THẢO</t>
  </si>
  <si>
    <t>NHẤT</t>
  </si>
  <si>
    <t>HỒ TRÍ</t>
  </si>
  <si>
    <t>QUANG</t>
  </si>
  <si>
    <t>LÊ NGỌC ANH</t>
  </si>
  <si>
    <t>THƯ</t>
  </si>
  <si>
    <t>VĂN THANH</t>
  </si>
  <si>
    <t>SƠN</t>
  </si>
  <si>
    <t>VÕ VĂN</t>
  </si>
  <si>
    <t>NHÂN</t>
  </si>
  <si>
    <t>LÊ XUÂN</t>
  </si>
  <si>
    <t>GIANG</t>
  </si>
  <si>
    <t>HỒ NGỌC</t>
  </si>
  <si>
    <t>PHAN NHẬT</t>
  </si>
  <si>
    <t>MINH</t>
  </si>
  <si>
    <t>DIỆP THANH</t>
  </si>
  <si>
    <t>HÙNG</t>
  </si>
  <si>
    <t>Đặng Nguyên</t>
  </si>
  <si>
    <t>501-38-45</t>
  </si>
  <si>
    <t>501</t>
  </si>
  <si>
    <t>(KHÓA K18: AIS-BIS-CIS-DIS-EIS-FIS)</t>
  </si>
  <si>
    <t>38</t>
  </si>
  <si>
    <t>MÔN :ANH VĂN SƠ CẤP 1 (ĐỌC VIẾT)* MÃ MÔN:ENG 101</t>
  </si>
  <si>
    <t xml:space="preserve">Thời gian:07h30 - Ngày 31/12/2012 - Phòng: 501 - cơ sở:  K7/25 Quang trung </t>
  </si>
  <si>
    <t/>
  </si>
  <si>
    <t>Nợ HP</t>
  </si>
  <si>
    <t>502-38-56</t>
  </si>
  <si>
    <t>502</t>
  </si>
  <si>
    <t xml:space="preserve">Thời gian:07h30 - Ngày 31/12/2012 - Phòng: 502 - cơ sở:  K7/25 Quang trung </t>
  </si>
  <si>
    <t>507-38-64</t>
  </si>
  <si>
    <t>507</t>
  </si>
  <si>
    <t xml:space="preserve">Thời gian:07h30 - Ngày 31/12/2012 - Phòng: 507 - cơ sở:  K7/25 Quang trung </t>
  </si>
  <si>
    <t>609-38-44</t>
  </si>
  <si>
    <t>609</t>
  </si>
  <si>
    <t xml:space="preserve">Thời gian:07h30 - Ngày 31/12/2012 - Phòng: 609 - cơ sở:  K7/25 Quang trung </t>
  </si>
  <si>
    <t>501-40-40</t>
  </si>
  <si>
    <t>(KHÓA K18: GIS-HIS-IIS-JIS-KIS-LIS)</t>
  </si>
  <si>
    <t>40</t>
  </si>
  <si>
    <t xml:space="preserve">Thời gian:13h30 - Ngày 31/12/2012 - Phòng: 501 - cơ sở:  K7/25 Quang trung </t>
  </si>
  <si>
    <t>502-40-51</t>
  </si>
  <si>
    <t xml:space="preserve">Thời gian:13h30 - Ngày 31/12/2012 - Phòng: 502 - cơ sở:  K7/25 Quang trung </t>
  </si>
  <si>
    <t>507-40-59</t>
  </si>
  <si>
    <t xml:space="preserve">Thời gian:13h30 - Ngày 31/12/2012 - Phòng: 507 - cơ sở:  K7/25 Quang trung </t>
  </si>
  <si>
    <t xml:space="preserve">Thời gian:13h30 - Ngày 31/12/2012 - Phòng: 609 -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</si>
</sst>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0.5"/>
      <name val="Times New Roman"/>
      <family val="1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sz val="10"/>
      <name val="Times New Roman"/>
      <family val="1"/>
      <charset val="163"/>
    </font>
    <font>
      <sz val="8"/>
      <color rgb="FFFF0000"/>
      <name val="Tahoma"/>
      <family val="2"/>
    </font>
    <font>
      <b/>
      <sz val="8"/>
      <color rgb="FFFF0000"/>
      <name val="Times New Roman"/>
      <family val="1"/>
    </font>
    <font>
      <b/>
      <sz val="8"/>
      <color rgb="FFFF0000"/>
      <name val="Tahoma"/>
      <family val="2"/>
    </font>
    <font>
      <sz val="9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93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94" fillId="34" borderId="44" applyNumberFormat="0" applyAlignment="0" applyProtection="0"/>
    <xf numFmtId="0" fontId="47" fillId="0" borderId="0"/>
    <xf numFmtId="0" fontId="95" fillId="35" borderId="45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9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9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99" fillId="0" borderId="47" applyNumberFormat="0" applyFill="0" applyAlignment="0" applyProtection="0"/>
    <xf numFmtId="0" fontId="27" fillId="0" borderId="0" applyNumberFormat="0" applyFill="0" applyBorder="0" applyAlignment="0" applyProtection="0"/>
    <xf numFmtId="0" fontId="100" fillId="0" borderId="48" applyNumberFormat="0" applyFill="0" applyAlignment="0" applyProtection="0"/>
    <xf numFmtId="0" fontId="10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01" fillId="37" borderId="44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5" fillId="0" borderId="0"/>
    <xf numFmtId="0" fontId="2" fillId="0" borderId="0" applyFill="0" applyBorder="0" applyAlignment="0"/>
    <xf numFmtId="0" fontId="2" fillId="0" borderId="0" applyFill="0" applyBorder="0" applyAlignment="0"/>
    <xf numFmtId="0" fontId="102" fillId="0" borderId="4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03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91" fillId="0" borderId="0"/>
    <xf numFmtId="0" fontId="15" fillId="0" borderId="0"/>
    <xf numFmtId="0" fontId="76" fillId="0" borderId="0"/>
    <xf numFmtId="0" fontId="2" fillId="0" borderId="0"/>
    <xf numFmtId="0" fontId="91" fillId="0" borderId="0"/>
    <xf numFmtId="0" fontId="91" fillId="0" borderId="0"/>
    <xf numFmtId="0" fontId="1" fillId="0" borderId="0"/>
    <xf numFmtId="0" fontId="2" fillId="0" borderId="0"/>
    <xf numFmtId="0" fontId="91" fillId="0" borderId="0"/>
    <xf numFmtId="0" fontId="91" fillId="0" borderId="0"/>
    <xf numFmtId="0" fontId="104" fillId="0" borderId="0"/>
    <xf numFmtId="0" fontId="43" fillId="0" borderId="0"/>
    <xf numFmtId="0" fontId="1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6" fillId="39" borderId="50" applyNumberFormat="0" applyFont="0" applyAlignment="0" applyProtection="0"/>
    <xf numFmtId="0" fontId="105" fillId="34" borderId="51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06" fillId="0" borderId="0" applyNumberFormat="0" applyFill="0" applyBorder="0" applyAlignment="0" applyProtection="0"/>
    <xf numFmtId="0" fontId="107" fillId="0" borderId="52" applyNumberFormat="0" applyFill="0" applyAlignment="0" applyProtection="0"/>
    <xf numFmtId="0" fontId="2" fillId="0" borderId="7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401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5" borderId="0" xfId="0" applyFont="1" applyFill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14" fontId="67" fillId="0" borderId="12" xfId="115" applyNumberFormat="1" applyFont="1" applyFill="1" applyBorder="1" applyAlignment="1" applyProtection="1">
      <alignment horizontal="left" wrapText="1"/>
    </xf>
    <xf numFmtId="0" fontId="68" fillId="0" borderId="8" xfId="0" applyFont="1" applyBorder="1"/>
    <xf numFmtId="0" fontId="69" fillId="0" borderId="8" xfId="0" applyFont="1" applyBorder="1"/>
    <xf numFmtId="0" fontId="70" fillId="0" borderId="11" xfId="115" applyNumberFormat="1" applyFont="1" applyFill="1" applyBorder="1" applyAlignment="1" applyProtection="1">
      <alignment horizontal="left" wrapText="1"/>
    </xf>
    <xf numFmtId="0" fontId="70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09" fillId="0" borderId="0" xfId="113" applyFont="1" applyBorder="1" applyAlignment="1"/>
    <xf numFmtId="0" fontId="110" fillId="0" borderId="0" xfId="0" applyFont="1" applyAlignment="1">
      <alignment horizontal="right"/>
    </xf>
    <xf numFmtId="0" fontId="71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1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11" fillId="41" borderId="0" xfId="0" applyFont="1" applyFill="1"/>
    <xf numFmtId="0" fontId="112" fillId="41" borderId="0" xfId="0" applyFont="1" applyFill="1"/>
    <xf numFmtId="0" fontId="53" fillId="0" borderId="0" xfId="155" applyFont="1" applyAlignment="1">
      <alignment horizontal="left"/>
    </xf>
    <xf numFmtId="0" fontId="78" fillId="0" borderId="0" xfId="155" applyFont="1" applyAlignment="1">
      <alignment horizontal="center"/>
    </xf>
    <xf numFmtId="49" fontId="79" fillId="0" borderId="0" xfId="155" applyNumberFormat="1" applyFont="1" applyAlignment="1">
      <alignment horizontal="center"/>
    </xf>
    <xf numFmtId="49" fontId="78" fillId="0" borderId="0" xfId="155" applyNumberFormat="1" applyFont="1" applyAlignment="1">
      <alignment horizontal="center"/>
    </xf>
    <xf numFmtId="0" fontId="79" fillId="0" borderId="0" xfId="155" applyFont="1" applyAlignment="1">
      <alignment horizontal="center"/>
    </xf>
    <xf numFmtId="0" fontId="79" fillId="0" borderId="0" xfId="155" applyFont="1" applyAlignment="1">
      <alignment horizontal="right"/>
    </xf>
    <xf numFmtId="0" fontId="2" fillId="0" borderId="0" xfId="113"/>
    <xf numFmtId="0" fontId="53" fillId="8" borderId="17" xfId="155" applyFont="1" applyFill="1" applyBorder="1" applyAlignment="1">
      <alignment vertical="center"/>
    </xf>
    <xf numFmtId="0" fontId="53" fillId="8" borderId="18" xfId="155" applyFont="1" applyFill="1" applyBorder="1" applyAlignment="1">
      <alignment horizontal="center" vertical="center" wrapText="1"/>
    </xf>
    <xf numFmtId="0" fontId="53" fillId="8" borderId="19" xfId="155" applyFont="1" applyFill="1" applyBorder="1" applyAlignment="1">
      <alignment horizontal="center" vertical="center" wrapText="1"/>
    </xf>
    <xf numFmtId="49" fontId="53" fillId="8" borderId="19" xfId="155" applyNumberFormat="1" applyFont="1" applyFill="1" applyBorder="1" applyAlignment="1">
      <alignment horizontal="center" vertical="center" wrapText="1"/>
    </xf>
    <xf numFmtId="0" fontId="53" fillId="8" borderId="20" xfId="155" applyFont="1" applyFill="1" applyBorder="1" applyAlignment="1">
      <alignment horizontal="center" vertical="center"/>
    </xf>
    <xf numFmtId="14" fontId="53" fillId="8" borderId="18" xfId="155" applyNumberFormat="1" applyFont="1" applyFill="1" applyBorder="1" applyAlignment="1">
      <alignment vertical="center"/>
    </xf>
    <xf numFmtId="3" fontId="53" fillId="6" borderId="18" xfId="155" applyNumberFormat="1" applyFont="1" applyFill="1" applyBorder="1" applyAlignment="1">
      <alignment horizontal="right" vertical="center" wrapText="1"/>
    </xf>
    <xf numFmtId="0" fontId="53" fillId="6" borderId="18" xfId="155" applyFont="1" applyFill="1" applyBorder="1" applyAlignment="1">
      <alignment vertical="center"/>
    </xf>
    <xf numFmtId="0" fontId="79" fillId="0" borderId="6" xfId="155" applyFont="1" applyFill="1" applyBorder="1" applyAlignment="1">
      <alignment vertical="center"/>
    </xf>
    <xf numFmtId="0" fontId="79" fillId="0" borderId="6" xfId="155" applyFont="1" applyFill="1" applyBorder="1" applyAlignment="1">
      <alignment horizontal="center" vertical="center"/>
    </xf>
    <xf numFmtId="49" fontId="79" fillId="0" borderId="6" xfId="155" applyNumberFormat="1" applyFont="1" applyFill="1" applyBorder="1" applyAlignment="1">
      <alignment horizontal="center" vertical="center"/>
    </xf>
    <xf numFmtId="0" fontId="79" fillId="0" borderId="6" xfId="155" applyFont="1" applyFill="1" applyBorder="1" applyAlignment="1">
      <alignment horizontal="center" vertical="center" wrapText="1"/>
    </xf>
    <xf numFmtId="14" fontId="79" fillId="0" borderId="6" xfId="155" applyNumberFormat="1" applyFont="1" applyFill="1" applyBorder="1" applyAlignment="1">
      <alignment vertical="center"/>
    </xf>
    <xf numFmtId="0" fontId="62" fillId="0" borderId="0" xfId="147" applyFont="1" applyBorder="1" applyAlignment="1">
      <alignment horizontal="right"/>
    </xf>
    <xf numFmtId="0" fontId="80" fillId="0" borderId="21" xfId="171" applyNumberFormat="1" applyFont="1" applyFill="1" applyBorder="1" applyAlignment="1"/>
    <xf numFmtId="0" fontId="54" fillId="0" borderId="0" xfId="113" applyNumberFormat="1" applyFont="1" applyFill="1" applyAlignment="1" applyProtection="1">
      <alignment horizontal="right" vertical="top" wrapText="1"/>
    </xf>
    <xf numFmtId="0" fontId="14" fillId="0" borderId="0" xfId="113" applyNumberFormat="1" applyFont="1" applyFill="1" applyAlignment="1" applyProtection="1">
      <alignment horizontal="left" vertical="top" wrapText="1"/>
    </xf>
    <xf numFmtId="0" fontId="54" fillId="0" borderId="0" xfId="113" applyNumberFormat="1" applyFont="1" applyFill="1" applyBorder="1" applyAlignment="1" applyProtection="1">
      <alignment horizontal="left" vertical="top" wrapText="1"/>
    </xf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2" xfId="113" applyNumberFormat="1" applyFont="1" applyFill="1" applyBorder="1" applyAlignment="1" applyProtection="1">
      <alignment horizontal="right" vertical="top" wrapText="1"/>
    </xf>
    <xf numFmtId="0" fontId="81" fillId="0" borderId="22" xfId="147" applyFont="1" applyBorder="1"/>
    <xf numFmtId="0" fontId="82" fillId="0" borderId="0" xfId="113" applyNumberFormat="1" applyFont="1" applyAlignment="1">
      <alignment horizontal="right"/>
    </xf>
    <xf numFmtId="0" fontId="82" fillId="0" borderId="0" xfId="113" applyFont="1" applyBorder="1"/>
    <xf numFmtId="0" fontId="2" fillId="0" borderId="0" xfId="113" applyAlignment="1"/>
    <xf numFmtId="49" fontId="82" fillId="0" borderId="0" xfId="113" applyNumberFormat="1" applyFont="1" applyAlignment="1">
      <alignment horizontal="right"/>
    </xf>
    <xf numFmtId="3" fontId="10" fillId="0" borderId="23" xfId="113" applyNumberFormat="1" applyFont="1" applyFill="1" applyBorder="1" applyAlignment="1" applyProtection="1">
      <alignment horizontal="right" vertical="top" wrapText="1"/>
    </xf>
    <xf numFmtId="49" fontId="82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13" fillId="41" borderId="0" xfId="0" applyFont="1" applyFill="1" applyAlignment="1"/>
    <xf numFmtId="0" fontId="113" fillId="41" borderId="0" xfId="119" applyNumberFormat="1" applyFont="1" applyFill="1" applyAlignment="1"/>
    <xf numFmtId="0" fontId="8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3" fillId="0" borderId="0" xfId="0" applyFont="1" applyFill="1"/>
    <xf numFmtId="0" fontId="114" fillId="41" borderId="0" xfId="119" applyFont="1" applyFill="1" applyAlignment="1">
      <alignment horizontal="center"/>
    </xf>
    <xf numFmtId="0" fontId="83" fillId="0" borderId="3" xfId="161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0" fillId="0" borderId="8" xfId="120" applyNumberFormat="1" applyFont="1" applyFill="1" applyBorder="1" applyAlignment="1" applyProtection="1">
      <alignment horizontal="center" wrapText="1"/>
    </xf>
    <xf numFmtId="0" fontId="70" fillId="0" borderId="11" xfId="120" applyNumberFormat="1" applyFont="1" applyFill="1" applyBorder="1" applyAlignment="1" applyProtection="1">
      <alignment horizontal="left"/>
    </xf>
    <xf numFmtId="0" fontId="70" fillId="0" borderId="12" xfId="120" applyNumberFormat="1" applyFont="1" applyFill="1" applyBorder="1" applyAlignment="1" applyProtection="1">
      <alignment horizontal="left" wrapText="1"/>
    </xf>
    <xf numFmtId="0" fontId="86" fillId="0" borderId="8" xfId="120" applyFont="1" applyBorder="1"/>
    <xf numFmtId="0" fontId="4" fillId="0" borderId="8" xfId="122" applyFont="1" applyBorder="1" applyAlignment="1"/>
    <xf numFmtId="0" fontId="4" fillId="0" borderId="24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6" fillId="0" borderId="10" xfId="120" applyFont="1" applyBorder="1"/>
    <xf numFmtId="0" fontId="4" fillId="0" borderId="10" xfId="122" applyFont="1" applyBorder="1" applyAlignment="1"/>
    <xf numFmtId="0" fontId="55" fillId="0" borderId="24" xfId="131" applyFont="1" applyBorder="1" applyAlignment="1" applyProtection="1">
      <alignment horizontal="left"/>
    </xf>
    <xf numFmtId="0" fontId="70" fillId="0" borderId="24" xfId="120" applyNumberFormat="1" applyFont="1" applyFill="1" applyBorder="1" applyAlignment="1" applyProtection="1">
      <alignment horizontal="center" wrapText="1"/>
    </xf>
    <xf numFmtId="0" fontId="70" fillId="0" borderId="24" xfId="120" applyNumberFormat="1" applyFont="1" applyFill="1" applyBorder="1" applyAlignment="1" applyProtection="1">
      <alignment horizontal="left"/>
    </xf>
    <xf numFmtId="0" fontId="70" fillId="0" borderId="24" xfId="120" applyNumberFormat="1" applyFont="1" applyFill="1" applyBorder="1" applyAlignment="1" applyProtection="1">
      <alignment horizontal="left" wrapText="1"/>
    </xf>
    <xf numFmtId="0" fontId="70" fillId="0" borderId="24" xfId="120" applyFont="1" applyBorder="1" applyAlignment="1"/>
    <xf numFmtId="0" fontId="86" fillId="0" borderId="24" xfId="120" applyFont="1" applyBorder="1"/>
    <xf numFmtId="0" fontId="4" fillId="0" borderId="24" xfId="122" applyFont="1" applyBorder="1" applyAlignment="1"/>
    <xf numFmtId="0" fontId="3" fillId="0" borderId="0" xfId="131" applyFont="1" applyBorder="1" applyAlignment="1" applyProtection="1">
      <alignment horizontal="left"/>
    </xf>
    <xf numFmtId="0" fontId="70" fillId="0" borderId="0" xfId="120" applyNumberFormat="1" applyFont="1" applyFill="1" applyBorder="1" applyAlignment="1" applyProtection="1">
      <alignment horizontal="center" wrapText="1"/>
    </xf>
    <xf numFmtId="0" fontId="70" fillId="0" borderId="0" xfId="120" applyNumberFormat="1" applyFont="1" applyFill="1" applyBorder="1" applyAlignment="1" applyProtection="1">
      <alignment horizontal="left"/>
    </xf>
    <xf numFmtId="0" fontId="70" fillId="0" borderId="0" xfId="120" applyNumberFormat="1" applyFont="1" applyFill="1" applyBorder="1" applyAlignment="1" applyProtection="1">
      <alignment horizontal="left" wrapText="1"/>
    </xf>
    <xf numFmtId="0" fontId="70" fillId="0" borderId="0" xfId="120" applyFont="1" applyBorder="1" applyAlignment="1"/>
    <xf numFmtId="0" fontId="86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0" fillId="0" borderId="25" xfId="120" applyNumberFormat="1" applyFont="1" applyFill="1" applyBorder="1" applyAlignment="1" applyProtection="1">
      <alignment horizontal="center" wrapText="1"/>
    </xf>
    <xf numFmtId="0" fontId="70" fillId="0" borderId="26" xfId="120" applyNumberFormat="1" applyFont="1" applyFill="1" applyBorder="1" applyAlignment="1" applyProtection="1">
      <alignment horizontal="left"/>
    </xf>
    <xf numFmtId="0" fontId="70" fillId="0" borderId="27" xfId="120" applyNumberFormat="1" applyFont="1" applyFill="1" applyBorder="1" applyAlignment="1" applyProtection="1">
      <alignment horizontal="left" wrapText="1"/>
    </xf>
    <xf numFmtId="0" fontId="86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8" fillId="0" borderId="22" xfId="0" applyFont="1" applyBorder="1" applyAlignment="1">
      <alignment horizontal="center"/>
    </xf>
    <xf numFmtId="0" fontId="69" fillId="0" borderId="22" xfId="0" applyFont="1" applyBorder="1"/>
    <xf numFmtId="0" fontId="67" fillId="0" borderId="22" xfId="115" applyNumberFormat="1" applyFont="1" applyFill="1" applyBorder="1" applyAlignment="1" applyProtection="1">
      <alignment horizontal="center" wrapText="1"/>
    </xf>
    <xf numFmtId="0" fontId="70" fillId="0" borderId="28" xfId="115" applyNumberFormat="1" applyFont="1" applyFill="1" applyBorder="1" applyAlignment="1" applyProtection="1">
      <alignment horizontal="left" wrapText="1"/>
    </xf>
    <xf numFmtId="0" fontId="70" fillId="0" borderId="29" xfId="115" applyNumberFormat="1" applyFont="1" applyFill="1" applyBorder="1" applyAlignment="1" applyProtection="1">
      <alignment horizontal="left" wrapText="1"/>
    </xf>
    <xf numFmtId="14" fontId="67" fillId="0" borderId="29" xfId="115" applyNumberFormat="1" applyFont="1" applyFill="1" applyBorder="1" applyAlignment="1" applyProtection="1">
      <alignment horizontal="left" wrapText="1"/>
    </xf>
    <xf numFmtId="0" fontId="68" fillId="0" borderId="22" xfId="0" applyFont="1" applyBorder="1"/>
    <xf numFmtId="0" fontId="57" fillId="0" borderId="8" xfId="0" applyFont="1" applyBorder="1" applyAlignment="1">
      <alignment horizontal="center"/>
    </xf>
    <xf numFmtId="0" fontId="7" fillId="42" borderId="8" xfId="152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0" fillId="5" borderId="8" xfId="0" applyFont="1" applyFill="1" applyBorder="1"/>
    <xf numFmtId="0" fontId="57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67" fillId="0" borderId="22" xfId="115" applyFont="1" applyFill="1" applyBorder="1" applyAlignment="1"/>
    <xf numFmtId="0" fontId="67" fillId="0" borderId="22" xfId="122" applyFont="1" applyFill="1" applyBorder="1" applyAlignment="1"/>
    <xf numFmtId="0" fontId="67" fillId="0" borderId="8" xfId="115" applyFont="1" applyFill="1" applyBorder="1" applyAlignment="1"/>
    <xf numFmtId="0" fontId="67" fillId="0" borderId="8" xfId="122" applyFont="1" applyFill="1" applyBorder="1" applyAlignment="1"/>
    <xf numFmtId="0" fontId="68" fillId="0" borderId="8" xfId="0" applyFont="1" applyFill="1" applyBorder="1"/>
    <xf numFmtId="0" fontId="57" fillId="0" borderId="8" xfId="0" applyFont="1" applyFill="1" applyBorder="1" applyAlignment="1">
      <alignment horizontal="center"/>
    </xf>
    <xf numFmtId="0" fontId="70" fillId="0" borderId="8" xfId="120" applyFont="1" applyBorder="1" applyAlignment="1">
      <alignment horizontal="center"/>
    </xf>
    <xf numFmtId="0" fontId="70" fillId="0" borderId="25" xfId="120" applyFont="1" applyBorder="1" applyAlignment="1">
      <alignment horizontal="center"/>
    </xf>
    <xf numFmtId="0" fontId="2" fillId="40" borderId="0" xfId="113" applyFill="1"/>
    <xf numFmtId="0" fontId="63" fillId="0" borderId="3" xfId="0" applyFont="1" applyBorder="1" applyAlignment="1">
      <alignment horizontal="center"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92" fillId="0" borderId="0" xfId="0" applyFont="1"/>
    <xf numFmtId="0" fontId="0" fillId="0" borderId="0" xfId="0" applyAlignment="1">
      <alignment horizontal="right"/>
    </xf>
    <xf numFmtId="0" fontId="54" fillId="0" borderId="40" xfId="0" applyNumberFormat="1" applyFont="1" applyFill="1" applyBorder="1" applyAlignment="1" applyProtection="1">
      <alignment horizontal="center" vertical="top" wrapText="1"/>
    </xf>
    <xf numFmtId="0" fontId="87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0" applyNumberFormat="1" applyFont="1" applyFill="1" applyBorder="1" applyAlignment="1" applyProtection="1">
      <alignment horizontal="left" vertical="top" wrapText="1"/>
    </xf>
    <xf numFmtId="0" fontId="87" fillId="0" borderId="40" xfId="0" applyNumberFormat="1" applyFont="1" applyFill="1" applyBorder="1" applyAlignment="1" applyProtection="1">
      <alignment horizontal="left" vertical="top"/>
    </xf>
    <xf numFmtId="0" fontId="88" fillId="0" borderId="40" xfId="0" applyNumberFormat="1" applyFont="1" applyFill="1" applyBorder="1" applyAlignment="1" applyProtection="1">
      <alignment horizontal="left" vertical="top"/>
    </xf>
    <xf numFmtId="0" fontId="87" fillId="5" borderId="40" xfId="0" applyNumberFormat="1" applyFont="1" applyFill="1" applyBorder="1" applyAlignment="1" applyProtection="1">
      <alignment horizontal="left" vertical="top"/>
    </xf>
    <xf numFmtId="0" fontId="54" fillId="5" borderId="40" xfId="0" applyNumberFormat="1" applyFont="1" applyFill="1" applyBorder="1" applyAlignment="1" applyProtection="1">
      <alignment horizontal="left" vertical="top"/>
    </xf>
    <xf numFmtId="0" fontId="54" fillId="0" borderId="40" xfId="174" applyNumberFormat="1" applyFont="1" applyFill="1" applyBorder="1" applyAlignment="1" applyProtection="1">
      <alignment horizontal="center" vertical="top" wrapText="1"/>
    </xf>
    <xf numFmtId="0" fontId="54" fillId="0" borderId="40" xfId="0" applyNumberFormat="1" applyFont="1" applyFill="1" applyBorder="1" applyAlignment="1" applyProtection="1">
      <alignment horizontal="left" vertical="top"/>
    </xf>
    <xf numFmtId="0" fontId="54" fillId="0" borderId="40" xfId="136" applyNumberFormat="1" applyFont="1" applyFill="1" applyBorder="1" applyAlignment="1" applyProtection="1">
      <alignment horizontal="center" vertical="top" wrapText="1"/>
    </xf>
    <xf numFmtId="0" fontId="54" fillId="0" borderId="40" xfId="134" applyNumberFormat="1" applyFont="1" applyFill="1" applyBorder="1" applyAlignment="1" applyProtection="1">
      <alignment horizontal="center" vertical="top" wrapText="1"/>
    </xf>
    <xf numFmtId="0" fontId="54" fillId="0" borderId="3" xfId="134" applyNumberFormat="1" applyFont="1" applyFill="1" applyBorder="1" applyAlignment="1" applyProtection="1">
      <alignment horizontal="center" vertical="top" wrapText="1"/>
    </xf>
    <xf numFmtId="0" fontId="9" fillId="5" borderId="40" xfId="0" applyNumberFormat="1" applyFont="1" applyFill="1" applyBorder="1" applyAlignment="1" applyProtection="1">
      <alignment horizontal="center" vertical="top" wrapText="1"/>
    </xf>
    <xf numFmtId="0" fontId="87" fillId="5" borderId="40" xfId="0" applyNumberFormat="1" applyFont="1" applyFill="1" applyBorder="1" applyAlignment="1" applyProtection="1">
      <alignment horizontal="left" vertical="top" wrapText="1"/>
    </xf>
    <xf numFmtId="0" fontId="89" fillId="5" borderId="40" xfId="0" applyNumberFormat="1" applyFont="1" applyFill="1" applyBorder="1" applyAlignment="1" applyProtection="1">
      <alignment horizontal="left" vertical="top" wrapText="1"/>
    </xf>
    <xf numFmtId="0" fontId="54" fillId="0" borderId="40" xfId="139" applyNumberFormat="1" applyFont="1" applyFill="1" applyBorder="1" applyAlignment="1" applyProtection="1">
      <alignment horizontal="center" vertical="top" wrapText="1"/>
    </xf>
    <xf numFmtId="0" fontId="54" fillId="0" borderId="41" xfId="139" applyNumberFormat="1" applyFont="1" applyFill="1" applyBorder="1" applyAlignment="1" applyProtection="1">
      <alignment horizontal="center" vertical="top" wrapText="1"/>
    </xf>
    <xf numFmtId="0" fontId="88" fillId="5" borderId="40" xfId="0" applyNumberFormat="1" applyFont="1" applyFill="1" applyBorder="1" applyAlignment="1" applyProtection="1">
      <alignment horizontal="left" vertical="top"/>
    </xf>
    <xf numFmtId="0" fontId="54" fillId="0" borderId="40" xfId="137" applyNumberFormat="1" applyFont="1" applyFill="1" applyBorder="1" applyAlignment="1" applyProtection="1">
      <alignment horizontal="center" vertical="top" wrapText="1"/>
    </xf>
    <xf numFmtId="0" fontId="54" fillId="0" borderId="40" xfId="138" applyNumberFormat="1" applyFont="1" applyFill="1" applyBorder="1" applyAlignment="1" applyProtection="1">
      <alignment horizontal="center" vertical="top" wrapText="1"/>
    </xf>
    <xf numFmtId="0" fontId="87" fillId="0" borderId="42" xfId="0" applyNumberFormat="1" applyFont="1" applyFill="1" applyBorder="1" applyAlignment="1" applyProtection="1">
      <alignment horizontal="left" vertical="top"/>
    </xf>
    <xf numFmtId="0" fontId="88" fillId="0" borderId="42" xfId="0" applyNumberFormat="1" applyFont="1" applyFill="1" applyBorder="1" applyAlignment="1" applyProtection="1">
      <alignment horizontal="left" vertical="top"/>
    </xf>
    <xf numFmtId="0" fontId="87" fillId="5" borderId="42" xfId="0" applyNumberFormat="1" applyFont="1" applyFill="1" applyBorder="1" applyAlignment="1" applyProtection="1">
      <alignment horizontal="left" vertical="top"/>
    </xf>
    <xf numFmtId="0" fontId="54" fillId="5" borderId="42" xfId="0" applyNumberFormat="1" applyFont="1" applyFill="1" applyBorder="1" applyAlignment="1" applyProtection="1">
      <alignment horizontal="left" vertical="top"/>
    </xf>
    <xf numFmtId="0" fontId="88" fillId="5" borderId="42" xfId="0" applyNumberFormat="1" applyFont="1" applyFill="1" applyBorder="1" applyAlignment="1" applyProtection="1">
      <alignment horizontal="left" vertical="top"/>
    </xf>
    <xf numFmtId="0" fontId="14" fillId="0" borderId="42" xfId="0" applyNumberFormat="1" applyFont="1" applyFill="1" applyBorder="1" applyAlignment="1" applyProtection="1">
      <alignment horizontal="left" vertical="top" wrapText="1"/>
    </xf>
    <xf numFmtId="0" fontId="54" fillId="0" borderId="42" xfId="0" applyNumberFormat="1" applyFont="1" applyFill="1" applyBorder="1" applyAlignment="1" applyProtection="1">
      <alignment horizontal="left" vertical="top" wrapText="1"/>
    </xf>
    <xf numFmtId="0" fontId="14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40" applyNumberFormat="1" applyFont="1" applyFill="1" applyBorder="1" applyAlignment="1" applyProtection="1">
      <alignment horizontal="center" vertical="top" wrapText="1"/>
    </xf>
    <xf numFmtId="0" fontId="54" fillId="5" borderId="40" xfId="0" applyNumberFormat="1" applyFont="1" applyFill="1" applyBorder="1" applyAlignment="1" applyProtection="1">
      <alignment horizontal="center" vertical="top" wrapText="1"/>
    </xf>
    <xf numFmtId="0" fontId="54" fillId="5" borderId="40" xfId="0" applyNumberFormat="1" applyFont="1" applyFill="1" applyBorder="1" applyAlignment="1" applyProtection="1">
      <alignment horizontal="left" vertical="top" wrapText="1"/>
    </xf>
    <xf numFmtId="0" fontId="54" fillId="0" borderId="40" xfId="175" applyNumberFormat="1" applyFont="1" applyFill="1" applyBorder="1" applyAlignment="1" applyProtection="1">
      <alignment horizontal="center" vertical="top" wrapText="1"/>
    </xf>
    <xf numFmtId="0" fontId="54" fillId="5" borderId="40" xfId="176" applyNumberFormat="1" applyFont="1" applyFill="1" applyBorder="1" applyAlignment="1" applyProtection="1">
      <alignment horizontal="center" vertical="top" wrapText="1"/>
    </xf>
    <xf numFmtId="0" fontId="54" fillId="0" borderId="40" xfId="176" applyNumberFormat="1" applyFont="1" applyFill="1" applyBorder="1" applyAlignment="1" applyProtection="1">
      <alignment horizontal="center" vertical="top" wrapText="1"/>
    </xf>
    <xf numFmtId="0" fontId="83" fillId="0" borderId="40" xfId="0" applyNumberFormat="1" applyFont="1" applyFill="1" applyBorder="1" applyAlignment="1" applyProtection="1">
      <alignment horizontal="center" vertical="top" wrapText="1"/>
    </xf>
    <xf numFmtId="0" fontId="4" fillId="0" borderId="40" xfId="0" applyNumberFormat="1" applyFont="1" applyFill="1" applyBorder="1" applyAlignment="1" applyProtection="1">
      <alignment horizontal="left" vertical="top" wrapText="1"/>
    </xf>
    <xf numFmtId="0" fontId="53" fillId="0" borderId="40" xfId="0" applyNumberFormat="1" applyFont="1" applyFill="1" applyBorder="1" applyAlignment="1" applyProtection="1">
      <alignment horizontal="left" vertical="top" wrapText="1"/>
    </xf>
    <xf numFmtId="0" fontId="89" fillId="0" borderId="40" xfId="0" applyNumberFormat="1" applyFont="1" applyFill="1" applyBorder="1" applyAlignment="1" applyProtection="1">
      <alignment horizontal="left" vertical="top" wrapText="1"/>
    </xf>
    <xf numFmtId="0" fontId="90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58" applyNumberFormat="1" applyFont="1" applyFill="1" applyBorder="1" applyAlignment="1" applyProtection="1">
      <alignment horizontal="center" vertical="top" wrapText="1"/>
    </xf>
    <xf numFmtId="0" fontId="54" fillId="0" borderId="40" xfId="146" applyNumberFormat="1" applyFont="1" applyFill="1" applyBorder="1" applyAlignment="1" applyProtection="1">
      <alignment horizontal="center" vertical="top" wrapText="1"/>
    </xf>
    <xf numFmtId="0" fontId="54" fillId="0" borderId="40" xfId="159" applyNumberFormat="1" applyFont="1" applyFill="1" applyBorder="1" applyAlignment="1" applyProtection="1">
      <alignment horizontal="center" vertical="top" wrapText="1"/>
    </xf>
    <xf numFmtId="0" fontId="88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51" applyNumberFormat="1" applyFont="1" applyFill="1" applyBorder="1" applyAlignment="1" applyProtection="1">
      <alignment horizontal="center" vertical="top" wrapText="1"/>
    </xf>
    <xf numFmtId="0" fontId="54" fillId="0" borderId="40" xfId="157" applyNumberFormat="1" applyFont="1" applyFill="1" applyBorder="1" applyAlignment="1" applyProtection="1">
      <alignment horizontal="center" vertical="top" wrapText="1"/>
    </xf>
    <xf numFmtId="0" fontId="90" fillId="0" borderId="40" xfId="0" applyNumberFormat="1" applyFont="1" applyFill="1" applyBorder="1" applyAlignment="1" applyProtection="1">
      <alignment horizontal="left" vertical="top"/>
    </xf>
    <xf numFmtId="0" fontId="54" fillId="0" borderId="40" xfId="173" applyNumberFormat="1" applyFont="1" applyFill="1" applyBorder="1" applyAlignment="1" applyProtection="1">
      <alignment horizontal="center" vertical="top" wrapText="1"/>
    </xf>
    <xf numFmtId="0" fontId="54" fillId="0" borderId="40" xfId="153" applyNumberFormat="1" applyFont="1" applyFill="1" applyBorder="1" applyAlignment="1" applyProtection="1">
      <alignment horizontal="center" vertical="top" wrapText="1"/>
    </xf>
    <xf numFmtId="0" fontId="54" fillId="0" borderId="40" xfId="144" applyNumberFormat="1" applyFont="1" applyFill="1" applyBorder="1" applyAlignment="1" applyProtection="1">
      <alignment horizontal="center" vertical="top" wrapText="1"/>
    </xf>
    <xf numFmtId="0" fontId="54" fillId="0" borderId="40" xfId="148" applyNumberFormat="1" applyFont="1" applyFill="1" applyBorder="1" applyAlignment="1" applyProtection="1">
      <alignment horizontal="center" vertical="top" wrapText="1"/>
    </xf>
    <xf numFmtId="0" fontId="54" fillId="0" borderId="40" xfId="149" applyNumberFormat="1" applyFont="1" applyFill="1" applyBorder="1" applyAlignment="1" applyProtection="1">
      <alignment horizontal="center" vertical="top" wrapText="1"/>
    </xf>
    <xf numFmtId="0" fontId="54" fillId="0" borderId="40" xfId="156" applyNumberFormat="1" applyFont="1" applyFill="1" applyBorder="1" applyAlignment="1" applyProtection="1">
      <alignment horizontal="center" vertical="top" wrapText="1"/>
    </xf>
    <xf numFmtId="0" fontId="54" fillId="0" borderId="40" xfId="154" applyNumberFormat="1" applyFont="1" applyFill="1" applyBorder="1" applyAlignment="1" applyProtection="1">
      <alignment horizontal="center" vertical="top" wrapText="1"/>
    </xf>
    <xf numFmtId="0" fontId="54" fillId="0" borderId="40" xfId="169" applyNumberFormat="1" applyFont="1" applyFill="1" applyBorder="1" applyAlignment="1" applyProtection="1">
      <alignment horizontal="center" vertical="top" wrapText="1"/>
    </xf>
    <xf numFmtId="0" fontId="54" fillId="0" borderId="40" xfId="170" applyNumberFormat="1" applyFont="1" applyFill="1" applyBorder="1" applyAlignment="1" applyProtection="1">
      <alignment horizontal="center" vertical="top" wrapText="1"/>
    </xf>
    <xf numFmtId="0" fontId="54" fillId="0" borderId="40" xfId="172" applyNumberFormat="1" applyFont="1" applyFill="1" applyBorder="1" applyAlignment="1" applyProtection="1">
      <alignment horizontal="center" vertical="top" wrapText="1"/>
    </xf>
    <xf numFmtId="0" fontId="54" fillId="0" borderId="40" xfId="160" applyNumberFormat="1" applyFont="1" applyFill="1" applyBorder="1" applyAlignment="1" applyProtection="1">
      <alignment horizontal="center" vertical="top" wrapText="1"/>
    </xf>
    <xf numFmtId="0" fontId="54" fillId="0" borderId="40" xfId="135" applyNumberFormat="1" applyFont="1" applyFill="1" applyBorder="1" applyAlignment="1" applyProtection="1">
      <alignment horizontal="center" vertical="top" wrapText="1"/>
    </xf>
    <xf numFmtId="0" fontId="54" fillId="0" borderId="36" xfId="135" applyNumberFormat="1" applyFont="1" applyFill="1" applyBorder="1" applyAlignment="1" applyProtection="1">
      <alignment horizontal="center" vertical="top" wrapText="1"/>
    </xf>
    <xf numFmtId="0" fontId="54" fillId="0" borderId="43" xfId="135" applyNumberFormat="1" applyFont="1" applyFill="1" applyBorder="1" applyAlignment="1" applyProtection="1">
      <alignment horizontal="center" vertical="top" wrapText="1"/>
    </xf>
    <xf numFmtId="0" fontId="87" fillId="0" borderId="43" xfId="0" applyNumberFormat="1" applyFont="1" applyFill="1" applyBorder="1" applyAlignment="1" applyProtection="1">
      <alignment horizontal="left" vertical="top"/>
    </xf>
    <xf numFmtId="0" fontId="88" fillId="0" borderId="43" xfId="0" applyNumberFormat="1" applyFont="1" applyFill="1" applyBorder="1" applyAlignment="1" applyProtection="1">
      <alignment horizontal="left" vertical="top"/>
    </xf>
    <xf numFmtId="0" fontId="54" fillId="0" borderId="40" xfId="166" applyNumberFormat="1" applyFont="1" applyFill="1" applyBorder="1" applyAlignment="1" applyProtection="1">
      <alignment horizontal="center" vertical="top" wrapText="1"/>
    </xf>
    <xf numFmtId="0" fontId="54" fillId="0" borderId="40" xfId="167" applyNumberFormat="1" applyFont="1" applyFill="1" applyBorder="1" applyAlignment="1" applyProtection="1">
      <alignment horizontal="center" vertical="top" wrapText="1"/>
    </xf>
    <xf numFmtId="0" fontId="54" fillId="0" borderId="40" xfId="168" applyNumberFormat="1" applyFont="1" applyFill="1" applyBorder="1" applyAlignment="1" applyProtection="1">
      <alignment horizontal="center" vertical="top" wrapText="1"/>
    </xf>
    <xf numFmtId="0" fontId="54" fillId="0" borderId="40" xfId="162" applyNumberFormat="1" applyFont="1" applyFill="1" applyBorder="1" applyAlignment="1" applyProtection="1">
      <alignment horizontal="center" vertical="top" wrapText="1"/>
    </xf>
    <xf numFmtId="0" fontId="54" fillId="0" borderId="40" xfId="164" applyNumberFormat="1" applyFont="1" applyFill="1" applyBorder="1" applyAlignment="1" applyProtection="1">
      <alignment horizontal="center" vertical="top" wrapText="1"/>
    </xf>
    <xf numFmtId="0" fontId="54" fillId="0" borderId="40" xfId="142" applyNumberFormat="1" applyFont="1" applyFill="1" applyBorder="1" applyAlignment="1" applyProtection="1">
      <alignment horizontal="center" vertical="top" wrapText="1"/>
    </xf>
    <xf numFmtId="0" fontId="54" fillId="0" borderId="36" xfId="165" applyNumberFormat="1" applyFont="1" applyFill="1" applyBorder="1" applyAlignment="1" applyProtection="1">
      <alignment horizontal="center" vertical="top" wrapText="1"/>
    </xf>
    <xf numFmtId="0" fontId="54" fillId="0" borderId="40" xfId="163" applyNumberFormat="1" applyFont="1" applyFill="1" applyBorder="1" applyAlignment="1" applyProtection="1">
      <alignment horizontal="center" vertical="top" wrapText="1"/>
    </xf>
    <xf numFmtId="0" fontId="54" fillId="0" borderId="40" xfId="141" applyNumberFormat="1" applyFont="1" applyFill="1" applyBorder="1" applyAlignment="1" applyProtection="1">
      <alignment horizontal="center" vertical="top" wrapText="1"/>
    </xf>
    <xf numFmtId="0" fontId="54" fillId="0" borderId="40" xfId="145" applyNumberFormat="1" applyFont="1" applyFill="1" applyBorder="1" applyAlignment="1" applyProtection="1">
      <alignment horizontal="center" vertical="top" wrapText="1"/>
    </xf>
    <xf numFmtId="0" fontId="54" fillId="0" borderId="40" xfId="143" applyNumberFormat="1" applyFont="1" applyFill="1" applyBorder="1" applyAlignment="1" applyProtection="1">
      <alignment horizontal="center" vertical="top" wrapText="1"/>
    </xf>
    <xf numFmtId="0" fontId="115" fillId="40" borderId="0" xfId="0" applyFont="1" applyFill="1" applyAlignment="1">
      <alignment wrapText="1"/>
    </xf>
    <xf numFmtId="0" fontId="0" fillId="0" borderId="5" xfId="0" applyFill="1" applyBorder="1"/>
    <xf numFmtId="0" fontId="0" fillId="0" borderId="8" xfId="0" applyFill="1" applyBorder="1"/>
    <xf numFmtId="0" fontId="7" fillId="42" borderId="5" xfId="152" applyNumberFormat="1" applyFont="1" applyFill="1" applyBorder="1" applyAlignment="1">
      <alignment horizontal="left"/>
    </xf>
    <xf numFmtId="0" fontId="116" fillId="0" borderId="0" xfId="0" applyFont="1"/>
    <xf numFmtId="0" fontId="117" fillId="0" borderId="8" xfId="115" applyNumberFormat="1" applyFont="1" applyFill="1" applyBorder="1" applyAlignment="1" applyProtection="1">
      <alignment horizontal="center" wrapText="1"/>
    </xf>
    <xf numFmtId="0" fontId="6" fillId="0" borderId="11" xfId="115" applyNumberFormat="1" applyFont="1" applyFill="1" applyBorder="1" applyAlignment="1" applyProtection="1">
      <alignment horizontal="left" wrapText="1"/>
    </xf>
    <xf numFmtId="0" fontId="6" fillId="0" borderId="12" xfId="115" applyNumberFormat="1" applyFont="1" applyFill="1" applyBorder="1" applyAlignment="1" applyProtection="1">
      <alignment horizontal="left" wrapText="1"/>
    </xf>
    <xf numFmtId="14" fontId="117" fillId="0" borderId="12" xfId="115" applyNumberFormat="1" applyFont="1" applyFill="1" applyBorder="1" applyAlignment="1" applyProtection="1">
      <alignment horizontal="left" wrapText="1"/>
    </xf>
    <xf numFmtId="0" fontId="117" fillId="0" borderId="22" xfId="115" applyFont="1" applyFill="1" applyBorder="1" applyAlignment="1"/>
    <xf numFmtId="0" fontId="117" fillId="0" borderId="8" xfId="115" applyFont="1" applyFill="1" applyBorder="1" applyAlignment="1"/>
    <xf numFmtId="0" fontId="118" fillId="0" borderId="8" xfId="115" applyNumberFormat="1" applyFont="1" applyFill="1" applyBorder="1" applyAlignment="1" applyProtection="1">
      <alignment horizontal="center" wrapText="1"/>
    </xf>
    <xf numFmtId="0" fontId="119" fillId="0" borderId="11" xfId="115" applyNumberFormat="1" applyFont="1" applyFill="1" applyBorder="1" applyAlignment="1" applyProtection="1">
      <alignment horizontal="left" wrapText="1"/>
    </xf>
    <xf numFmtId="0" fontId="119" fillId="0" borderId="12" xfId="115" applyNumberFormat="1" applyFont="1" applyFill="1" applyBorder="1" applyAlignment="1" applyProtection="1">
      <alignment horizontal="left" wrapText="1"/>
    </xf>
    <xf numFmtId="14" fontId="118" fillId="0" borderId="12" xfId="115" applyNumberFormat="1" applyFont="1" applyFill="1" applyBorder="1" applyAlignment="1" applyProtection="1">
      <alignment horizontal="left" wrapText="1"/>
    </xf>
    <xf numFmtId="0" fontId="118" fillId="0" borderId="22" xfId="115" applyFont="1" applyFill="1" applyBorder="1" applyAlignment="1"/>
    <xf numFmtId="0" fontId="118" fillId="0" borderId="8" xfId="115" applyFont="1" applyFill="1" applyBorder="1" applyAlignment="1"/>
    <xf numFmtId="0" fontId="0" fillId="40" borderId="0" xfId="0" applyFill="1"/>
    <xf numFmtId="0" fontId="117" fillId="0" borderId="22" xfId="115" applyNumberFormat="1" applyFont="1" applyFill="1" applyBorder="1" applyAlignment="1" applyProtection="1">
      <alignment horizontal="center" wrapText="1"/>
    </xf>
    <xf numFmtId="0" fontId="6" fillId="0" borderId="28" xfId="115" applyNumberFormat="1" applyFont="1" applyFill="1" applyBorder="1" applyAlignment="1" applyProtection="1">
      <alignment horizontal="left" wrapText="1"/>
    </xf>
    <xf numFmtId="0" fontId="6" fillId="0" borderId="29" xfId="115" applyNumberFormat="1" applyFont="1" applyFill="1" applyBorder="1" applyAlignment="1" applyProtection="1">
      <alignment horizontal="left" wrapText="1"/>
    </xf>
    <xf numFmtId="14" fontId="117" fillId="0" borderId="29" xfId="115" applyNumberFormat="1" applyFont="1" applyFill="1" applyBorder="1" applyAlignment="1" applyProtection="1">
      <alignment horizontal="left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111" fillId="41" borderId="0" xfId="0" applyFont="1" applyFill="1" applyBorder="1"/>
    <xf numFmtId="0" fontId="108" fillId="0" borderId="0" xfId="0" applyFont="1" applyBorder="1"/>
    <xf numFmtId="0" fontId="120" fillId="0" borderId="3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9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21" fillId="0" borderId="8" xfId="120" applyNumberFormat="1" applyFont="1" applyFill="1" applyBorder="1" applyAlignment="1" applyProtection="1">
      <alignment horizontal="center" wrapText="1"/>
    </xf>
    <xf numFmtId="0" fontId="121" fillId="0" borderId="25" xfId="120" applyNumberFormat="1" applyFont="1" applyFill="1" applyBorder="1" applyAlignment="1" applyProtection="1">
      <alignment horizontal="center" wrapText="1"/>
    </xf>
    <xf numFmtId="0" fontId="0" fillId="42" borderId="26" xfId="0" applyFill="1" applyBorder="1"/>
    <xf numFmtId="0" fontId="0" fillId="42" borderId="24" xfId="0" applyFill="1" applyBorder="1"/>
    <xf numFmtId="14" fontId="0" fillId="42" borderId="24" xfId="0" applyNumberFormat="1" applyFill="1" applyBorder="1"/>
    <xf numFmtId="0" fontId="0" fillId="42" borderId="24" xfId="0" applyFill="1" applyBorder="1" applyAlignment="1">
      <alignment horizontal="center"/>
    </xf>
    <xf numFmtId="0" fontId="111" fillId="42" borderId="24" xfId="0" applyFont="1" applyFill="1" applyBorder="1"/>
    <xf numFmtId="0" fontId="0" fillId="42" borderId="27" xfId="0" applyFill="1" applyBorder="1"/>
    <xf numFmtId="0" fontId="0" fillId="42" borderId="36" xfId="0" applyFill="1" applyBorder="1"/>
    <xf numFmtId="0" fontId="0" fillId="42" borderId="0" xfId="0" applyFill="1" applyBorder="1"/>
    <xf numFmtId="14" fontId="0" fillId="42" borderId="0" xfId="0" applyNumberFormat="1" applyFill="1" applyBorder="1"/>
    <xf numFmtId="0" fontId="0" fillId="42" borderId="0" xfId="0" applyFill="1" applyBorder="1" applyAlignment="1">
      <alignment horizontal="center"/>
    </xf>
    <xf numFmtId="0" fontId="111" fillId="42" borderId="0" xfId="0" applyFont="1" applyFill="1" applyBorder="1"/>
    <xf numFmtId="0" fontId="108" fillId="42" borderId="0" xfId="0" applyFont="1" applyFill="1" applyBorder="1"/>
    <xf numFmtId="0" fontId="0" fillId="42" borderId="32" xfId="0" applyFill="1" applyBorder="1"/>
    <xf numFmtId="0" fontId="0" fillId="42" borderId="37" xfId="0" applyFill="1" applyBorder="1"/>
    <xf numFmtId="0" fontId="0" fillId="42" borderId="31" xfId="0" applyFill="1" applyBorder="1"/>
    <xf numFmtId="14" fontId="0" fillId="42" borderId="31" xfId="0" applyNumberFormat="1" applyFill="1" applyBorder="1"/>
    <xf numFmtId="0" fontId="0" fillId="42" borderId="31" xfId="0" applyFill="1" applyBorder="1" applyAlignment="1">
      <alignment horizontal="center"/>
    </xf>
    <xf numFmtId="0" fontId="111" fillId="42" borderId="31" xfId="0" applyFont="1" applyFill="1" applyBorder="1"/>
    <xf numFmtId="0" fontId="0" fillId="42" borderId="33" xfId="0" applyFill="1" applyBorder="1"/>
    <xf numFmtId="0" fontId="122" fillId="0" borderId="40" xfId="0" applyNumberFormat="1" applyFont="1" applyFill="1" applyBorder="1" applyAlignment="1" applyProtection="1">
      <alignment horizontal="left" vertical="top" wrapText="1"/>
    </xf>
    <xf numFmtId="0" fontId="123" fillId="0" borderId="40" xfId="174" applyNumberFormat="1" applyFont="1" applyFill="1" applyBorder="1" applyAlignment="1" applyProtection="1">
      <alignment horizontal="center" vertical="center" wrapText="1"/>
    </xf>
    <xf numFmtId="0" fontId="124" fillId="0" borderId="40" xfId="0" applyNumberFormat="1" applyFont="1" applyFill="1" applyBorder="1" applyAlignment="1" applyProtection="1">
      <alignment horizontal="left" vertical="top" wrapText="1"/>
    </xf>
    <xf numFmtId="0" fontId="122" fillId="0" borderId="3" xfId="0" applyNumberFormat="1" applyFont="1" applyFill="1" applyBorder="1" applyAlignment="1" applyProtection="1">
      <alignment horizontal="left" vertical="top" wrapText="1"/>
    </xf>
    <xf numFmtId="0" fontId="122" fillId="0" borderId="42" xfId="0" applyNumberFormat="1" applyFont="1" applyFill="1" applyBorder="1" applyAlignment="1" applyProtection="1">
      <alignment horizontal="left" vertical="top"/>
    </xf>
    <xf numFmtId="0" fontId="124" fillId="0" borderId="42" xfId="0" applyNumberFormat="1" applyFont="1" applyFill="1" applyBorder="1" applyAlignment="1" applyProtection="1">
      <alignment horizontal="left" vertical="top"/>
    </xf>
    <xf numFmtId="0" fontId="122" fillId="0" borderId="42" xfId="0" applyNumberFormat="1" applyFont="1" applyFill="1" applyBorder="1" applyAlignment="1" applyProtection="1">
      <alignment horizontal="left" vertical="top" wrapText="1"/>
    </xf>
    <xf numFmtId="0" fontId="122" fillId="5" borderId="40" xfId="0" applyNumberFormat="1" applyFont="1" applyFill="1" applyBorder="1" applyAlignment="1" applyProtection="1">
      <alignment horizontal="left" vertical="top"/>
    </xf>
    <xf numFmtId="0" fontId="124" fillId="5" borderId="40" xfId="0" applyNumberFormat="1" applyFont="1" applyFill="1" applyBorder="1" applyAlignment="1" applyProtection="1">
      <alignment horizontal="left" vertical="top"/>
    </xf>
    <xf numFmtId="0" fontId="125" fillId="0" borderId="8" xfId="120" applyFont="1" applyBorder="1" applyAlignment="1">
      <alignment horizontal="center"/>
    </xf>
    <xf numFmtId="0" fontId="125" fillId="0" borderId="25" xfId="12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7" xfId="113" applyFont="1" applyBorder="1" applyAlignment="1">
      <alignment vertical="center" wrapText="1"/>
    </xf>
    <xf numFmtId="0" fontId="11" fillId="0" borderId="32" xfId="113" applyFont="1" applyBorder="1" applyAlignment="1">
      <alignment vertical="center" wrapText="1"/>
    </xf>
    <xf numFmtId="0" fontId="11" fillId="0" borderId="33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6" xfId="113" applyFont="1" applyBorder="1" applyAlignment="1">
      <alignment vertical="center" wrapText="1"/>
    </xf>
    <xf numFmtId="0" fontId="11" fillId="0" borderId="36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55" fillId="7" borderId="31" xfId="113" applyFont="1" applyFill="1" applyBorder="1" applyAlignment="1">
      <alignment horizontal="center" wrapText="1"/>
    </xf>
    <xf numFmtId="0" fontId="12" fillId="0" borderId="23" xfId="150" applyBorder="1" applyAlignment="1">
      <alignment horizontal="center" vertical="center" wrapText="1"/>
    </xf>
    <xf numFmtId="0" fontId="12" fillId="0" borderId="9" xfId="150" applyBorder="1" applyAlignment="1">
      <alignment horizontal="center" vertical="center" wrapText="1"/>
    </xf>
    <xf numFmtId="0" fontId="9" fillId="0" borderId="26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7" xfId="113" applyFont="1" applyBorder="1" applyAlignment="1">
      <alignment horizontal="center" vertical="center" wrapText="1"/>
    </xf>
    <xf numFmtId="0" fontId="9" fillId="0" borderId="36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2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31" xfId="113" applyFont="1" applyBorder="1" applyAlignment="1">
      <alignment horizontal="center" vertical="center" wrapText="1"/>
    </xf>
    <xf numFmtId="0" fontId="9" fillId="0" borderId="33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3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24" xfId="122" applyFont="1" applyBorder="1" applyAlignment="1">
      <alignment horizontal="center"/>
    </xf>
    <xf numFmtId="0" fontId="4" fillId="0" borderId="27" xfId="122" applyFont="1" applyBorder="1" applyAlignment="1">
      <alignment horizontal="center"/>
    </xf>
    <xf numFmtId="0" fontId="83" fillId="0" borderId="3" xfId="122" applyFont="1" applyFill="1" applyBorder="1" applyAlignment="1">
      <alignment horizontal="center" vertical="center" wrapText="1"/>
    </xf>
    <xf numFmtId="0" fontId="83" fillId="0" borderId="3" xfId="122" applyFont="1" applyFill="1" applyBorder="1" applyAlignment="1">
      <alignment horizontal="center" vertical="center"/>
    </xf>
    <xf numFmtId="0" fontId="83" fillId="0" borderId="3" xfId="122" applyFont="1" applyFill="1" applyBorder="1" applyAlignment="1">
      <alignment horizontal="center"/>
    </xf>
    <xf numFmtId="0" fontId="83" fillId="0" borderId="26" xfId="122" applyFont="1" applyFill="1" applyBorder="1" applyAlignment="1">
      <alignment horizontal="center" vertical="center" wrapText="1"/>
    </xf>
    <xf numFmtId="0" fontId="83" fillId="0" borderId="24" xfId="122" applyFont="1" applyFill="1" applyBorder="1" applyAlignment="1">
      <alignment horizontal="center" vertical="center" wrapText="1"/>
    </xf>
    <xf numFmtId="0" fontId="83" fillId="0" borderId="27" xfId="122" applyFont="1" applyFill="1" applyBorder="1" applyAlignment="1">
      <alignment horizontal="center" vertical="center" wrapText="1"/>
    </xf>
    <xf numFmtId="0" fontId="83" fillId="0" borderId="37" xfId="122" applyFont="1" applyFill="1" applyBorder="1" applyAlignment="1">
      <alignment horizontal="center" vertical="center" wrapText="1"/>
    </xf>
    <xf numFmtId="0" fontId="83" fillId="0" borderId="31" xfId="122" applyFont="1" applyFill="1" applyBorder="1" applyAlignment="1">
      <alignment horizontal="center" vertical="center" wrapText="1"/>
    </xf>
    <xf numFmtId="0" fontId="83" fillId="0" borderId="33" xfId="122" applyFont="1" applyFill="1" applyBorder="1" applyAlignment="1">
      <alignment horizontal="center" vertical="center" wrapText="1"/>
    </xf>
    <xf numFmtId="0" fontId="83" fillId="0" borderId="38" xfId="122" applyFont="1" applyFill="1" applyBorder="1" applyAlignment="1">
      <alignment horizontal="left" vertical="center"/>
    </xf>
    <xf numFmtId="0" fontId="83" fillId="0" borderId="39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</cellXfs>
  <cellStyles count="22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ACĐ - C71" xfId="134"/>
    <cellStyle name="Normal_CĐ -YDD" xfId="135"/>
    <cellStyle name="Normal_CĐ-AV" xfId="136"/>
    <cellStyle name="Normal_CĐK" xfId="137"/>
    <cellStyle name="Normal_CĐT" xfId="138"/>
    <cellStyle name="Normal_CĐ-TCNH (70)" xfId="139"/>
    <cellStyle name="Normal_CĐX" xfId="140"/>
    <cellStyle name="Normal_CMU-CĐ" xfId="141"/>
    <cellStyle name="Normal_CMU-HTTT" xfId="142"/>
    <cellStyle name="Normal_CMU-KTM" xfId="143"/>
    <cellStyle name="Normal_CMU-PM" xfId="144"/>
    <cellStyle name="Normal_CSU-105" xfId="145"/>
    <cellStyle name="Normal_CSU-107" xfId="146"/>
    <cellStyle name="Normal_DANH SACH NHAP HỌC lien thongT07" xfId="147"/>
    <cellStyle name="Normal_DLK" xfId="148"/>
    <cellStyle name="Normal_DLLH" xfId="149"/>
    <cellStyle name="Normal_ds_anh_van_khoa_12_hk1" xfId="150"/>
    <cellStyle name="Normal_ĐTVT" xfId="151"/>
    <cellStyle name="Normal_hoc ghep AVKC HK2 2" xfId="152"/>
    <cellStyle name="Normal_HTTT" xfId="153"/>
    <cellStyle name="Normal_KDN" xfId="154"/>
    <cellStyle name="Normal_Khoa 2007" xfId="155"/>
    <cellStyle name="Normal_KKT" xfId="156"/>
    <cellStyle name="Normal_KTM" xfId="157"/>
    <cellStyle name="Normal_KTR" xfId="158"/>
    <cellStyle name="Normal_MTR" xfId="159"/>
    <cellStyle name="Normal_NH" xfId="160"/>
    <cellStyle name="Normal_nv2_2003" xfId="161"/>
    <cellStyle name="Normal_PSU-400" xfId="162"/>
    <cellStyle name="Normal_PSU-404" xfId="163"/>
    <cellStyle name="Normal_PSU-405" xfId="164"/>
    <cellStyle name="Normal_PSU-407" xfId="165"/>
    <cellStyle name="Normal_PSU-CĐTC" xfId="166"/>
    <cellStyle name="Normal_PSU-DCD" xfId="167"/>
    <cellStyle name="Normal_PSU-KCD" xfId="168"/>
    <cellStyle name="Normal_QTH" xfId="169"/>
    <cellStyle name="Normal_QTM" xfId="170"/>
    <cellStyle name="Normal_Sheet1" xfId="171"/>
    <cellStyle name="Normal_TC" xfId="172"/>
    <cellStyle name="Normal_TPM" xfId="173"/>
    <cellStyle name="Normal_TVT-CĐ" xfId="174"/>
    <cellStyle name="Normal_XDC" xfId="175"/>
    <cellStyle name="Normal_XDD" xfId="176"/>
    <cellStyle name="Normal1" xfId="177"/>
    <cellStyle name="Note" xfId="178" builtinId="10" customBuiltin="1"/>
    <cellStyle name="Output" xfId="179" builtinId="21" customBuiltin="1"/>
    <cellStyle name="Percent (0)" xfId="180"/>
    <cellStyle name="Percent [2]" xfId="181"/>
    <cellStyle name="Percent 2" xfId="182"/>
    <cellStyle name="Percent 3" xfId="183"/>
    <cellStyle name="PERCENTAGE" xfId="184"/>
    <cellStyle name="PrePop Currency (0)" xfId="185"/>
    <cellStyle name="PrePop Currency (0) 2" xfId="186"/>
    <cellStyle name="PSChar" xfId="187"/>
    <cellStyle name="PSDate" xfId="188"/>
    <cellStyle name="PSDec" xfId="189"/>
    <cellStyle name="PSHeading" xfId="190"/>
    <cellStyle name="PSInt" xfId="191"/>
    <cellStyle name="PSSpacer" xfId="192"/>
    <cellStyle name="songuyen" xfId="193"/>
    <cellStyle name="Style 1" xfId="194"/>
    <cellStyle name="subhead" xfId="195"/>
    <cellStyle name="Text Indent A" xfId="196"/>
    <cellStyle name="Text Indent B" xfId="197"/>
    <cellStyle name="Text Indent B 2" xfId="198"/>
    <cellStyle name="Title" xfId="199" builtinId="15" customBuiltin="1"/>
    <cellStyle name="Total" xfId="200" builtinId="25" customBuiltin="1"/>
    <cellStyle name="Total 2" xfId="201"/>
    <cellStyle name="Warning Text" xfId="202" builtinId="11" customBuiltin="1"/>
    <cellStyle name="xuan" xfId="203"/>
    <cellStyle name="똿뗦먛귟 [0.00]_PRODUCT DETAIL Q1" xfId="204"/>
    <cellStyle name="똿뗦먛귟_PRODUCT DETAIL Q1" xfId="205"/>
    <cellStyle name="믅됞 [0.00]_PRODUCT DETAIL Q1" xfId="206"/>
    <cellStyle name="믅됞_PRODUCT DETAIL Q1" xfId="207"/>
    <cellStyle name="백분율_95" xfId="208"/>
    <cellStyle name="뷭?_BOOKSHIP" xfId="209"/>
    <cellStyle name="一般_00Q3902REV.1" xfId="210"/>
    <cellStyle name="千分位[0]_00Q3902REV.1" xfId="211"/>
    <cellStyle name="千分位_00Q3902REV.1" xfId="212"/>
    <cellStyle name="콤마 [0]_1202" xfId="213"/>
    <cellStyle name="콤마_1202" xfId="214"/>
    <cellStyle name="통화 [0]_1202" xfId="215"/>
    <cellStyle name="통화_1202" xfId="216"/>
    <cellStyle name="표준_(정보부문)월별인원계획" xfId="217"/>
    <cellStyle name="標準_Financial Prpsl" xfId="218"/>
    <cellStyle name="貨幣 [0]_00Q3902REV.1" xfId="219"/>
    <cellStyle name="貨幣[0]_BRE" xfId="220"/>
    <cellStyle name="貨幣_00Q3902REV.1" xfId="221"/>
    <cellStyle name=" [0.00]_ Att. 1- Cover" xfId="222"/>
    <cellStyle name="_ Att. 1- Cover" xfId="223"/>
    <cellStyle name="?_ Att. 1- Cover" xfId="224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35" name="Text Box 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36" name="Text Box 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37" name="Text Box 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38" name="Text Box 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39" name="Text Box 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0" name="Text Box 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1" name="Text Box 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2" name="Text Box 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3" name="Text Box 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4" name="Text Box 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5" name="Text Box 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6" name="Text Box 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7" name="Text Box 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8" name="Text Box 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49" name="Text Box 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0" name="Text Box 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1" name="Text Box 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2" name="Text Box 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3" name="Text Box 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4" name="Text Box 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5" name="Text Box 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6" name="Text Box 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7" name="Text Box 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8" name="Text Box 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59" name="Text Box 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0" name="Text Box 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1" name="Text Box 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2" name="Text Box 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3" name="Text Box 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4" name="Text Box 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5" name="Text Box 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6" name="Text Box 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7" name="Text Box 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8" name="Text Box 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69" name="Text Box 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0" name="Text Box 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1" name="Text Box 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2" name="Text Box 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3" name="Text Box 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4" name="Text Box 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5" name="Text Box 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6" name="Text Box 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7" name="Text Box 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8" name="Text Box 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79" name="Text Box 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0" name="Text Box 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1" name="Text Box 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2" name="Text Box 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3" name="Text Box 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4" name="Text Box 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5" name="Text Box 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6" name="Text Box 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7" name="Text Box 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8" name="Text Box 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89" name="Text Box 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0" name="Text Box 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1" name="Text Box 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2" name="Text Box 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3" name="Text Box 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4" name="Text Box 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5" name="Text Box 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6" name="Text Box 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7" name="Text Box 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8" name="Text Box 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699" name="Text Box 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0" name="Text Box 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1" name="Text Box 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2" name="Text Box 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3" name="Text Box 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4" name="Text Box 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5" name="Text Box 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6" name="Text Box 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7" name="Text Box 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8" name="Text Box 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09" name="Text Box 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0" name="Text Box 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1" name="Text Box 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2" name="Text Box 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3" name="Text Box 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4" name="Text Box 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5" name="Text Box 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6" name="Text Box 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7" name="Text Box 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8" name="Text Box 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19" name="Text Box 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0" name="Text Box 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1" name="Text Box 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2" name="Text Box 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3" name="Text Box 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4" name="Text Box 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5" name="Text Box 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6" name="Text Box 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7" name="Text Box 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8" name="Text Box 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29" name="Text Box 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0" name="Text Box 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1" name="Text Box 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2" name="Text Box 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3" name="Text Box 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4" name="Text Box 1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5" name="Text Box 1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6" name="Text Box 1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7" name="Text Box 1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8" name="Text Box 1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39" name="Text Box 1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0" name="Text Box 1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1" name="Text Box 1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2" name="Text Box 1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3" name="Text Box 1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4" name="Text Box 1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5" name="Text Box 1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6" name="Text Box 1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7" name="Text Box 1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8" name="Text Box 1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49" name="Text Box 1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0" name="Text Box 1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1" name="Text Box 1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2" name="Text Box 1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3" name="Text Box 1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4" name="Text Box 1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5" name="Text Box 1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6" name="Text Box 1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7" name="Text Box 1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8" name="Text Box 1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59" name="Text Box 1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0" name="Text Box 1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1" name="Text Box 1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2" name="Text Box 1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3" name="Text Box 1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4" name="Text Box 1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5" name="Text Box 1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6" name="Text Box 1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7" name="Text Box 1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8" name="Text Box 1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69" name="Text Box 1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0" name="Text Box 1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1" name="Text Box 1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2" name="Text Box 1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3" name="Text Box 1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4" name="Text Box 1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5" name="Text Box 1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6" name="Text Box 1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7" name="Text Box 1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8" name="Text Box 1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79" name="Text Box 1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0" name="Text Box 1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1" name="Text Box 1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2" name="Text Box 1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3" name="Text Box 1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4" name="Text Box 1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5" name="Text Box 1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6" name="Text Box 1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7" name="Text Box 1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8" name="Text Box 1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89" name="Text Box 1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0" name="Text Box 1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1" name="Text Box 1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2" name="Text Box 1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3" name="Text Box 1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4" name="Text Box 1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5" name="Text Box 1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6" name="Text Box 1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7" name="Text Box 1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8" name="Text Box 1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799" name="Text Box 1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0" name="Text Box 1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1" name="Text Box 1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2" name="Text Box 1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3" name="Text Box 1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4" name="Text Box 1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5" name="Text Box 1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6" name="Text Box 1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7" name="Text Box 1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8" name="Text Box 1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09" name="Text Box 1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0" name="Text Box 1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1" name="Text Box 1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2" name="Text Box 1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3" name="Text Box 1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4" name="Text Box 1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5" name="Text Box 1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6" name="Text Box 1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7" name="Text Box 1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8" name="Text Box 1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19" name="Text Box 1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0" name="Text Box 1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1" name="Text Box 1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2" name="Text Box 1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3" name="Text Box 1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4" name="Text Box 1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5" name="Text Box 1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6" name="Text Box 1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7" name="Text Box 1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8" name="Text Box 1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29" name="Text Box 1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0" name="Text Box 1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1" name="Text Box 1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2" name="Text Box 1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3" name="Text Box 1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4" name="Text Box 2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5" name="Text Box 2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6" name="Text Box 2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7" name="Text Box 2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8" name="Text Box 2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39" name="Text Box 2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0" name="Text Box 2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1" name="Text Box 2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2" name="Text Box 2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3" name="Text Box 2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4" name="Text Box 2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5" name="Text Box 2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6" name="Text Box 2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7" name="Text Box 2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8" name="Text Box 2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49" name="Text Box 2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0" name="Text Box 2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1" name="Text Box 2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2" name="Text Box 2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3" name="Text Box 2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4" name="Text Box 2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5" name="Text Box 2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6" name="Text Box 2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7" name="Text Box 2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8" name="Text Box 2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59" name="Text Box 2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0" name="Text Box 2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1" name="Text Box 2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2" name="Text Box 2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3" name="Text Box 2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4" name="Text Box 2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5" name="Text Box 2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6" name="Text Box 2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7" name="Text Box 2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8" name="Text Box 2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69" name="Text Box 2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0" name="Text Box 2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1" name="Text Box 2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2" name="Text Box 2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3" name="Text Box 2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4" name="Text Box 2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5" name="Text Box 2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6" name="Text Box 2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7" name="Text Box 2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8" name="Text Box 2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79" name="Text Box 2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0" name="Text Box 2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1" name="Text Box 2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2" name="Text Box 2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3" name="Text Box 2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4" name="Text Box 2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5" name="Text Box 2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6" name="Text Box 2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7" name="Text Box 2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8" name="Text Box 2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89" name="Text Box 2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0" name="Text Box 2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1" name="Text Box 2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2" name="Text Box 2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3" name="Text Box 2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4" name="Text Box 2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5" name="Text Box 2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6" name="Text Box 2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7" name="Text Box 2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8" name="Text Box 2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899" name="Text Box 2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0" name="Text Box 2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1" name="Text Box 2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2" name="Text Box 2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3" name="Text Box 2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4" name="Text Box 2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5" name="Text Box 2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6" name="Text Box 2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7" name="Text Box 2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8" name="Text Box 2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09" name="Text Box 2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0" name="Text Box 2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1" name="Text Box 2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2" name="Text Box 2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3" name="Text Box 2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4" name="Text Box 2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5" name="Text Box 2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6" name="Text Box 2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7" name="Text Box 2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8" name="Text Box 2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19" name="Text Box 2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0" name="Text Box 2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1" name="Text Box 2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2" name="Text Box 2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3" name="Text Box 2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4" name="Text Box 2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5" name="Text Box 2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6" name="Text Box 2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7" name="Text Box 2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8" name="Text Box 2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29" name="Text Box 2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0" name="Text Box 2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1" name="Text Box 2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2" name="Text Box 2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3" name="Text Box 2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4" name="Text Box 3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5" name="Text Box 3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6" name="Text Box 3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7" name="Text Box 3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8" name="Text Box 3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39" name="Text Box 3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0" name="Text Box 3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1" name="Text Box 3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2" name="Text Box 3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3" name="Text Box 3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4" name="Text Box 3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5" name="Text Box 3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6" name="Text Box 3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7" name="Text Box 3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8" name="Text Box 3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49" name="Text Box 3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0" name="Text Box 3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1" name="Text Box 3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2" name="Text Box 3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3" name="Text Box 3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4" name="Text Box 3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5" name="Text Box 3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6" name="Text Box 3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7" name="Text Box 3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8" name="Text Box 3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59" name="Text Box 3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0" name="Text Box 3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1" name="Text Box 3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2" name="Text Box 3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3" name="Text Box 3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4" name="Text Box 3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5" name="Text Box 3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6" name="Text Box 3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7" name="Text Box 3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8" name="Text Box 3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69" name="Text Box 3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0" name="Text Box 3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1" name="Text Box 3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2" name="Text Box 3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3" name="Text Box 3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4" name="Text Box 3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5" name="Text Box 3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6" name="Text Box 3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7" name="Text Box 3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8" name="Text Box 3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79" name="Text Box 3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0" name="Text Box 3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1" name="Text Box 3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2" name="Text Box 3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3" name="Text Box 3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4" name="Text Box 3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5" name="Text Box 3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6" name="Text Box 3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7" name="Text Box 3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8" name="Text Box 3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89" name="Text Box 3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0" name="Text Box 3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1" name="Text Box 3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2" name="Text Box 3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3" name="Text Box 3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4" name="Text Box 3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5" name="Text Box 3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6" name="Text Box 3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7" name="Text Box 3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8" name="Text Box 3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5999" name="Text Box 3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0" name="Text Box 3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1" name="Text Box 3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2" name="Text Box 3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3" name="Text Box 3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4" name="Text Box 3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5" name="Text Box 3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6" name="Text Box 3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7" name="Text Box 3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8" name="Text Box 3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09" name="Text Box 3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0" name="Text Box 3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1" name="Text Box 3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2" name="Text Box 3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3" name="Text Box 3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4" name="Text Box 3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5" name="Text Box 3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6" name="Text Box 3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76200</xdr:colOff>
      <xdr:row>403</xdr:row>
      <xdr:rowOff>28575</xdr:rowOff>
    </xdr:to>
    <xdr:sp macro="" textlink="">
      <xdr:nvSpPr>
        <xdr:cNvPr id="186017" name="Text Box 3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ENGLISH/AVKC_NAMHOC_2012_2013_HK1/HOCPHI/HP_dot2/K18-END%2015.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CĐDL"/>
      <sheetName val="TVT-CĐ"/>
      <sheetName val="CĐ VHDL(C75)"/>
      <sheetName val="CĐ MÔI TRƯỜNG-C74"/>
      <sheetName val="CĐ-AV"/>
      <sheetName val="CĐ -YDD"/>
      <sheetName val="ACĐ - C71"/>
      <sheetName val="CĐ-TCNH (70)"/>
      <sheetName val="CĐT"/>
      <sheetName val="CĐK"/>
      <sheetName val="CĐX"/>
      <sheetName val="CMU-CĐ"/>
      <sheetName val="CMU-HTTT"/>
      <sheetName val="CMU-TMT"/>
      <sheetName val="CMU-PM"/>
      <sheetName val="CSU-107"/>
      <sheetName val="CSU-105"/>
      <sheetName val="PSU-CĐTC"/>
      <sheetName val="PSU-DCD"/>
      <sheetName val="PSU-KCD"/>
      <sheetName val="PSU-400"/>
      <sheetName val="PSU-405"/>
      <sheetName val="PSU-407"/>
      <sheetName val="PSU-404"/>
      <sheetName val="AVDL"/>
      <sheetName val="AVBD"/>
      <sheetName val="DIEU DUONG"/>
      <sheetName val="YDH(DS)"/>
      <sheetName val="XDC"/>
      <sheetName val="XDD"/>
      <sheetName val="VQH"/>
      <sheetName val="MTR"/>
      <sheetName val="KTR-CT"/>
      <sheetName val="KTR-NT(108)"/>
      <sheetName val="ĐTVT-109"/>
      <sheetName val="ĐIỆN TĐ - 110"/>
      <sheetName val="KTM"/>
      <sheetName val="TPM"/>
      <sheetName val="HTTT"/>
      <sheetName val="DLK"/>
      <sheetName val="DLLH"/>
      <sheetName val="KKT"/>
      <sheetName val="KDN"/>
      <sheetName val="QTH"/>
      <sheetName val="QTM"/>
      <sheetName val="TC"/>
      <sheetName val="NH"/>
    </sheetNames>
    <sheetDataSet>
      <sheetData sheetId="0">
        <row r="2">
          <cell r="C2">
            <v>1821614049</v>
          </cell>
          <cell r="D2" t="str">
            <v xml:space="preserve">NGUYÊN VĂN VĨNH </v>
          </cell>
          <cell r="E2" t="str">
            <v>THẠNH</v>
          </cell>
          <cell r="F2" t="str">
            <v>10/09/1994</v>
          </cell>
          <cell r="G2">
            <v>8000000</v>
          </cell>
          <cell r="H2">
            <v>4231</v>
          </cell>
          <cell r="I2" t="str">
            <v>DT/12P</v>
          </cell>
          <cell r="J2">
            <v>41038</v>
          </cell>
          <cell r="K2">
            <v>-2000000</v>
          </cell>
        </row>
        <row r="3">
          <cell r="C3">
            <v>1810713754</v>
          </cell>
          <cell r="D3" t="str">
            <v>Hoàng Nguyễn Quỳnh</v>
          </cell>
          <cell r="E3" t="str">
            <v>Anh</v>
          </cell>
          <cell r="F3" t="str">
            <v>28/07/1994</v>
          </cell>
          <cell r="G3">
            <v>5600000</v>
          </cell>
          <cell r="H3">
            <v>3381</v>
          </cell>
          <cell r="I3" t="str">
            <v>DT/12P</v>
          </cell>
          <cell r="J3">
            <v>40917</v>
          </cell>
          <cell r="K3">
            <v>0</v>
          </cell>
        </row>
        <row r="4">
          <cell r="C4">
            <v>1810713760</v>
          </cell>
          <cell r="D4" t="str">
            <v>NGUYỄN THỊ TRÂM</v>
          </cell>
          <cell r="E4" t="str">
            <v>ANH</v>
          </cell>
          <cell r="F4" t="str">
            <v>01/11/1994</v>
          </cell>
          <cell r="G4">
            <v>5600000</v>
          </cell>
          <cell r="H4">
            <v>3298</v>
          </cell>
          <cell r="I4" t="str">
            <v>DT/12P</v>
          </cell>
          <cell r="J4">
            <v>40977</v>
          </cell>
          <cell r="K4">
            <v>0</v>
          </cell>
        </row>
        <row r="5">
          <cell r="C5">
            <v>1810713941</v>
          </cell>
          <cell r="D5" t="str">
            <v>NGUYỄN TRẦN PHƯƠNG</v>
          </cell>
          <cell r="E5" t="str">
            <v>ANH</v>
          </cell>
          <cell r="F5" t="str">
            <v>13/11/1994</v>
          </cell>
          <cell r="G5">
            <v>5600000</v>
          </cell>
          <cell r="H5">
            <v>3905</v>
          </cell>
          <cell r="I5" t="str">
            <v>DT/12P</v>
          </cell>
          <cell r="J5">
            <v>41008</v>
          </cell>
          <cell r="K5">
            <v>0</v>
          </cell>
        </row>
        <row r="6">
          <cell r="C6">
            <v>1810714566</v>
          </cell>
          <cell r="D6" t="str">
            <v>TRƯƠNG PHAN THỊ KIM</v>
          </cell>
          <cell r="E6" t="str">
            <v>ANH</v>
          </cell>
          <cell r="F6" t="str">
            <v>01/05/1993</v>
          </cell>
          <cell r="G6">
            <v>5600000</v>
          </cell>
          <cell r="H6">
            <v>4066</v>
          </cell>
          <cell r="I6" t="str">
            <v>DT/12P</v>
          </cell>
          <cell r="J6">
            <v>41038</v>
          </cell>
          <cell r="K6">
            <v>0</v>
          </cell>
        </row>
        <row r="7">
          <cell r="C7">
            <v>1810715050</v>
          </cell>
          <cell r="D7" t="str">
            <v>HOÀNG THỊ LAN</v>
          </cell>
          <cell r="E7" t="str">
            <v>ANH</v>
          </cell>
          <cell r="F7" t="str">
            <v>10/08/1993</v>
          </cell>
          <cell r="G7">
            <v>5600000</v>
          </cell>
          <cell r="H7">
            <v>7066</v>
          </cell>
          <cell r="I7" t="str">
            <v>DT/12P</v>
          </cell>
          <cell r="J7">
            <v>41099</v>
          </cell>
          <cell r="K7">
            <v>0</v>
          </cell>
        </row>
        <row r="8">
          <cell r="C8">
            <v>1810716699</v>
          </cell>
          <cell r="D8" t="str">
            <v>Huỳnh Thảo</v>
          </cell>
          <cell r="E8" t="str">
            <v>Anh</v>
          </cell>
          <cell r="F8">
            <v>34486</v>
          </cell>
          <cell r="G8">
            <v>5600000</v>
          </cell>
          <cell r="H8">
            <v>22699</v>
          </cell>
          <cell r="I8" t="str">
            <v>DT/12P</v>
          </cell>
          <cell r="J8">
            <v>41162</v>
          </cell>
          <cell r="K8">
            <v>0</v>
          </cell>
        </row>
        <row r="9">
          <cell r="C9">
            <v>1811715045</v>
          </cell>
          <cell r="D9" t="str">
            <v>TRƯƠNG NGỌC</v>
          </cell>
          <cell r="E9" t="str">
            <v>BẢO</v>
          </cell>
          <cell r="F9" t="str">
            <v>26/09/1994</v>
          </cell>
          <cell r="G9">
            <v>5600000</v>
          </cell>
          <cell r="H9">
            <v>6868</v>
          </cell>
          <cell r="I9" t="str">
            <v>DT/12P</v>
          </cell>
          <cell r="J9">
            <v>41099</v>
          </cell>
          <cell r="K9">
            <v>0</v>
          </cell>
        </row>
        <row r="10">
          <cell r="C10">
            <v>171135763</v>
          </cell>
          <cell r="D10" t="str">
            <v>NGUYỄN TẤN</v>
          </cell>
          <cell r="E10" t="str">
            <v>BÌNH</v>
          </cell>
          <cell r="F10" t="str">
            <v>15/05/1993</v>
          </cell>
          <cell r="G10">
            <v>1750000</v>
          </cell>
          <cell r="H10">
            <v>16753</v>
          </cell>
          <cell r="I10" t="str">
            <v>DT/12P</v>
          </cell>
          <cell r="J10" t="str">
            <v>28/09/2012</v>
          </cell>
          <cell r="K10">
            <v>0</v>
          </cell>
        </row>
        <row r="11">
          <cell r="C11">
            <v>1810714533</v>
          </cell>
          <cell r="D11" t="str">
            <v>NGUYỄN THỊ</v>
          </cell>
          <cell r="E11" t="str">
            <v>CẦM</v>
          </cell>
          <cell r="F11" t="str">
            <v>19/11/1994</v>
          </cell>
          <cell r="G11">
            <v>5600000</v>
          </cell>
          <cell r="H11">
            <v>4385</v>
          </cell>
          <cell r="I11" t="str">
            <v>DT/12P</v>
          </cell>
          <cell r="J11">
            <v>41069</v>
          </cell>
          <cell r="K11">
            <v>0</v>
          </cell>
        </row>
        <row r="12">
          <cell r="C12">
            <v>1810714547</v>
          </cell>
          <cell r="D12" t="str">
            <v xml:space="preserve">NGUYỄN GIANG </v>
          </cell>
          <cell r="E12" t="str">
            <v>CHÂU</v>
          </cell>
          <cell r="F12" t="str">
            <v>15/09/1994</v>
          </cell>
          <cell r="G12">
            <v>5600000</v>
          </cell>
          <cell r="H12">
            <v>5339</v>
          </cell>
          <cell r="I12" t="str">
            <v>DT/12P</v>
          </cell>
          <cell r="J12">
            <v>41069</v>
          </cell>
          <cell r="K12">
            <v>0</v>
          </cell>
        </row>
        <row r="13">
          <cell r="C13">
            <v>1810715941</v>
          </cell>
          <cell r="D13" t="str">
            <v>Phạm Võ Minh</v>
          </cell>
          <cell r="E13" t="str">
            <v>Châu</v>
          </cell>
          <cell r="F13" t="str">
            <v>05/01/1994</v>
          </cell>
          <cell r="G13">
            <v>5600000</v>
          </cell>
          <cell r="H13">
            <v>8880</v>
          </cell>
          <cell r="I13" t="str">
            <v>DT/12P</v>
          </cell>
          <cell r="K13">
            <v>0</v>
          </cell>
        </row>
        <row r="14">
          <cell r="C14">
            <v>1810716147</v>
          </cell>
          <cell r="D14" t="str">
            <v>Nguyễn Thị Bích</v>
          </cell>
          <cell r="E14" t="str">
            <v>Châu</v>
          </cell>
          <cell r="F14" t="str">
            <v>11/05/1992</v>
          </cell>
          <cell r="G14">
            <v>5600000</v>
          </cell>
          <cell r="H14">
            <v>10369</v>
          </cell>
          <cell r="I14" t="str">
            <v>DT/12P</v>
          </cell>
          <cell r="K14">
            <v>0</v>
          </cell>
        </row>
        <row r="15">
          <cell r="C15">
            <v>1811716139</v>
          </cell>
          <cell r="D15" t="str">
            <v>Dương Tấn</v>
          </cell>
          <cell r="E15" t="str">
            <v>Cường</v>
          </cell>
          <cell r="F15" t="str">
            <v>21/03/1994</v>
          </cell>
          <cell r="G15">
            <v>5600000</v>
          </cell>
          <cell r="H15">
            <v>10439</v>
          </cell>
          <cell r="I15" t="str">
            <v>DT/12P</v>
          </cell>
          <cell r="K15">
            <v>0</v>
          </cell>
        </row>
        <row r="16">
          <cell r="C16">
            <v>1810715529</v>
          </cell>
          <cell r="D16" t="str">
            <v>Lê Kim</v>
          </cell>
          <cell r="E16" t="str">
            <v>Đài</v>
          </cell>
          <cell r="F16" t="str">
            <v>10/10/1994</v>
          </cell>
          <cell r="G16">
            <v>5600000</v>
          </cell>
          <cell r="H16">
            <v>8696</v>
          </cell>
          <cell r="I16" t="str">
            <v>DT/12P</v>
          </cell>
          <cell r="J16">
            <v>41191</v>
          </cell>
          <cell r="K16">
            <v>0</v>
          </cell>
        </row>
        <row r="17">
          <cell r="C17">
            <v>1810715040</v>
          </cell>
          <cell r="D17" t="str">
            <v>NGUYỄN THỊ BÍCH</v>
          </cell>
          <cell r="E17" t="str">
            <v>DIỄM</v>
          </cell>
          <cell r="F17" t="str">
            <v>19/02/1994</v>
          </cell>
          <cell r="G17">
            <v>5600000</v>
          </cell>
          <cell r="H17">
            <v>6800</v>
          </cell>
          <cell r="I17" t="str">
            <v>DT/12P</v>
          </cell>
          <cell r="J17">
            <v>41099</v>
          </cell>
          <cell r="K17">
            <v>0</v>
          </cell>
        </row>
        <row r="18">
          <cell r="C18">
            <v>1810715938</v>
          </cell>
          <cell r="D18" t="str">
            <v>Đinh Thị Ngọc</v>
          </cell>
          <cell r="E18" t="str">
            <v>Diệp</v>
          </cell>
          <cell r="F18" t="str">
            <v>15/04/1993</v>
          </cell>
          <cell r="G18">
            <v>5600000</v>
          </cell>
          <cell r="H18">
            <v>8826</v>
          </cell>
          <cell r="I18" t="str">
            <v>DT/12P</v>
          </cell>
          <cell r="K18">
            <v>0</v>
          </cell>
        </row>
        <row r="19">
          <cell r="C19">
            <v>1810716382</v>
          </cell>
          <cell r="D19" t="str">
            <v>Võ Thị Thanh Hiền</v>
          </cell>
          <cell r="E19" t="str">
            <v>Diệu</v>
          </cell>
          <cell r="F19" t="str">
            <v>30/01/1994</v>
          </cell>
          <cell r="G19">
            <v>5600000</v>
          </cell>
          <cell r="H19">
            <v>11353</v>
          </cell>
          <cell r="I19" t="str">
            <v>DT/12P</v>
          </cell>
          <cell r="K19">
            <v>0</v>
          </cell>
        </row>
        <row r="20">
          <cell r="C20">
            <v>1810715791</v>
          </cell>
          <cell r="D20" t="str">
            <v>MAI THỊ</v>
          </cell>
          <cell r="E20" t="str">
            <v>ĐÔNG</v>
          </cell>
          <cell r="F20" t="str">
            <v>11/08/1994</v>
          </cell>
          <cell r="G20">
            <v>5600000</v>
          </cell>
          <cell r="H20">
            <v>8587</v>
          </cell>
          <cell r="I20" t="str">
            <v>DT/12P</v>
          </cell>
          <cell r="J20">
            <v>41161</v>
          </cell>
          <cell r="K20">
            <v>0</v>
          </cell>
        </row>
        <row r="21">
          <cell r="C21">
            <v>1810715047</v>
          </cell>
          <cell r="D21" t="str">
            <v>Phan Thị</v>
          </cell>
          <cell r="E21" t="str">
            <v>Dự</v>
          </cell>
          <cell r="F21" t="str">
            <v>25/02/1994</v>
          </cell>
          <cell r="G21">
            <v>5600000</v>
          </cell>
          <cell r="H21">
            <v>6883</v>
          </cell>
          <cell r="I21" t="str">
            <v>DT/12P</v>
          </cell>
          <cell r="J21">
            <v>41099</v>
          </cell>
          <cell r="K21">
            <v>0</v>
          </cell>
        </row>
        <row r="22">
          <cell r="C22">
            <v>1811714541</v>
          </cell>
          <cell r="D22" t="str">
            <v>NGUYỄN ĐÔN</v>
          </cell>
          <cell r="E22" t="str">
            <v>ĐỨC</v>
          </cell>
          <cell r="F22" t="str">
            <v>05/06/1994</v>
          </cell>
          <cell r="G22">
            <v>5600000</v>
          </cell>
          <cell r="H22">
            <v>5273</v>
          </cell>
          <cell r="I22" t="str">
            <v>DT/12P</v>
          </cell>
          <cell r="J22">
            <v>41069</v>
          </cell>
          <cell r="K22">
            <v>0</v>
          </cell>
        </row>
        <row r="23">
          <cell r="C23">
            <v>1810714532</v>
          </cell>
          <cell r="D23" t="str">
            <v>LÊ THỊ THÙY</v>
          </cell>
          <cell r="E23" t="str">
            <v>DUNG</v>
          </cell>
          <cell r="F23" t="str">
            <v>06/11/1994</v>
          </cell>
          <cell r="G23">
            <v>5600000</v>
          </cell>
          <cell r="H23">
            <v>5072</v>
          </cell>
          <cell r="I23" t="str">
            <v>DT/12P</v>
          </cell>
          <cell r="J23">
            <v>41069</v>
          </cell>
          <cell r="K23">
            <v>0</v>
          </cell>
        </row>
        <row r="24">
          <cell r="C24">
            <v>1811714559</v>
          </cell>
          <cell r="D24" t="str">
            <v>NGUYỄN ANH</v>
          </cell>
          <cell r="E24" t="str">
            <v>DUY</v>
          </cell>
          <cell r="F24" t="str">
            <v>19/04/1994</v>
          </cell>
          <cell r="G24">
            <v>5600000</v>
          </cell>
          <cell r="H24">
            <v>4005</v>
          </cell>
          <cell r="I24" t="str">
            <v>DT/12P</v>
          </cell>
          <cell r="J24">
            <v>41038</v>
          </cell>
          <cell r="K24">
            <v>0</v>
          </cell>
        </row>
        <row r="25">
          <cell r="C25">
            <v>1810715934</v>
          </cell>
          <cell r="D25" t="str">
            <v>Nguyễn Thị</v>
          </cell>
          <cell r="E25" t="str">
            <v>Duyên</v>
          </cell>
          <cell r="F25" t="str">
            <v>23/08/1994</v>
          </cell>
          <cell r="G25">
            <v>5600000</v>
          </cell>
          <cell r="H25">
            <v>9877</v>
          </cell>
          <cell r="I25" t="str">
            <v>DT/12P</v>
          </cell>
          <cell r="K25">
            <v>0</v>
          </cell>
        </row>
        <row r="26">
          <cell r="C26">
            <v>1810716144</v>
          </cell>
          <cell r="D26" t="str">
            <v>Nguyễn Ngọc Hương</v>
          </cell>
          <cell r="E26" t="str">
            <v>Giang</v>
          </cell>
          <cell r="F26" t="str">
            <v>19/09/1993</v>
          </cell>
          <cell r="G26">
            <v>5600000</v>
          </cell>
          <cell r="H26">
            <v>10498</v>
          </cell>
          <cell r="I26" t="str">
            <v>DT/12P</v>
          </cell>
          <cell r="K26">
            <v>0</v>
          </cell>
        </row>
        <row r="27">
          <cell r="C27">
            <v>1811715790</v>
          </cell>
          <cell r="D27" t="str">
            <v>TẠ QUANG</v>
          </cell>
          <cell r="E27" t="str">
            <v>HÀ</v>
          </cell>
          <cell r="F27" t="str">
            <v>27/03/1993</v>
          </cell>
          <cell r="G27">
            <v>5600000</v>
          </cell>
          <cell r="H27">
            <v>8614</v>
          </cell>
          <cell r="I27" t="str">
            <v>DT/12P</v>
          </cell>
          <cell r="J27">
            <v>41161</v>
          </cell>
          <cell r="K27">
            <v>0</v>
          </cell>
        </row>
        <row r="28">
          <cell r="C28">
            <v>1810215472</v>
          </cell>
          <cell r="D28" t="str">
            <v>ĐẶNG THỊ</v>
          </cell>
          <cell r="E28" t="str">
            <v>HÀ</v>
          </cell>
          <cell r="F28" t="str">
            <v>08/08/1994</v>
          </cell>
          <cell r="G28">
            <v>5600000</v>
          </cell>
          <cell r="H28">
            <v>8698</v>
          </cell>
          <cell r="I28" t="str">
            <v>DT/12P</v>
          </cell>
          <cell r="J28">
            <v>41191</v>
          </cell>
          <cell r="K28">
            <v>0</v>
          </cell>
        </row>
        <row r="29">
          <cell r="C29">
            <v>1810214493</v>
          </cell>
          <cell r="D29" t="str">
            <v>TRƯƠNG ANH</v>
          </cell>
          <cell r="E29" t="str">
            <v>HÀ</v>
          </cell>
          <cell r="F29" t="str">
            <v>28/07/1994</v>
          </cell>
          <cell r="G29">
            <v>5600000</v>
          </cell>
          <cell r="H29">
            <v>4002</v>
          </cell>
          <cell r="I29" t="str">
            <v>DT/12P</v>
          </cell>
          <cell r="J29">
            <v>41038</v>
          </cell>
          <cell r="K29">
            <v>0</v>
          </cell>
        </row>
        <row r="30">
          <cell r="C30">
            <v>1811715036</v>
          </cell>
          <cell r="D30" t="str">
            <v>LÊ VIẾT</v>
          </cell>
          <cell r="E30" t="str">
            <v>HẢI</v>
          </cell>
          <cell r="F30" t="str">
            <v>03/08/1994</v>
          </cell>
          <cell r="G30">
            <v>5600000</v>
          </cell>
          <cell r="H30">
            <v>5422</v>
          </cell>
          <cell r="I30" t="str">
            <v>DT/12P</v>
          </cell>
          <cell r="J30">
            <v>41099</v>
          </cell>
          <cell r="K30">
            <v>0</v>
          </cell>
        </row>
        <row r="31">
          <cell r="C31">
            <v>1810713939</v>
          </cell>
          <cell r="D31" t="str">
            <v xml:space="preserve">NGÔ THỊ THANH </v>
          </cell>
          <cell r="E31" t="str">
            <v>HẰNG</v>
          </cell>
          <cell r="F31" t="str">
            <v>22/01/1994</v>
          </cell>
          <cell r="G31">
            <v>5600000</v>
          </cell>
          <cell r="H31">
            <v>3324</v>
          </cell>
          <cell r="I31" t="str">
            <v>DT/12P</v>
          </cell>
          <cell r="J31">
            <v>41008</v>
          </cell>
          <cell r="K31">
            <v>0</v>
          </cell>
        </row>
        <row r="32">
          <cell r="C32">
            <v>1810715505</v>
          </cell>
          <cell r="D32" t="str">
            <v>ĐẶNG THỊ THÚY</v>
          </cell>
          <cell r="E32" t="str">
            <v>HẰNG</v>
          </cell>
          <cell r="F32" t="str">
            <v>21/06/1994</v>
          </cell>
          <cell r="G32">
            <v>5600000</v>
          </cell>
          <cell r="H32">
            <v>7129</v>
          </cell>
          <cell r="I32" t="str">
            <v>DT/12P</v>
          </cell>
          <cell r="J32">
            <v>41130</v>
          </cell>
          <cell r="K32">
            <v>0</v>
          </cell>
        </row>
        <row r="33">
          <cell r="C33">
            <v>1810225799</v>
          </cell>
          <cell r="D33" t="str">
            <v>LÊ THỊ THÚY</v>
          </cell>
          <cell r="E33" t="str">
            <v>HẰNG</v>
          </cell>
          <cell r="F33" t="str">
            <v>20/09/1994</v>
          </cell>
          <cell r="G33">
            <v>5600000</v>
          </cell>
          <cell r="H33">
            <v>8569</v>
          </cell>
          <cell r="I33" t="str">
            <v>DT/12P</v>
          </cell>
          <cell r="J33">
            <v>41161</v>
          </cell>
          <cell r="K33">
            <v>0</v>
          </cell>
        </row>
        <row r="34">
          <cell r="C34">
            <v>1810715935</v>
          </cell>
          <cell r="D34" t="str">
            <v>Nguyễn Thị</v>
          </cell>
          <cell r="E34" t="str">
            <v>Hằng</v>
          </cell>
          <cell r="F34" t="str">
            <v>10/10/1993</v>
          </cell>
          <cell r="G34">
            <v>5600000</v>
          </cell>
          <cell r="H34">
            <v>9901</v>
          </cell>
          <cell r="I34" t="str">
            <v>DT/12P</v>
          </cell>
          <cell r="K34">
            <v>0</v>
          </cell>
        </row>
        <row r="35">
          <cell r="C35">
            <v>1810716600</v>
          </cell>
          <cell r="D35" t="str">
            <v>Huỳnh Thị Thúy</v>
          </cell>
          <cell r="E35" t="str">
            <v>Hằng</v>
          </cell>
          <cell r="F35" t="str">
            <v>06/11/1994</v>
          </cell>
          <cell r="G35">
            <v>5600000</v>
          </cell>
          <cell r="H35">
            <v>14692</v>
          </cell>
          <cell r="I35" t="str">
            <v>DT/12P</v>
          </cell>
          <cell r="K35">
            <v>0</v>
          </cell>
        </row>
        <row r="36">
          <cell r="C36">
            <v>1810714539</v>
          </cell>
          <cell r="D36" t="str">
            <v>ĐẶNG THỊ</v>
          </cell>
          <cell r="E36" t="str">
            <v>HẬU</v>
          </cell>
          <cell r="F36" t="str">
            <v>14/03/1994</v>
          </cell>
          <cell r="G36">
            <v>5600000</v>
          </cell>
          <cell r="H36">
            <v>5243</v>
          </cell>
          <cell r="I36" t="str">
            <v>DT/12P</v>
          </cell>
          <cell r="J36">
            <v>41069</v>
          </cell>
          <cell r="K36">
            <v>0</v>
          </cell>
        </row>
        <row r="37">
          <cell r="C37">
            <v>1810715788</v>
          </cell>
          <cell r="D37" t="str">
            <v>PHAN THỊ DIỆU</v>
          </cell>
          <cell r="E37" t="str">
            <v>HIỀN</v>
          </cell>
          <cell r="F37" t="str">
            <v>07/08/1994</v>
          </cell>
          <cell r="G37">
            <v>5600000</v>
          </cell>
          <cell r="H37">
            <v>8567</v>
          </cell>
          <cell r="I37" t="str">
            <v>DT/12P</v>
          </cell>
          <cell r="J37">
            <v>41161</v>
          </cell>
          <cell r="K37">
            <v>0</v>
          </cell>
        </row>
        <row r="38">
          <cell r="C38">
            <v>1810716141</v>
          </cell>
          <cell r="D38" t="str">
            <v>Phạm Thị Diệu</v>
          </cell>
          <cell r="E38" t="str">
            <v>Hiền</v>
          </cell>
          <cell r="F38" t="str">
            <v>30/01/1994</v>
          </cell>
          <cell r="G38">
            <v>5600000</v>
          </cell>
          <cell r="H38">
            <v>10454</v>
          </cell>
          <cell r="I38" t="str">
            <v>DT/12P</v>
          </cell>
          <cell r="K38">
            <v>0</v>
          </cell>
        </row>
        <row r="39">
          <cell r="C39">
            <v>1811713747</v>
          </cell>
          <cell r="D39" t="str">
            <v>NGUYỄN TRẦN TRUNG</v>
          </cell>
          <cell r="E39" t="str">
            <v>HIẾU</v>
          </cell>
          <cell r="F39" t="str">
            <v>09/05/1994</v>
          </cell>
          <cell r="G39">
            <v>5600000</v>
          </cell>
          <cell r="H39">
            <v>2391</v>
          </cell>
          <cell r="I39" t="str">
            <v>DT/12P</v>
          </cell>
          <cell r="J39" t="str">
            <v>31/08/2012</v>
          </cell>
          <cell r="K39">
            <v>0</v>
          </cell>
        </row>
        <row r="40">
          <cell r="C40">
            <v>1810715528</v>
          </cell>
          <cell r="D40" t="str">
            <v>HUỲNH THỊ</v>
          </cell>
          <cell r="E40" t="str">
            <v>HIẾU</v>
          </cell>
          <cell r="F40" t="str">
            <v>17/11/1994</v>
          </cell>
          <cell r="G40">
            <v>5600000</v>
          </cell>
          <cell r="H40">
            <v>8675</v>
          </cell>
          <cell r="I40" t="str">
            <v>DT/12P</v>
          </cell>
          <cell r="J40">
            <v>41191</v>
          </cell>
          <cell r="K40">
            <v>0</v>
          </cell>
        </row>
        <row r="41">
          <cell r="C41">
            <v>1811715507</v>
          </cell>
          <cell r="D41" t="str">
            <v>NGUYỄN VĂN</v>
          </cell>
          <cell r="E41" t="str">
            <v>HÒA</v>
          </cell>
          <cell r="F41" t="str">
            <v>25/06/1993</v>
          </cell>
          <cell r="G41">
            <v>5600000</v>
          </cell>
          <cell r="H41">
            <v>7659</v>
          </cell>
          <cell r="I41" t="str">
            <v>DT/12P</v>
          </cell>
          <cell r="J41">
            <v>41130</v>
          </cell>
          <cell r="K41">
            <v>0</v>
          </cell>
        </row>
        <row r="42">
          <cell r="C42">
            <v>1811715048</v>
          </cell>
          <cell r="D42" t="str">
            <v>BÙI GIA</v>
          </cell>
          <cell r="E42" t="str">
            <v>HOÀNG</v>
          </cell>
          <cell r="F42" t="str">
            <v>04/09/1994</v>
          </cell>
          <cell r="G42">
            <v>5600000</v>
          </cell>
          <cell r="H42">
            <v>6893</v>
          </cell>
          <cell r="I42" t="str">
            <v>DT/12P</v>
          </cell>
          <cell r="J42">
            <v>41099</v>
          </cell>
          <cell r="K42">
            <v>0</v>
          </cell>
        </row>
        <row r="43">
          <cell r="C43">
            <v>1811716263</v>
          </cell>
          <cell r="D43" t="str">
            <v>Nguyễn Đức</v>
          </cell>
          <cell r="E43" t="str">
            <v>Hoàng</v>
          </cell>
          <cell r="F43" t="str">
            <v>22/12/1993</v>
          </cell>
          <cell r="G43">
            <v>5600000</v>
          </cell>
          <cell r="H43">
            <v>11171</v>
          </cell>
          <cell r="I43" t="str">
            <v>DT/12P</v>
          </cell>
          <cell r="K43">
            <v>0</v>
          </cell>
        </row>
        <row r="44">
          <cell r="C44">
            <v>1810715509</v>
          </cell>
          <cell r="D44" t="str">
            <v>NGUYỄN THỊ</v>
          </cell>
          <cell r="E44" t="str">
            <v>HỒNG</v>
          </cell>
          <cell r="F44" t="str">
            <v>08/06/1994</v>
          </cell>
          <cell r="G44">
            <v>5600000</v>
          </cell>
          <cell r="H44">
            <v>7691</v>
          </cell>
          <cell r="I44" t="str">
            <v>DT/12P</v>
          </cell>
          <cell r="J44">
            <v>41130</v>
          </cell>
          <cell r="K44">
            <v>0</v>
          </cell>
        </row>
        <row r="45">
          <cell r="C45">
            <v>1811715531</v>
          </cell>
          <cell r="D45" t="str">
            <v>NGUYỄN BÁ</v>
          </cell>
          <cell r="E45" t="str">
            <v>HUÂN</v>
          </cell>
          <cell r="F45" t="str">
            <v>11/08/1994</v>
          </cell>
          <cell r="G45">
            <v>5600000</v>
          </cell>
          <cell r="H45">
            <v>8718</v>
          </cell>
          <cell r="I45" t="str">
            <v>DT/12P</v>
          </cell>
          <cell r="J45">
            <v>41191</v>
          </cell>
          <cell r="K45">
            <v>0</v>
          </cell>
        </row>
        <row r="46">
          <cell r="C46">
            <v>1810715518</v>
          </cell>
          <cell r="D46" t="str">
            <v>TRẦN THỊ MINH</v>
          </cell>
          <cell r="E46" t="str">
            <v>HUỆ</v>
          </cell>
          <cell r="F46" t="str">
            <v>10/10/1993</v>
          </cell>
          <cell r="G46">
            <v>5600000</v>
          </cell>
          <cell r="H46">
            <v>7891</v>
          </cell>
          <cell r="I46" t="str">
            <v>DT/12P</v>
          </cell>
          <cell r="J46">
            <v>41130</v>
          </cell>
          <cell r="K46">
            <v>0</v>
          </cell>
        </row>
        <row r="47">
          <cell r="C47">
            <v>1811714575</v>
          </cell>
          <cell r="D47" t="str">
            <v>NGUYỄN VĂN</v>
          </cell>
          <cell r="E47" t="str">
            <v>HÙNG</v>
          </cell>
          <cell r="F47" t="str">
            <v>10/02/1992</v>
          </cell>
          <cell r="G47">
            <v>5600000</v>
          </cell>
          <cell r="H47">
            <v>5018</v>
          </cell>
          <cell r="I47" t="str">
            <v>DT/12P</v>
          </cell>
          <cell r="J47">
            <v>41038</v>
          </cell>
          <cell r="K47">
            <v>0</v>
          </cell>
        </row>
        <row r="48">
          <cell r="C48">
            <v>1810714561</v>
          </cell>
          <cell r="D48" t="str">
            <v>TRẦN THỊ</v>
          </cell>
          <cell r="E48" t="str">
            <v>HƯƠNG</v>
          </cell>
          <cell r="F48" t="str">
            <v>11/11/1994</v>
          </cell>
          <cell r="G48">
            <v>5600000</v>
          </cell>
          <cell r="H48">
            <v>4020</v>
          </cell>
          <cell r="I48" t="str">
            <v>DT/12P</v>
          </cell>
          <cell r="J48">
            <v>41038</v>
          </cell>
          <cell r="K48">
            <v>0</v>
          </cell>
        </row>
        <row r="49">
          <cell r="C49">
            <v>1810716262</v>
          </cell>
          <cell r="D49" t="str">
            <v>Nguyễn Thị Ái</v>
          </cell>
          <cell r="E49" t="str">
            <v>Hương</v>
          </cell>
          <cell r="F49" t="str">
            <v>15/01/1994</v>
          </cell>
          <cell r="G49">
            <v>2600000</v>
          </cell>
          <cell r="H49">
            <v>11157</v>
          </cell>
          <cell r="I49" t="str">
            <v>DT/12P</v>
          </cell>
          <cell r="K49">
            <v>0</v>
          </cell>
        </row>
        <row r="50">
          <cell r="C50">
            <v>1811714573</v>
          </cell>
          <cell r="D50" t="str">
            <v>LIÊU</v>
          </cell>
          <cell r="E50" t="str">
            <v>HUY</v>
          </cell>
          <cell r="F50" t="str">
            <v>30/10/1994</v>
          </cell>
          <cell r="G50">
            <v>5600000</v>
          </cell>
          <cell r="H50">
            <v>5010</v>
          </cell>
          <cell r="I50" t="str">
            <v>DT/12P</v>
          </cell>
          <cell r="J50">
            <v>41038</v>
          </cell>
          <cell r="K50">
            <v>0</v>
          </cell>
        </row>
        <row r="51">
          <cell r="C51">
            <v>1811715535</v>
          </cell>
          <cell r="D51" t="str">
            <v>Nguyễn Hữu Nhật</v>
          </cell>
          <cell r="E51" t="str">
            <v>Huy</v>
          </cell>
          <cell r="F51" t="str">
            <v>20/06/1994</v>
          </cell>
          <cell r="G51">
            <v>5600000</v>
          </cell>
          <cell r="H51">
            <v>8772</v>
          </cell>
          <cell r="I51" t="str">
            <v>DT/12P</v>
          </cell>
          <cell r="K51">
            <v>0</v>
          </cell>
        </row>
        <row r="52">
          <cell r="C52">
            <v>1811713945</v>
          </cell>
          <cell r="D52" t="str">
            <v>HỒ VĂN</v>
          </cell>
          <cell r="E52" t="str">
            <v>HUY</v>
          </cell>
          <cell r="F52" t="str">
            <v>21/08/1991</v>
          </cell>
          <cell r="G52">
            <v>5600000</v>
          </cell>
          <cell r="H52">
            <v>3932</v>
          </cell>
          <cell r="I52" t="str">
            <v>DT/12P</v>
          </cell>
          <cell r="J52">
            <v>41008</v>
          </cell>
          <cell r="K52">
            <v>0</v>
          </cell>
        </row>
        <row r="53">
          <cell r="C53">
            <v>1810713757</v>
          </cell>
          <cell r="D53" t="str">
            <v>ĐẬU THỊ</v>
          </cell>
          <cell r="E53" t="str">
            <v>HUYỀN</v>
          </cell>
          <cell r="F53" t="str">
            <v>28/05/1994</v>
          </cell>
          <cell r="G53">
            <v>5600000</v>
          </cell>
          <cell r="H53">
            <v>3399</v>
          </cell>
          <cell r="I53" t="str">
            <v>DT/12P</v>
          </cell>
          <cell r="J53">
            <v>40977</v>
          </cell>
          <cell r="K53">
            <v>0</v>
          </cell>
        </row>
        <row r="54">
          <cell r="C54">
            <v>1810714551</v>
          </cell>
          <cell r="D54" t="str">
            <v xml:space="preserve">PHẠM THỊ THANH </v>
          </cell>
          <cell r="E54" t="str">
            <v>HUYỀN</v>
          </cell>
          <cell r="F54" t="str">
            <v>06/11/1994</v>
          </cell>
          <cell r="G54">
            <v>5600000</v>
          </cell>
          <cell r="H54">
            <v>5347</v>
          </cell>
          <cell r="I54" t="str">
            <v>DT/12P</v>
          </cell>
          <cell r="J54">
            <v>41069</v>
          </cell>
          <cell r="K54">
            <v>0</v>
          </cell>
        </row>
        <row r="55">
          <cell r="C55">
            <v>1811716494</v>
          </cell>
          <cell r="D55" t="str">
            <v>Lê Anh</v>
          </cell>
          <cell r="E55" t="str">
            <v>Kha</v>
          </cell>
          <cell r="F55" t="str">
            <v>13/11/1994</v>
          </cell>
          <cell r="G55">
            <v>5600000</v>
          </cell>
          <cell r="H55">
            <v>13931</v>
          </cell>
          <cell r="I55" t="str">
            <v>DT/12P</v>
          </cell>
          <cell r="K55">
            <v>0</v>
          </cell>
        </row>
        <row r="56">
          <cell r="C56">
            <v>1811716378</v>
          </cell>
          <cell r="D56" t="str">
            <v>Thái Lê Nhật</v>
          </cell>
          <cell r="E56" t="str">
            <v>Khanh</v>
          </cell>
          <cell r="F56" t="str">
            <v>04/02/1994</v>
          </cell>
          <cell r="G56">
            <v>5600000</v>
          </cell>
          <cell r="H56">
            <v>11326</v>
          </cell>
          <cell r="I56" t="str">
            <v>DT/12P</v>
          </cell>
          <cell r="K56">
            <v>0</v>
          </cell>
        </row>
        <row r="57">
          <cell r="C57">
            <v>1811713745</v>
          </cell>
          <cell r="D57" t="str">
            <v>Nguyễn Anh</v>
          </cell>
          <cell r="E57" t="str">
            <v>Khoa</v>
          </cell>
          <cell r="F57" t="str">
            <v>05/03/1993</v>
          </cell>
          <cell r="G57">
            <v>2800000</v>
          </cell>
          <cell r="H57">
            <v>8548</v>
          </cell>
          <cell r="I57" t="str">
            <v>DT/12P</v>
          </cell>
          <cell r="J57">
            <v>41161</v>
          </cell>
          <cell r="K57">
            <v>0</v>
          </cell>
        </row>
        <row r="58">
          <cell r="C58">
            <v>1811715534</v>
          </cell>
          <cell r="D58" t="str">
            <v>Mai Đăng</v>
          </cell>
          <cell r="E58" t="str">
            <v>Khoa</v>
          </cell>
          <cell r="F58" t="str">
            <v>14/10/1994</v>
          </cell>
          <cell r="G58">
            <v>5600000</v>
          </cell>
          <cell r="H58">
            <v>8754</v>
          </cell>
          <cell r="I58" t="str">
            <v>DT/12P</v>
          </cell>
          <cell r="K58">
            <v>0</v>
          </cell>
        </row>
        <row r="59">
          <cell r="C59">
            <v>1811715784</v>
          </cell>
          <cell r="D59" t="str">
            <v>VÕ TRẦN TUẤN</v>
          </cell>
          <cell r="E59" t="str">
            <v>KIỆT</v>
          </cell>
          <cell r="F59" t="str">
            <v>19/01/1993</v>
          </cell>
          <cell r="G59">
            <v>5600000</v>
          </cell>
          <cell r="H59">
            <v>7943</v>
          </cell>
          <cell r="I59" t="str">
            <v>DT/12P</v>
          </cell>
          <cell r="J59">
            <v>41161</v>
          </cell>
          <cell r="K59">
            <v>0</v>
          </cell>
        </row>
        <row r="60">
          <cell r="C60">
            <v>171445071</v>
          </cell>
          <cell r="D60" t="str">
            <v xml:space="preserve">BÙI NGỌC </v>
          </cell>
          <cell r="E60" t="str">
            <v>KỲ</v>
          </cell>
          <cell r="F60" t="str">
            <v>05/01/1992</v>
          </cell>
          <cell r="G60">
            <v>700000</v>
          </cell>
          <cell r="H60">
            <v>10212</v>
          </cell>
          <cell r="I60" t="str">
            <v>DT/12P</v>
          </cell>
          <cell r="J60" t="str">
            <v>14/09/2012</v>
          </cell>
          <cell r="K60">
            <v>0</v>
          </cell>
        </row>
        <row r="61">
          <cell r="C61">
            <v>1810715039</v>
          </cell>
          <cell r="D61" t="str">
            <v>HOÀNG THỊ THANH</v>
          </cell>
          <cell r="E61" t="str">
            <v>LAN</v>
          </cell>
          <cell r="F61" t="str">
            <v>31/01/1994</v>
          </cell>
          <cell r="G61">
            <v>5600000</v>
          </cell>
          <cell r="H61">
            <v>6903</v>
          </cell>
          <cell r="I61" t="str">
            <v>DT/12P</v>
          </cell>
          <cell r="J61">
            <v>41099</v>
          </cell>
          <cell r="K61">
            <v>0</v>
          </cell>
        </row>
        <row r="62">
          <cell r="C62">
            <v>1810715043</v>
          </cell>
          <cell r="D62" t="str">
            <v xml:space="preserve">NGUYỄN THY HOÀNG </v>
          </cell>
          <cell r="E62" t="str">
            <v>LAN</v>
          </cell>
          <cell r="F62" t="str">
            <v>05/12/1994</v>
          </cell>
          <cell r="G62">
            <v>5600000</v>
          </cell>
          <cell r="H62">
            <v>7004</v>
          </cell>
          <cell r="I62" t="str">
            <v>DT/12P</v>
          </cell>
          <cell r="J62">
            <v>41099</v>
          </cell>
          <cell r="K62">
            <v>0</v>
          </cell>
        </row>
        <row r="63">
          <cell r="C63">
            <v>1811714569</v>
          </cell>
          <cell r="D63" t="str">
            <v>NGUYỄN XUÂN TƯỜNG</v>
          </cell>
          <cell r="E63" t="str">
            <v>LÂN</v>
          </cell>
          <cell r="F63" t="str">
            <v>01/01/1994</v>
          </cell>
          <cell r="G63">
            <v>5600000</v>
          </cell>
          <cell r="H63">
            <v>4073</v>
          </cell>
          <cell r="I63" t="str">
            <v>DT/12P</v>
          </cell>
          <cell r="J63">
            <v>41038</v>
          </cell>
          <cell r="K63">
            <v>0</v>
          </cell>
        </row>
        <row r="64">
          <cell r="C64">
            <v>1810714544</v>
          </cell>
          <cell r="D64" t="str">
            <v xml:space="preserve">VÕ THỊ </v>
          </cell>
          <cell r="E64" t="str">
            <v>LÀNH</v>
          </cell>
          <cell r="F64" t="str">
            <v>26/12/1994</v>
          </cell>
          <cell r="G64">
            <v>5600000</v>
          </cell>
          <cell r="H64">
            <v>5360</v>
          </cell>
          <cell r="I64" t="str">
            <v>DT/12P</v>
          </cell>
          <cell r="J64">
            <v>41069</v>
          </cell>
          <cell r="K64">
            <v>0</v>
          </cell>
        </row>
        <row r="65">
          <cell r="C65">
            <v>1810715037</v>
          </cell>
          <cell r="D65" t="str">
            <v>LÊ THỊ TÙNG</v>
          </cell>
          <cell r="E65" t="str">
            <v>LY</v>
          </cell>
          <cell r="F65" t="str">
            <v>24/04/1993</v>
          </cell>
          <cell r="G65">
            <v>5600000</v>
          </cell>
          <cell r="H65">
            <v>6737</v>
          </cell>
          <cell r="I65" t="str">
            <v>DT/12P</v>
          </cell>
          <cell r="J65">
            <v>41099</v>
          </cell>
          <cell r="K65">
            <v>0</v>
          </cell>
        </row>
        <row r="66">
          <cell r="C66">
            <v>1810715519</v>
          </cell>
          <cell r="D66" t="str">
            <v>TRẦN THỊ KHÁNH</v>
          </cell>
          <cell r="E66" t="str">
            <v>LY</v>
          </cell>
          <cell r="F66" t="str">
            <v>15/11/1994</v>
          </cell>
          <cell r="G66">
            <v>5600000</v>
          </cell>
          <cell r="H66">
            <v>7894</v>
          </cell>
          <cell r="I66" t="str">
            <v>DT/12P</v>
          </cell>
          <cell r="J66">
            <v>41130</v>
          </cell>
          <cell r="K66">
            <v>0</v>
          </cell>
        </row>
        <row r="67">
          <cell r="C67">
            <v>1810715044</v>
          </cell>
          <cell r="D67" t="str">
            <v>ĐỖ THỊ KHÁNH</v>
          </cell>
          <cell r="E67" t="str">
            <v>MAI</v>
          </cell>
          <cell r="F67" t="str">
            <v>24/08/1994</v>
          </cell>
          <cell r="G67">
            <v>5600000</v>
          </cell>
          <cell r="H67">
            <v>6847</v>
          </cell>
          <cell r="I67" t="str">
            <v>DT/12P</v>
          </cell>
          <cell r="J67">
            <v>41099</v>
          </cell>
          <cell r="K67">
            <v>0</v>
          </cell>
        </row>
        <row r="68">
          <cell r="C68">
            <v>1810713746</v>
          </cell>
          <cell r="D68" t="str">
            <v>TRẦN THỊ KIỀU</v>
          </cell>
          <cell r="E68" t="str">
            <v>MI</v>
          </cell>
          <cell r="F68" t="str">
            <v>16/06/1994</v>
          </cell>
          <cell r="G68">
            <v>5600000</v>
          </cell>
          <cell r="H68">
            <v>2384</v>
          </cell>
          <cell r="I68" t="str">
            <v>DT/12P</v>
          </cell>
          <cell r="J68" t="str">
            <v>31/08/2012</v>
          </cell>
          <cell r="K68">
            <v>0</v>
          </cell>
        </row>
        <row r="69">
          <cell r="C69">
            <v>1810713942</v>
          </cell>
          <cell r="D69" t="str">
            <v>NGUYỄN THỊ HỌA</v>
          </cell>
          <cell r="E69" t="str">
            <v>MI</v>
          </cell>
          <cell r="F69" t="str">
            <v>05/02/1993</v>
          </cell>
          <cell r="G69">
            <v>5600000</v>
          </cell>
          <cell r="H69">
            <v>3949</v>
          </cell>
          <cell r="I69" t="str">
            <v>DT/12P</v>
          </cell>
          <cell r="J69">
            <v>41008</v>
          </cell>
          <cell r="K69">
            <v>0</v>
          </cell>
        </row>
        <row r="70">
          <cell r="C70">
            <v>1810715933</v>
          </cell>
          <cell r="D70" t="str">
            <v>Đào Thị Trà</v>
          </cell>
          <cell r="E70" t="str">
            <v>Mi</v>
          </cell>
          <cell r="F70" t="str">
            <v>18/03/1994</v>
          </cell>
          <cell r="G70">
            <v>5600000</v>
          </cell>
          <cell r="H70">
            <v>8897</v>
          </cell>
          <cell r="I70" t="str">
            <v>DT/12P</v>
          </cell>
          <cell r="K70">
            <v>0</v>
          </cell>
        </row>
        <row r="71">
          <cell r="C71">
            <v>1811715508</v>
          </cell>
          <cell r="D71" t="str">
            <v xml:space="preserve">ĐẶNG QUANG </v>
          </cell>
          <cell r="E71" t="str">
            <v>MINH</v>
          </cell>
          <cell r="F71" t="str">
            <v>12/01/1993</v>
          </cell>
          <cell r="G71">
            <v>5600000</v>
          </cell>
          <cell r="H71">
            <v>7665</v>
          </cell>
          <cell r="I71" t="str">
            <v>DT/12P</v>
          </cell>
          <cell r="J71">
            <v>41130</v>
          </cell>
          <cell r="K71">
            <v>0</v>
          </cell>
        </row>
        <row r="72">
          <cell r="C72">
            <v>1810715522</v>
          </cell>
          <cell r="D72" t="str">
            <v>NÔNG THỊ NHẬT</v>
          </cell>
          <cell r="E72" t="str">
            <v>MY</v>
          </cell>
          <cell r="F72" t="str">
            <v>29/09/1993</v>
          </cell>
          <cell r="G72">
            <v>5600000</v>
          </cell>
          <cell r="H72">
            <v>7911</v>
          </cell>
          <cell r="I72" t="str">
            <v>DT/12P</v>
          </cell>
          <cell r="J72">
            <v>41130</v>
          </cell>
          <cell r="K72">
            <v>0</v>
          </cell>
        </row>
        <row r="73">
          <cell r="C73">
            <v>1810715789</v>
          </cell>
          <cell r="D73" t="str">
            <v>TRẦN THỊ KIỀU</v>
          </cell>
          <cell r="E73" t="str">
            <v>MY</v>
          </cell>
          <cell r="F73" t="str">
            <v>20/12/1994</v>
          </cell>
          <cell r="G73">
            <v>5600000</v>
          </cell>
          <cell r="H73">
            <v>8610</v>
          </cell>
          <cell r="I73" t="str">
            <v>DT/12P</v>
          </cell>
          <cell r="J73">
            <v>41161</v>
          </cell>
          <cell r="K73">
            <v>0</v>
          </cell>
        </row>
        <row r="74">
          <cell r="C74">
            <v>1810716142</v>
          </cell>
          <cell r="D74" t="str">
            <v>Trẫn Thị Diễm</v>
          </cell>
          <cell r="E74" t="str">
            <v>My</v>
          </cell>
          <cell r="F74" t="str">
            <v>27/11/1993</v>
          </cell>
          <cell r="G74">
            <v>5600000</v>
          </cell>
          <cell r="H74">
            <v>10460</v>
          </cell>
          <cell r="I74" t="str">
            <v>DT/12P</v>
          </cell>
          <cell r="K74">
            <v>0</v>
          </cell>
        </row>
        <row r="75">
          <cell r="C75">
            <v>1811714578</v>
          </cell>
          <cell r="D75" t="str">
            <v>ĐÀO NGỌC</v>
          </cell>
          <cell r="E75" t="str">
            <v>MỸ</v>
          </cell>
          <cell r="F75" t="str">
            <v>26/10/1994</v>
          </cell>
          <cell r="G75">
            <v>5600000</v>
          </cell>
          <cell r="H75">
            <v>5060</v>
          </cell>
          <cell r="I75" t="str">
            <v>DT/12P</v>
          </cell>
          <cell r="J75">
            <v>41038</v>
          </cell>
          <cell r="K75">
            <v>0</v>
          </cell>
        </row>
        <row r="76">
          <cell r="C76">
            <v>1811713759</v>
          </cell>
          <cell r="D76" t="str">
            <v>LÊ THANH</v>
          </cell>
          <cell r="E76" t="str">
            <v>NAM</v>
          </cell>
          <cell r="F76" t="str">
            <v>22/08/1993</v>
          </cell>
          <cell r="G76">
            <v>5600000</v>
          </cell>
          <cell r="H76">
            <v>3293</v>
          </cell>
          <cell r="I76" t="str">
            <v>DT/12P</v>
          </cell>
          <cell r="J76">
            <v>40977</v>
          </cell>
          <cell r="K76">
            <v>0</v>
          </cell>
        </row>
        <row r="77">
          <cell r="C77">
            <v>1810714546</v>
          </cell>
          <cell r="D77" t="str">
            <v xml:space="preserve">PHAN KIM </v>
          </cell>
          <cell r="E77" t="str">
            <v>NGÂN</v>
          </cell>
          <cell r="F77" t="str">
            <v>25/06/1994</v>
          </cell>
          <cell r="G77">
            <v>5600000</v>
          </cell>
          <cell r="H77">
            <v>5338</v>
          </cell>
          <cell r="I77" t="str">
            <v>DT/12P</v>
          </cell>
          <cell r="J77">
            <v>41069</v>
          </cell>
          <cell r="K77">
            <v>0</v>
          </cell>
        </row>
        <row r="78">
          <cell r="C78">
            <v>1810225077</v>
          </cell>
          <cell r="D78" t="str">
            <v xml:space="preserve">NGUYỄN THỊ TUYẾT </v>
          </cell>
          <cell r="E78" t="str">
            <v>NGÂN</v>
          </cell>
          <cell r="F78" t="str">
            <v>24/09/1994</v>
          </cell>
          <cell r="G78">
            <v>5600000</v>
          </cell>
          <cell r="H78">
            <v>7007</v>
          </cell>
          <cell r="I78" t="str">
            <v>DT/12P</v>
          </cell>
          <cell r="J78">
            <v>41099</v>
          </cell>
          <cell r="K78">
            <v>0</v>
          </cell>
        </row>
        <row r="79">
          <cell r="C79">
            <v>1811715526</v>
          </cell>
          <cell r="D79" t="str">
            <v>Võ Trọng</v>
          </cell>
          <cell r="E79" t="str">
            <v>Nghĩa</v>
          </cell>
          <cell r="F79" t="str">
            <v>30/08/1994</v>
          </cell>
          <cell r="G79">
            <v>5600000</v>
          </cell>
          <cell r="H79">
            <v>8665</v>
          </cell>
          <cell r="I79" t="str">
            <v>DT/12P</v>
          </cell>
          <cell r="J79">
            <v>41191</v>
          </cell>
          <cell r="K79">
            <v>0</v>
          </cell>
        </row>
        <row r="80">
          <cell r="C80">
            <v>1810714560</v>
          </cell>
          <cell r="D80" t="str">
            <v>NGUYỄN THỊ LAM</v>
          </cell>
          <cell r="E80" t="str">
            <v>NGỌC</v>
          </cell>
          <cell r="F80" t="str">
            <v>02/12/1994</v>
          </cell>
          <cell r="G80">
            <v>5600000</v>
          </cell>
          <cell r="H80">
            <v>4204</v>
          </cell>
          <cell r="I80" t="str">
            <v>DT/12P</v>
          </cell>
          <cell r="J80">
            <v>41038</v>
          </cell>
          <cell r="K80">
            <v>0</v>
          </cell>
        </row>
        <row r="81">
          <cell r="C81">
            <v>1810714545</v>
          </cell>
          <cell r="D81" t="str">
            <v>NGUYỄN THỊ THẢO</v>
          </cell>
          <cell r="E81" t="str">
            <v>NGUYÊN</v>
          </cell>
          <cell r="F81" t="str">
            <v>13/11/1994</v>
          </cell>
          <cell r="G81">
            <v>5600000</v>
          </cell>
          <cell r="H81">
            <v>5361</v>
          </cell>
          <cell r="I81" t="str">
            <v>DT/12P</v>
          </cell>
          <cell r="J81">
            <v>41069</v>
          </cell>
          <cell r="K81">
            <v>0</v>
          </cell>
        </row>
        <row r="82">
          <cell r="C82">
            <v>1810716685</v>
          </cell>
          <cell r="D82" t="str">
            <v>Hồ Nguyễn Thảo</v>
          </cell>
          <cell r="E82" t="str">
            <v>Nguyên</v>
          </cell>
          <cell r="F82" t="str">
            <v>22/07/1994</v>
          </cell>
          <cell r="G82">
            <v>5600000</v>
          </cell>
          <cell r="H82">
            <v>18136</v>
          </cell>
          <cell r="I82" t="str">
            <v>DT/12P</v>
          </cell>
          <cell r="K82">
            <v>0</v>
          </cell>
        </row>
        <row r="83">
          <cell r="C83">
            <v>1810715510</v>
          </cell>
          <cell r="D83" t="str">
            <v>NGUYỄN THANH THỤC</v>
          </cell>
          <cell r="E83" t="str">
            <v>NHÂN</v>
          </cell>
          <cell r="F83" t="str">
            <v>18/04/1993</v>
          </cell>
          <cell r="G83">
            <v>5600000</v>
          </cell>
          <cell r="H83">
            <v>7176</v>
          </cell>
          <cell r="I83" t="str">
            <v>DT/12P</v>
          </cell>
          <cell r="J83">
            <v>41130</v>
          </cell>
          <cell r="K83">
            <v>0</v>
          </cell>
        </row>
        <row r="84">
          <cell r="C84">
            <v>1810714570</v>
          </cell>
          <cell r="D84" t="str">
            <v>NGUYỄN THỊ MAI</v>
          </cell>
          <cell r="E84" t="str">
            <v>NHI</v>
          </cell>
          <cell r="F84" t="str">
            <v>08/11/1994</v>
          </cell>
          <cell r="G84">
            <v>5600000</v>
          </cell>
          <cell r="H84">
            <v>4076</v>
          </cell>
          <cell r="I84" t="str">
            <v>DT/12P</v>
          </cell>
          <cell r="J84">
            <v>41038</v>
          </cell>
          <cell r="K84">
            <v>0</v>
          </cell>
        </row>
        <row r="85">
          <cell r="C85">
            <v>1811714572</v>
          </cell>
          <cell r="D85" t="str">
            <v>LƯU VŨ VĂN</v>
          </cell>
          <cell r="E85" t="str">
            <v>NHI</v>
          </cell>
          <cell r="F85" t="str">
            <v>25/01/1994</v>
          </cell>
          <cell r="G85">
            <v>5600000</v>
          </cell>
          <cell r="H85">
            <v>4090</v>
          </cell>
          <cell r="I85" t="str">
            <v>DT/12P</v>
          </cell>
          <cell r="J85">
            <v>41038</v>
          </cell>
          <cell r="K85">
            <v>0</v>
          </cell>
        </row>
        <row r="86">
          <cell r="C86">
            <v>1810715504</v>
          </cell>
          <cell r="D86" t="str">
            <v>HỒ THỊ HỒNG</v>
          </cell>
          <cell r="E86" t="str">
            <v>NHI</v>
          </cell>
          <cell r="F86" t="str">
            <v>23/03/1994</v>
          </cell>
          <cell r="G86">
            <v>5600000</v>
          </cell>
          <cell r="H86">
            <v>7114</v>
          </cell>
          <cell r="I86" t="str">
            <v>DT/12P</v>
          </cell>
          <cell r="J86">
            <v>41130</v>
          </cell>
          <cell r="K86">
            <v>0</v>
          </cell>
        </row>
        <row r="87">
          <cell r="C87">
            <v>1810716383</v>
          </cell>
          <cell r="D87" t="str">
            <v>Lương Thị Tuyết</v>
          </cell>
          <cell r="E87" t="str">
            <v>Nhi</v>
          </cell>
          <cell r="F87" t="str">
            <v>22/06/1994</v>
          </cell>
          <cell r="G87">
            <v>5600000</v>
          </cell>
          <cell r="H87">
            <v>11369</v>
          </cell>
          <cell r="I87" t="str">
            <v>DT/12P</v>
          </cell>
          <cell r="K87">
            <v>0</v>
          </cell>
        </row>
        <row r="88">
          <cell r="C88">
            <v>1811716647</v>
          </cell>
          <cell r="D88" t="str">
            <v>Nguyễn Đình Bảo</v>
          </cell>
          <cell r="E88" t="str">
            <v>Nhi</v>
          </cell>
          <cell r="F88" t="str">
            <v>19/01/1994</v>
          </cell>
          <cell r="G88">
            <v>5600000</v>
          </cell>
          <cell r="H88">
            <v>16428</v>
          </cell>
          <cell r="I88" t="str">
            <v>DT/12P</v>
          </cell>
          <cell r="K88">
            <v>0</v>
          </cell>
        </row>
        <row r="89">
          <cell r="C89">
            <v>1810716674</v>
          </cell>
          <cell r="D89" t="str">
            <v>Phan Thị Lệ</v>
          </cell>
          <cell r="E89" t="str">
            <v>Nhớ</v>
          </cell>
          <cell r="F89" t="str">
            <v>20/01/1994</v>
          </cell>
          <cell r="G89">
            <v>5600000</v>
          </cell>
          <cell r="H89">
            <v>18117</v>
          </cell>
          <cell r="I89" t="str">
            <v>DT/12P</v>
          </cell>
          <cell r="K89">
            <v>0</v>
          </cell>
        </row>
        <row r="90">
          <cell r="C90">
            <v>1810715514</v>
          </cell>
          <cell r="D90" t="str">
            <v>NGUYỄN THỊ QUỲNH</v>
          </cell>
          <cell r="E90" t="str">
            <v>NHƯ</v>
          </cell>
          <cell r="F90" t="str">
            <v>15/08/1994</v>
          </cell>
          <cell r="G90">
            <v>5600000</v>
          </cell>
          <cell r="H90">
            <v>7759</v>
          </cell>
          <cell r="I90" t="str">
            <v>DT/12P</v>
          </cell>
          <cell r="J90">
            <v>41130</v>
          </cell>
          <cell r="K90">
            <v>0</v>
          </cell>
        </row>
        <row r="91">
          <cell r="C91">
            <v>1810714537</v>
          </cell>
          <cell r="D91" t="str">
            <v>PHAN THỊ HỒNG</v>
          </cell>
          <cell r="E91" t="str">
            <v>NHUNG</v>
          </cell>
          <cell r="F91" t="str">
            <v>30/09/1994</v>
          </cell>
          <cell r="G91">
            <v>5600000</v>
          </cell>
          <cell r="H91">
            <v>5237</v>
          </cell>
          <cell r="I91" t="str">
            <v>DT/12P</v>
          </cell>
          <cell r="J91">
            <v>41069</v>
          </cell>
          <cell r="K91">
            <v>0</v>
          </cell>
        </row>
        <row r="92">
          <cell r="C92">
            <v>1810714538</v>
          </cell>
          <cell r="D92" t="str">
            <v xml:space="preserve">HuỲNH NGUYỄN NGỌC </v>
          </cell>
          <cell r="E92" t="str">
            <v>NHUNG</v>
          </cell>
          <cell r="F92" t="str">
            <v>26/10/1994</v>
          </cell>
          <cell r="G92">
            <v>5600000</v>
          </cell>
          <cell r="H92">
            <v>5240</v>
          </cell>
          <cell r="I92" t="str">
            <v>DT/12P</v>
          </cell>
          <cell r="J92">
            <v>41069</v>
          </cell>
          <cell r="K92">
            <v>0</v>
          </cell>
        </row>
        <row r="93">
          <cell r="C93">
            <v>1810715035</v>
          </cell>
          <cell r="D93" t="str">
            <v xml:space="preserve">TRẦN THỊ THẢO </v>
          </cell>
          <cell r="E93" t="str">
            <v>NHUNG</v>
          </cell>
          <cell r="F93" t="str">
            <v>15/03/1994</v>
          </cell>
          <cell r="G93">
            <v>5600000</v>
          </cell>
          <cell r="H93">
            <v>5498</v>
          </cell>
          <cell r="I93" t="str">
            <v>DT/12P</v>
          </cell>
          <cell r="J93">
            <v>41099</v>
          </cell>
          <cell r="K93">
            <v>0</v>
          </cell>
        </row>
        <row r="94">
          <cell r="C94">
            <v>1810715525</v>
          </cell>
          <cell r="D94" t="str">
            <v>PHAN THỊ THÙY</v>
          </cell>
          <cell r="E94" t="str">
            <v>NHUNG</v>
          </cell>
          <cell r="F94" t="str">
            <v>20/11/1994</v>
          </cell>
          <cell r="G94">
            <v>5600000</v>
          </cell>
          <cell r="H94">
            <v>8659</v>
          </cell>
          <cell r="I94" t="str">
            <v>DT/12P</v>
          </cell>
          <cell r="J94">
            <v>41191</v>
          </cell>
          <cell r="K94">
            <v>0</v>
          </cell>
        </row>
        <row r="95">
          <cell r="C95">
            <v>1810716148</v>
          </cell>
          <cell r="D95" t="str">
            <v>Nguyễn Thị Tuyết</v>
          </cell>
          <cell r="E95" t="str">
            <v>Nhung</v>
          </cell>
          <cell r="F95" t="str">
            <v>10/04/1994</v>
          </cell>
          <cell r="G95">
            <v>5600000</v>
          </cell>
          <cell r="H95">
            <v>10411</v>
          </cell>
          <cell r="I95" t="str">
            <v>DT/12P</v>
          </cell>
          <cell r="K95">
            <v>0</v>
          </cell>
        </row>
        <row r="96">
          <cell r="C96">
            <v>1810715546</v>
          </cell>
          <cell r="D96" t="str">
            <v>Nguyễn Thùy Ni</v>
          </cell>
          <cell r="E96" t="str">
            <v>Ni</v>
          </cell>
          <cell r="F96" t="str">
            <v>12/11/1994</v>
          </cell>
          <cell r="G96">
            <v>100000</v>
          </cell>
          <cell r="H96">
            <v>11321</v>
          </cell>
          <cell r="I96" t="str">
            <v>DT/12P</v>
          </cell>
          <cell r="K96">
            <v>0</v>
          </cell>
        </row>
        <row r="97">
          <cell r="C97">
            <v>1811714556</v>
          </cell>
          <cell r="D97" t="str">
            <v>HOÀNG VŨ HUỲNH</v>
          </cell>
          <cell r="E97" t="str">
            <v>OANH</v>
          </cell>
          <cell r="F97" t="str">
            <v>03/12/1994</v>
          </cell>
          <cell r="G97">
            <v>5600000</v>
          </cell>
          <cell r="H97">
            <v>3987</v>
          </cell>
          <cell r="I97" t="str">
            <v>DT/12P</v>
          </cell>
          <cell r="J97">
            <v>41038</v>
          </cell>
          <cell r="K97">
            <v>0</v>
          </cell>
        </row>
        <row r="98">
          <cell r="C98">
            <v>1810714558</v>
          </cell>
          <cell r="D98" t="str">
            <v>LÊ THỊ HOÀNG</v>
          </cell>
          <cell r="E98" t="str">
            <v>OANH</v>
          </cell>
          <cell r="F98" t="str">
            <v>06/05/1994</v>
          </cell>
          <cell r="G98">
            <v>5600000</v>
          </cell>
          <cell r="H98">
            <v>4003</v>
          </cell>
          <cell r="I98" t="str">
            <v>DT/12P</v>
          </cell>
          <cell r="J98">
            <v>41038</v>
          </cell>
          <cell r="K98">
            <v>0</v>
          </cell>
        </row>
        <row r="99">
          <cell r="C99">
            <v>1810715503</v>
          </cell>
          <cell r="D99" t="str">
            <v>PHAN THỊ HỒNG</v>
          </cell>
          <cell r="E99" t="str">
            <v>OANH</v>
          </cell>
          <cell r="F99" t="str">
            <v>13/06/1993</v>
          </cell>
          <cell r="G99">
            <v>5600000</v>
          </cell>
          <cell r="H99">
            <v>7078</v>
          </cell>
          <cell r="I99" t="str">
            <v>DT/12P</v>
          </cell>
          <cell r="J99">
            <v>41130</v>
          </cell>
          <cell r="K99">
            <v>0</v>
          </cell>
        </row>
        <row r="100">
          <cell r="C100">
            <v>1811716380</v>
          </cell>
          <cell r="D100" t="str">
            <v>Trịnh Quang</v>
          </cell>
          <cell r="E100" t="str">
            <v>Phi</v>
          </cell>
          <cell r="F100" t="str">
            <v>28/06/1994</v>
          </cell>
          <cell r="G100">
            <v>5600000</v>
          </cell>
          <cell r="H100">
            <v>11336</v>
          </cell>
          <cell r="I100" t="str">
            <v>DT/12P</v>
          </cell>
          <cell r="K100">
            <v>0</v>
          </cell>
        </row>
        <row r="101">
          <cell r="C101">
            <v>1810715937</v>
          </cell>
          <cell r="D101" t="str">
            <v>Bùi Thị Thiện</v>
          </cell>
          <cell r="E101" t="str">
            <v>Phúc</v>
          </cell>
          <cell r="F101" t="str">
            <v>02/04/1994</v>
          </cell>
          <cell r="G101">
            <v>5600000</v>
          </cell>
          <cell r="H101">
            <v>8822</v>
          </cell>
          <cell r="I101" t="str">
            <v>DT/12P</v>
          </cell>
          <cell r="K101">
            <v>0</v>
          </cell>
        </row>
        <row r="102">
          <cell r="C102">
            <v>1810715532</v>
          </cell>
          <cell r="D102" t="str">
            <v>TRƯƠNG THỊ THANH</v>
          </cell>
          <cell r="E102" t="str">
            <v>PHƯỚC</v>
          </cell>
          <cell r="F102" t="str">
            <v>19/05/1994</v>
          </cell>
          <cell r="G102">
            <v>5600000</v>
          </cell>
          <cell r="H102">
            <v>8722</v>
          </cell>
          <cell r="I102" t="str">
            <v>DT/12P</v>
          </cell>
          <cell r="J102">
            <v>41191</v>
          </cell>
          <cell r="K102">
            <v>0</v>
          </cell>
        </row>
        <row r="103">
          <cell r="C103">
            <v>1811716264</v>
          </cell>
          <cell r="D103" t="str">
            <v>Trần Văn</v>
          </cell>
          <cell r="E103" t="str">
            <v>Phước</v>
          </cell>
          <cell r="F103" t="str">
            <v>11/01/1994</v>
          </cell>
          <cell r="G103">
            <v>5600000</v>
          </cell>
          <cell r="H103">
            <v>11176</v>
          </cell>
          <cell r="I103" t="str">
            <v>DT/12P</v>
          </cell>
          <cell r="K103">
            <v>0</v>
          </cell>
        </row>
        <row r="104">
          <cell r="C104">
            <v>1810713752</v>
          </cell>
          <cell r="D104" t="str">
            <v>HUỲNH KIM UYÊN</v>
          </cell>
          <cell r="E104" t="str">
            <v>PHƯƠNG</v>
          </cell>
          <cell r="F104" t="str">
            <v>20/03/1994</v>
          </cell>
          <cell r="G104">
            <v>5600000</v>
          </cell>
          <cell r="H104">
            <v>3242</v>
          </cell>
          <cell r="I104" t="str">
            <v>DT/12P</v>
          </cell>
          <cell r="J104" t="str">
            <v>31/08/2012</v>
          </cell>
          <cell r="K104">
            <v>0</v>
          </cell>
        </row>
        <row r="105">
          <cell r="C105">
            <v>1810714534</v>
          </cell>
          <cell r="D105" t="str">
            <v>LÊ THỊ NGỌC</v>
          </cell>
          <cell r="E105" t="str">
            <v>PHƯƠNG</v>
          </cell>
          <cell r="F105" t="str">
            <v>13/12/1994</v>
          </cell>
          <cell r="G105">
            <v>5600000</v>
          </cell>
          <cell r="H105">
            <v>5098</v>
          </cell>
          <cell r="I105" t="str">
            <v>DT/12P</v>
          </cell>
          <cell r="J105">
            <v>41069</v>
          </cell>
          <cell r="K105">
            <v>0</v>
          </cell>
        </row>
        <row r="106">
          <cell r="C106">
            <v>1810716384</v>
          </cell>
          <cell r="D106" t="str">
            <v>Phan Thị Thùy</v>
          </cell>
          <cell r="E106" t="str">
            <v>Phương</v>
          </cell>
          <cell r="F106" t="str">
            <v>14/02/1993</v>
          </cell>
          <cell r="G106">
            <v>5600000</v>
          </cell>
          <cell r="H106">
            <v>11374</v>
          </cell>
          <cell r="I106" t="str">
            <v>DT/12P</v>
          </cell>
          <cell r="K106">
            <v>0</v>
          </cell>
        </row>
        <row r="107">
          <cell r="C107">
            <v>1810715782</v>
          </cell>
          <cell r="D107" t="str">
            <v>TRẦN THỊ BẢO</v>
          </cell>
          <cell r="E107" t="str">
            <v>PHƯỢNG</v>
          </cell>
          <cell r="F107" t="str">
            <v>15/06/1993</v>
          </cell>
          <cell r="G107">
            <v>5600000</v>
          </cell>
          <cell r="H107">
            <v>7929</v>
          </cell>
          <cell r="I107" t="str">
            <v>DT/12P</v>
          </cell>
          <cell r="J107">
            <v>41161</v>
          </cell>
          <cell r="K107">
            <v>0</v>
          </cell>
        </row>
        <row r="108">
          <cell r="C108">
            <v>1811716381</v>
          </cell>
          <cell r="D108" t="str">
            <v>Nguyễn Chí</v>
          </cell>
          <cell r="E108" t="str">
            <v>Quốc</v>
          </cell>
          <cell r="F108" t="str">
            <v>05/11/1994</v>
          </cell>
          <cell r="G108">
            <v>5600000</v>
          </cell>
          <cell r="H108">
            <v>11337</v>
          </cell>
          <cell r="I108" t="str">
            <v>DT/12P</v>
          </cell>
          <cell r="K108">
            <v>0</v>
          </cell>
        </row>
        <row r="109">
          <cell r="C109">
            <v>1810713753</v>
          </cell>
          <cell r="D109" t="str">
            <v>NGUYỄN LÊ NHƯ</v>
          </cell>
          <cell r="E109" t="str">
            <v>QUỲNH</v>
          </cell>
          <cell r="F109" t="str">
            <v>29/11/1994</v>
          </cell>
          <cell r="G109">
            <v>5600000</v>
          </cell>
          <cell r="H109">
            <v>3149</v>
          </cell>
          <cell r="I109" t="str">
            <v>DT/12P</v>
          </cell>
          <cell r="J109" t="str">
            <v>31/08/2012</v>
          </cell>
          <cell r="K109">
            <v>0</v>
          </cell>
        </row>
        <row r="110">
          <cell r="C110">
            <v>1810715513</v>
          </cell>
          <cell r="D110" t="str">
            <v>VÕ THỊ THANH</v>
          </cell>
          <cell r="E110" t="str">
            <v>SEN</v>
          </cell>
          <cell r="F110" t="str">
            <v>09/03/1994</v>
          </cell>
          <cell r="G110">
            <v>5600000</v>
          </cell>
          <cell r="H110">
            <v>7718</v>
          </cell>
          <cell r="I110" t="str">
            <v>DT/12P</v>
          </cell>
          <cell r="J110">
            <v>41130</v>
          </cell>
          <cell r="K110">
            <v>0</v>
          </cell>
        </row>
        <row r="111">
          <cell r="C111">
            <v>1811716493</v>
          </cell>
          <cell r="D111" t="str">
            <v>Hoàng Liên</v>
          </cell>
          <cell r="E111" t="str">
            <v>Sơn</v>
          </cell>
          <cell r="F111" t="str">
            <v>18/08/1993</v>
          </cell>
          <cell r="G111">
            <v>5600000</v>
          </cell>
          <cell r="H111">
            <v>13895</v>
          </cell>
          <cell r="I111" t="str">
            <v>DT/12P</v>
          </cell>
          <cell r="K111">
            <v>0</v>
          </cell>
        </row>
        <row r="112">
          <cell r="C112">
            <v>1810716598</v>
          </cell>
          <cell r="D112" t="str">
            <v>Nguyễn Thị Hoàng</v>
          </cell>
          <cell r="E112" t="str">
            <v>Sương</v>
          </cell>
          <cell r="F112" t="str">
            <v>25/07/1994</v>
          </cell>
          <cell r="G112">
            <v>5600000</v>
          </cell>
          <cell r="H112">
            <v>14662</v>
          </cell>
          <cell r="I112" t="str">
            <v>DT/12P</v>
          </cell>
          <cell r="K112">
            <v>0</v>
          </cell>
        </row>
        <row r="113">
          <cell r="C113">
            <v>1811715515</v>
          </cell>
          <cell r="D113" t="str">
            <v>NGUYỄN VIẾT</v>
          </cell>
          <cell r="E113" t="str">
            <v>TÀI</v>
          </cell>
          <cell r="F113" t="str">
            <v>17/09/1994</v>
          </cell>
          <cell r="G113">
            <v>5600000</v>
          </cell>
          <cell r="H113">
            <v>7855</v>
          </cell>
          <cell r="I113" t="str">
            <v>DT/12P</v>
          </cell>
          <cell r="J113">
            <v>41130</v>
          </cell>
          <cell r="K113">
            <v>0</v>
          </cell>
        </row>
        <row r="114">
          <cell r="C114">
            <v>1810714555</v>
          </cell>
          <cell r="D114" t="str">
            <v>TRẦN THỊ THANH</v>
          </cell>
          <cell r="E114" t="str">
            <v>TÂM</v>
          </cell>
          <cell r="F114" t="str">
            <v>26/02/1994</v>
          </cell>
          <cell r="G114">
            <v>5600000</v>
          </cell>
          <cell r="H114">
            <v>4176</v>
          </cell>
          <cell r="I114" t="str">
            <v>DT/12P</v>
          </cell>
          <cell r="J114">
            <v>41038</v>
          </cell>
          <cell r="K114">
            <v>0</v>
          </cell>
        </row>
        <row r="115">
          <cell r="C115">
            <v>1810715511</v>
          </cell>
          <cell r="D115" t="str">
            <v>HOÀNG THỊ THU</v>
          </cell>
          <cell r="E115" t="str">
            <v>TÂM</v>
          </cell>
          <cell r="F115" t="str">
            <v>17/07/1993</v>
          </cell>
          <cell r="G115">
            <v>5600000</v>
          </cell>
          <cell r="H115">
            <v>7699</v>
          </cell>
          <cell r="I115" t="str">
            <v>DT/12P</v>
          </cell>
          <cell r="J115">
            <v>41130</v>
          </cell>
          <cell r="K115">
            <v>0</v>
          </cell>
        </row>
        <row r="116">
          <cell r="C116">
            <v>1811716146</v>
          </cell>
          <cell r="D116" t="str">
            <v>Trần Công</v>
          </cell>
          <cell r="E116" t="str">
            <v>Thành</v>
          </cell>
          <cell r="F116" t="str">
            <v>12/07/1994</v>
          </cell>
          <cell r="G116">
            <v>5600000</v>
          </cell>
          <cell r="H116">
            <v>11104</v>
          </cell>
          <cell r="I116" t="str">
            <v>DT/12P</v>
          </cell>
          <cell r="K116">
            <v>0</v>
          </cell>
        </row>
        <row r="117">
          <cell r="C117">
            <v>1810714562</v>
          </cell>
          <cell r="D117" t="str">
            <v>NGUYỄN THỊ THU</v>
          </cell>
          <cell r="E117" t="str">
            <v>THẢO</v>
          </cell>
          <cell r="F117" t="str">
            <v>17/06/1994</v>
          </cell>
          <cell r="G117">
            <v>5600000</v>
          </cell>
          <cell r="H117">
            <v>4238</v>
          </cell>
          <cell r="I117" t="str">
            <v>DT/12P</v>
          </cell>
          <cell r="J117">
            <v>41038</v>
          </cell>
          <cell r="K117">
            <v>0</v>
          </cell>
        </row>
        <row r="118">
          <cell r="C118">
            <v>1810715052</v>
          </cell>
          <cell r="D118" t="str">
            <v>NGUYỄN THỊ THU</v>
          </cell>
          <cell r="E118" t="str">
            <v>THẢO</v>
          </cell>
          <cell r="F118" t="str">
            <v>15/06/1993</v>
          </cell>
          <cell r="G118">
            <v>5600000</v>
          </cell>
          <cell r="H118">
            <v>7071</v>
          </cell>
          <cell r="I118" t="str">
            <v>DT/12P</v>
          </cell>
          <cell r="J118">
            <v>41099</v>
          </cell>
          <cell r="K118">
            <v>0</v>
          </cell>
        </row>
        <row r="119">
          <cell r="C119">
            <v>1811715936</v>
          </cell>
          <cell r="D119" t="str">
            <v>Hồ Văn</v>
          </cell>
          <cell r="E119" t="str">
            <v>Thảo</v>
          </cell>
          <cell r="F119" t="str">
            <v>19/05/1994</v>
          </cell>
          <cell r="G119">
            <v>5600000</v>
          </cell>
          <cell r="H119">
            <v>9910</v>
          </cell>
          <cell r="I119" t="str">
            <v>DT/12P</v>
          </cell>
          <cell r="K119">
            <v>0</v>
          </cell>
        </row>
        <row r="120">
          <cell r="C120">
            <v>1810716143</v>
          </cell>
          <cell r="D120" t="str">
            <v>Lê Phạm Phương</v>
          </cell>
          <cell r="E120" t="str">
            <v>Thảo</v>
          </cell>
          <cell r="F120" t="str">
            <v>25/06/1994</v>
          </cell>
          <cell r="G120">
            <v>5600000</v>
          </cell>
          <cell r="H120">
            <v>10488</v>
          </cell>
          <cell r="I120" t="str">
            <v>DT/12P</v>
          </cell>
          <cell r="K120">
            <v>0</v>
          </cell>
        </row>
        <row r="121">
          <cell r="C121">
            <v>1810716261</v>
          </cell>
          <cell r="D121" t="str">
            <v>Phan Thị Diễm</v>
          </cell>
          <cell r="E121" t="str">
            <v>Thảo</v>
          </cell>
          <cell r="F121" t="str">
            <v>23/10/1994</v>
          </cell>
          <cell r="G121">
            <v>5600000</v>
          </cell>
          <cell r="H121">
            <v>11152</v>
          </cell>
          <cell r="I121" t="str">
            <v>DT/12P</v>
          </cell>
          <cell r="K121">
            <v>0</v>
          </cell>
        </row>
        <row r="122">
          <cell r="C122">
            <v>1810716599</v>
          </cell>
          <cell r="D122" t="str">
            <v>Nguyễn Thị Thu</v>
          </cell>
          <cell r="E122" t="str">
            <v>Thảo</v>
          </cell>
          <cell r="F122" t="str">
            <v>14/05/1993</v>
          </cell>
          <cell r="G122">
            <v>5600000</v>
          </cell>
          <cell r="H122">
            <v>14681</v>
          </cell>
          <cell r="I122" t="str">
            <v>DT/12P</v>
          </cell>
          <cell r="K122">
            <v>0</v>
          </cell>
        </row>
        <row r="123">
          <cell r="C123">
            <v>1810714536</v>
          </cell>
          <cell r="D123" t="str">
            <v xml:space="preserve">LÊ THỊ ĐAN </v>
          </cell>
          <cell r="E123" t="str">
            <v>THI</v>
          </cell>
          <cell r="F123" t="str">
            <v>10/11/1992</v>
          </cell>
          <cell r="G123">
            <v>5600000</v>
          </cell>
          <cell r="H123">
            <v>5127</v>
          </cell>
          <cell r="I123" t="str">
            <v>DT/12P</v>
          </cell>
          <cell r="J123">
            <v>41069</v>
          </cell>
          <cell r="K123">
            <v>0</v>
          </cell>
        </row>
        <row r="124">
          <cell r="C124">
            <v>1811714550</v>
          </cell>
          <cell r="D124" t="str">
            <v>TRẦN NGỌC</v>
          </cell>
          <cell r="E124" t="str">
            <v>THI</v>
          </cell>
          <cell r="F124" t="str">
            <v>15/09/1994</v>
          </cell>
          <cell r="G124">
            <v>5600000</v>
          </cell>
          <cell r="H124">
            <v>5379</v>
          </cell>
          <cell r="I124" t="str">
            <v>DT/12P</v>
          </cell>
          <cell r="J124">
            <v>41069</v>
          </cell>
          <cell r="K124">
            <v>0</v>
          </cell>
        </row>
        <row r="125">
          <cell r="C125">
            <v>1811716727</v>
          </cell>
          <cell r="D125" t="str">
            <v>LÊ MÃ TIẾU</v>
          </cell>
          <cell r="E125" t="str">
            <v>THIÊN</v>
          </cell>
          <cell r="F125" t="str">
            <v>23/06/1993</v>
          </cell>
          <cell r="G125">
            <v>5600000</v>
          </cell>
          <cell r="H125">
            <v>24289</v>
          </cell>
          <cell r="I125" t="str">
            <v>DT/12P</v>
          </cell>
          <cell r="J125" t="str">
            <v>19/10/2012</v>
          </cell>
          <cell r="K125">
            <v>0</v>
          </cell>
        </row>
        <row r="126">
          <cell r="C126">
            <v>1810715785</v>
          </cell>
          <cell r="D126" t="str">
            <v>NGUYỄN CẦM</v>
          </cell>
          <cell r="E126" t="str">
            <v>THƠ</v>
          </cell>
          <cell r="F126" t="str">
            <v>01/11/1994</v>
          </cell>
          <cell r="G126">
            <v>5600000</v>
          </cell>
          <cell r="H126">
            <v>8507</v>
          </cell>
          <cell r="I126" t="str">
            <v>DT/12P</v>
          </cell>
          <cell r="J126">
            <v>41161</v>
          </cell>
          <cell r="K126">
            <v>0</v>
          </cell>
        </row>
        <row r="127">
          <cell r="C127">
            <v>1810713755</v>
          </cell>
          <cell r="D127" t="str">
            <v>HỒ BẢO</v>
          </cell>
          <cell r="E127" t="str">
            <v>THOA</v>
          </cell>
          <cell r="F127" t="str">
            <v>16/11/1994</v>
          </cell>
          <cell r="G127">
            <v>5600000</v>
          </cell>
          <cell r="H127">
            <v>3385</v>
          </cell>
          <cell r="I127" t="str">
            <v>DT/12P</v>
          </cell>
          <cell r="J127">
            <v>40917</v>
          </cell>
          <cell r="K127">
            <v>0</v>
          </cell>
        </row>
        <row r="128">
          <cell r="C128">
            <v>1810715940</v>
          </cell>
          <cell r="D128" t="str">
            <v>Huỳnh Thị Kim</v>
          </cell>
          <cell r="E128" t="str">
            <v>Thoa</v>
          </cell>
          <cell r="F128" t="str">
            <v>31/01/1994</v>
          </cell>
          <cell r="G128">
            <v>5600000</v>
          </cell>
          <cell r="H128">
            <v>8869</v>
          </cell>
          <cell r="I128" t="str">
            <v>DT/12P</v>
          </cell>
          <cell r="K128">
            <v>0</v>
          </cell>
        </row>
        <row r="129">
          <cell r="C129">
            <v>1810714557</v>
          </cell>
          <cell r="D129" t="str">
            <v>LÊ THỊ HOÀNG</v>
          </cell>
          <cell r="E129" t="str">
            <v>THU</v>
          </cell>
          <cell r="F129" t="str">
            <v>24/11/1994</v>
          </cell>
          <cell r="G129">
            <v>5600000</v>
          </cell>
          <cell r="H129">
            <v>3995</v>
          </cell>
          <cell r="I129" t="str">
            <v>DT/12P</v>
          </cell>
          <cell r="J129">
            <v>41038</v>
          </cell>
          <cell r="K129">
            <v>0</v>
          </cell>
        </row>
        <row r="130">
          <cell r="C130">
            <v>1810714576</v>
          </cell>
          <cell r="D130" t="str">
            <v xml:space="preserve">BÙI THỊ HOÀI </v>
          </cell>
          <cell r="E130" t="str">
            <v>THU</v>
          </cell>
          <cell r="F130" t="str">
            <v>15/09/1994</v>
          </cell>
          <cell r="G130">
            <v>5600000</v>
          </cell>
          <cell r="H130">
            <v>4329</v>
          </cell>
          <cell r="I130" t="str">
            <v>DT/12P</v>
          </cell>
          <cell r="J130">
            <v>41038</v>
          </cell>
          <cell r="K130">
            <v>0</v>
          </cell>
        </row>
        <row r="131">
          <cell r="C131">
            <v>1810715516</v>
          </cell>
          <cell r="D131" t="str">
            <v>BÙI LÊ NGỌC</v>
          </cell>
          <cell r="E131" t="str">
            <v>THU</v>
          </cell>
          <cell r="F131" t="str">
            <v>15/04/1994</v>
          </cell>
          <cell r="G131">
            <v>5600000</v>
          </cell>
          <cell r="H131">
            <v>7865</v>
          </cell>
          <cell r="I131" t="str">
            <v>DT/12P</v>
          </cell>
          <cell r="J131">
            <v>41130</v>
          </cell>
          <cell r="K131">
            <v>0</v>
          </cell>
        </row>
        <row r="132">
          <cell r="C132">
            <v>1810715524</v>
          </cell>
          <cell r="D132" t="str">
            <v>TRẦN NGUYÊN ANH</v>
          </cell>
          <cell r="E132" t="str">
            <v>THƯ</v>
          </cell>
          <cell r="F132" t="str">
            <v>21/06/1994</v>
          </cell>
          <cell r="G132">
            <v>5600000</v>
          </cell>
          <cell r="H132">
            <v>7838</v>
          </cell>
          <cell r="I132" t="str">
            <v>DT/12P</v>
          </cell>
          <cell r="J132">
            <v>41130</v>
          </cell>
          <cell r="K132">
            <v>0</v>
          </cell>
        </row>
        <row r="133">
          <cell r="C133">
            <v>1810713940</v>
          </cell>
          <cell r="D133" t="str">
            <v>VÕ THỊ MỸ</v>
          </cell>
          <cell r="E133" t="str">
            <v>THUẬN</v>
          </cell>
          <cell r="F133" t="str">
            <v>24/04/1994</v>
          </cell>
          <cell r="G133">
            <v>5600000</v>
          </cell>
          <cell r="H133">
            <v>3346</v>
          </cell>
          <cell r="I133" t="str">
            <v>DT/12P</v>
          </cell>
          <cell r="J133">
            <v>41008</v>
          </cell>
          <cell r="K133">
            <v>0</v>
          </cell>
        </row>
        <row r="134">
          <cell r="C134">
            <v>1810715520</v>
          </cell>
          <cell r="D134" t="str">
            <v xml:space="preserve">TRỊNH HOÀNG HOÀI </v>
          </cell>
          <cell r="E134" t="str">
            <v>THƯƠNG</v>
          </cell>
          <cell r="F134" t="str">
            <v>05/01/1994</v>
          </cell>
          <cell r="G134">
            <v>5600000</v>
          </cell>
          <cell r="H134">
            <v>7905</v>
          </cell>
          <cell r="I134" t="str">
            <v>DT/12P</v>
          </cell>
          <cell r="J134">
            <v>41130</v>
          </cell>
          <cell r="K134">
            <v>0</v>
          </cell>
        </row>
        <row r="135">
          <cell r="C135">
            <v>1810715792</v>
          </cell>
          <cell r="D135" t="str">
            <v>NGUYỄN THỊ HOÀI</v>
          </cell>
          <cell r="E135" t="str">
            <v>THƯƠNG</v>
          </cell>
          <cell r="F135" t="str">
            <v>15/09/1994</v>
          </cell>
          <cell r="G135">
            <v>5600000</v>
          </cell>
          <cell r="H135">
            <v>8588</v>
          </cell>
          <cell r="I135" t="str">
            <v>DT/12P</v>
          </cell>
          <cell r="J135">
            <v>41161</v>
          </cell>
          <cell r="K135">
            <v>0</v>
          </cell>
        </row>
        <row r="136">
          <cell r="C136">
            <v>1810715521</v>
          </cell>
          <cell r="D136" t="str">
            <v>NGUYỄN THỊ THANH</v>
          </cell>
          <cell r="E136" t="str">
            <v>THỦY</v>
          </cell>
          <cell r="F136" t="str">
            <v>25/11/1994</v>
          </cell>
          <cell r="G136">
            <v>5600000</v>
          </cell>
          <cell r="H136">
            <v>7907</v>
          </cell>
          <cell r="I136" t="str">
            <v>DT/12P</v>
          </cell>
          <cell r="J136">
            <v>41130</v>
          </cell>
          <cell r="K136">
            <v>0</v>
          </cell>
        </row>
        <row r="137">
          <cell r="C137">
            <v>1810716140</v>
          </cell>
          <cell r="D137" t="str">
            <v>Nguyễn Thanh</v>
          </cell>
          <cell r="E137" t="str">
            <v>Thủy</v>
          </cell>
          <cell r="F137" t="str">
            <v>12/03/1994</v>
          </cell>
          <cell r="G137">
            <v>5600000</v>
          </cell>
          <cell r="H137">
            <v>10452</v>
          </cell>
          <cell r="I137" t="str">
            <v>DT/12P</v>
          </cell>
          <cell r="K137">
            <v>0</v>
          </cell>
        </row>
        <row r="138">
          <cell r="C138">
            <v>1811716601</v>
          </cell>
          <cell r="D138" t="str">
            <v>Trần Thanh</v>
          </cell>
          <cell r="E138" t="str">
            <v>Tiến</v>
          </cell>
          <cell r="F138" t="str">
            <v>01/11/1993</v>
          </cell>
          <cell r="G138">
            <v>5600000</v>
          </cell>
          <cell r="H138">
            <v>14694</v>
          </cell>
          <cell r="I138" t="str">
            <v>DT/12P</v>
          </cell>
          <cell r="K138">
            <v>0</v>
          </cell>
        </row>
        <row r="139">
          <cell r="C139">
            <v>1811713751</v>
          </cell>
          <cell r="D139" t="str">
            <v xml:space="preserve">ĐỖ MINH </v>
          </cell>
          <cell r="E139" t="str">
            <v>TOÀN</v>
          </cell>
          <cell r="F139" t="str">
            <v>19/04/1994</v>
          </cell>
          <cell r="G139">
            <v>5600000</v>
          </cell>
          <cell r="H139">
            <v>3220</v>
          </cell>
          <cell r="I139" t="str">
            <v>DT/12P</v>
          </cell>
          <cell r="J139" t="str">
            <v>31/08/2012</v>
          </cell>
          <cell r="K139">
            <v>0</v>
          </cell>
        </row>
        <row r="140">
          <cell r="C140">
            <v>1810715506</v>
          </cell>
          <cell r="D140" t="str">
            <v>HỒ NGUYỄN THÙY</v>
          </cell>
          <cell r="E140" t="str">
            <v>TRÂM</v>
          </cell>
          <cell r="F140" t="str">
            <v>04/12/1994</v>
          </cell>
          <cell r="G140">
            <v>5600000</v>
          </cell>
          <cell r="H140">
            <v>7130</v>
          </cell>
          <cell r="I140" t="str">
            <v>DT/12P</v>
          </cell>
          <cell r="J140">
            <v>41130</v>
          </cell>
          <cell r="K140">
            <v>0</v>
          </cell>
        </row>
        <row r="141">
          <cell r="C141">
            <v>1810715523</v>
          </cell>
          <cell r="D141" t="str">
            <v>LƯU THỊ HOÀI</v>
          </cell>
          <cell r="E141" t="str">
            <v>TRÂM</v>
          </cell>
          <cell r="F141" t="str">
            <v>16/01/1994</v>
          </cell>
          <cell r="G141">
            <v>5600000</v>
          </cell>
          <cell r="H141">
            <v>7833</v>
          </cell>
          <cell r="I141" t="str">
            <v>DT/12P</v>
          </cell>
          <cell r="J141">
            <v>41130</v>
          </cell>
          <cell r="K141">
            <v>0</v>
          </cell>
        </row>
        <row r="142">
          <cell r="C142">
            <v>1810715536</v>
          </cell>
          <cell r="D142" t="str">
            <v>Huỳnh Thị Bảo</v>
          </cell>
          <cell r="E142" t="str">
            <v>Trâm</v>
          </cell>
          <cell r="F142" t="str">
            <v>01/06/1994</v>
          </cell>
          <cell r="G142">
            <v>5600000</v>
          </cell>
          <cell r="H142">
            <v>8784</v>
          </cell>
          <cell r="I142" t="str">
            <v>DT/12P</v>
          </cell>
          <cell r="K142">
            <v>0</v>
          </cell>
        </row>
        <row r="143">
          <cell r="C143">
            <v>1810716721</v>
          </cell>
          <cell r="D143" t="str">
            <v>LÊ BÍCH</v>
          </cell>
          <cell r="E143" t="str">
            <v>TRÂM</v>
          </cell>
          <cell r="F143">
            <v>34342</v>
          </cell>
          <cell r="G143">
            <v>5600000</v>
          </cell>
          <cell r="H143">
            <v>23744</v>
          </cell>
          <cell r="I143" t="str">
            <v>DT/12P</v>
          </cell>
          <cell r="J143" t="str">
            <v>15/10/2012</v>
          </cell>
          <cell r="K143">
            <v>0</v>
          </cell>
        </row>
        <row r="144">
          <cell r="C144">
            <v>1810715533</v>
          </cell>
          <cell r="D144" t="str">
            <v>Nguyễn Lê Bảo</v>
          </cell>
          <cell r="E144" t="str">
            <v>Trân</v>
          </cell>
          <cell r="F144" t="str">
            <v>21/12/1994</v>
          </cell>
          <cell r="G144">
            <v>5600000</v>
          </cell>
          <cell r="H144">
            <v>8738</v>
          </cell>
          <cell r="I144" t="str">
            <v>DT/12P</v>
          </cell>
          <cell r="K144">
            <v>0</v>
          </cell>
        </row>
        <row r="145">
          <cell r="C145">
            <v>1810716495</v>
          </cell>
          <cell r="D145" t="str">
            <v>Nguyễn Thị Huyền</v>
          </cell>
          <cell r="E145" t="str">
            <v>Trân</v>
          </cell>
          <cell r="F145" t="str">
            <v>28/04/1994</v>
          </cell>
          <cell r="G145">
            <v>5600000</v>
          </cell>
          <cell r="H145">
            <v>13851</v>
          </cell>
          <cell r="I145" t="str">
            <v>DT/12P</v>
          </cell>
          <cell r="K145">
            <v>0</v>
          </cell>
        </row>
        <row r="146">
          <cell r="C146">
            <v>171445180</v>
          </cell>
          <cell r="D146" t="str">
            <v>PHẠM THỊ XUÂN</v>
          </cell>
          <cell r="E146" t="str">
            <v>TRANG</v>
          </cell>
          <cell r="F146" t="str">
            <v>10/08/1993</v>
          </cell>
          <cell r="G146">
            <v>1400000</v>
          </cell>
          <cell r="H146">
            <v>9066</v>
          </cell>
          <cell r="I146" t="str">
            <v>DT/12P</v>
          </cell>
          <cell r="J146">
            <v>41191</v>
          </cell>
          <cell r="K146">
            <v>0</v>
          </cell>
        </row>
        <row r="147">
          <cell r="C147">
            <v>1810714567</v>
          </cell>
          <cell r="D147" t="str">
            <v>LÊ THỊ THU</v>
          </cell>
          <cell r="E147" t="str">
            <v>TRANG</v>
          </cell>
          <cell r="F147" t="str">
            <v>26/01/1994</v>
          </cell>
          <cell r="G147">
            <v>5600000</v>
          </cell>
          <cell r="H147">
            <v>4068</v>
          </cell>
          <cell r="I147" t="str">
            <v>DT/12P</v>
          </cell>
          <cell r="J147">
            <v>41038</v>
          </cell>
          <cell r="K147">
            <v>0</v>
          </cell>
        </row>
        <row r="148">
          <cell r="C148">
            <v>1810715038</v>
          </cell>
          <cell r="D148" t="str">
            <v>NGUYỄN THỊ HOÀI</v>
          </cell>
          <cell r="E148" t="str">
            <v>TRANG</v>
          </cell>
          <cell r="F148" t="str">
            <v>12/09/1994</v>
          </cell>
          <cell r="G148">
            <v>5600000</v>
          </cell>
          <cell r="H148">
            <v>6741</v>
          </cell>
          <cell r="I148" t="str">
            <v>DT/12P</v>
          </cell>
          <cell r="J148">
            <v>41099</v>
          </cell>
          <cell r="K148">
            <v>0</v>
          </cell>
        </row>
        <row r="149">
          <cell r="C149">
            <v>1810714563</v>
          </cell>
          <cell r="D149" t="str">
            <v>TRẦN NỮ PHƯƠNG</v>
          </cell>
          <cell r="E149" t="str">
            <v>TRINH</v>
          </cell>
          <cell r="F149" t="str">
            <v>30/09/1994</v>
          </cell>
          <cell r="G149">
            <v>5600000</v>
          </cell>
          <cell r="H149">
            <v>4050</v>
          </cell>
          <cell r="I149" t="str">
            <v>DT/12P</v>
          </cell>
          <cell r="J149">
            <v>41038</v>
          </cell>
          <cell r="K149">
            <v>0</v>
          </cell>
        </row>
        <row r="150">
          <cell r="C150">
            <v>1810715530</v>
          </cell>
          <cell r="D150" t="str">
            <v>PHẠM THỊ YẾN</v>
          </cell>
          <cell r="E150" t="str">
            <v>TRINH</v>
          </cell>
          <cell r="F150" t="str">
            <v>28/06/1993</v>
          </cell>
          <cell r="G150">
            <v>5600000</v>
          </cell>
          <cell r="H150">
            <v>8697</v>
          </cell>
          <cell r="I150" t="str">
            <v>DT/12P</v>
          </cell>
          <cell r="J150">
            <v>41191</v>
          </cell>
          <cell r="K150">
            <v>0</v>
          </cell>
        </row>
        <row r="151">
          <cell r="C151">
            <v>1811716496</v>
          </cell>
          <cell r="D151" t="str">
            <v>Đỗ Phú</v>
          </cell>
          <cell r="E151" t="str">
            <v>Trinh</v>
          </cell>
          <cell r="F151" t="str">
            <v>04/05/1993</v>
          </cell>
          <cell r="G151">
            <v>5600000</v>
          </cell>
          <cell r="H151">
            <v>13857</v>
          </cell>
          <cell r="I151" t="str">
            <v>DT/12P</v>
          </cell>
          <cell r="K151">
            <v>0</v>
          </cell>
        </row>
        <row r="152">
          <cell r="C152">
            <v>1811714535</v>
          </cell>
          <cell r="D152" t="str">
            <v>PHAN QUỐC</v>
          </cell>
          <cell r="E152" t="str">
            <v>TRUNG</v>
          </cell>
          <cell r="F152" t="str">
            <v>01/04/1994</v>
          </cell>
          <cell r="G152">
            <v>5600000</v>
          </cell>
          <cell r="H152">
            <v>5220</v>
          </cell>
          <cell r="I152" t="str">
            <v>DT/12P</v>
          </cell>
          <cell r="J152">
            <v>41069</v>
          </cell>
          <cell r="K152">
            <v>0</v>
          </cell>
        </row>
        <row r="153">
          <cell r="C153">
            <v>1811716377</v>
          </cell>
          <cell r="D153" t="str">
            <v>Đỗ Anh</v>
          </cell>
          <cell r="E153" t="str">
            <v>Tùng</v>
          </cell>
          <cell r="F153" t="str">
            <v>23/03/1994</v>
          </cell>
          <cell r="G153">
            <v>5600000</v>
          </cell>
          <cell r="H153">
            <v>11287</v>
          </cell>
          <cell r="I153" t="str">
            <v>DT/12P</v>
          </cell>
          <cell r="K153">
            <v>0</v>
          </cell>
        </row>
        <row r="154">
          <cell r="C154">
            <v>1810713756</v>
          </cell>
          <cell r="D154" t="str">
            <v>NGUYỄN PHẠM THANH</v>
          </cell>
          <cell r="E154" t="str">
            <v>TUYỀN</v>
          </cell>
          <cell r="F154" t="str">
            <v>11/08/1994</v>
          </cell>
          <cell r="G154">
            <v>5600000</v>
          </cell>
          <cell r="H154">
            <v>3397</v>
          </cell>
          <cell r="I154" t="str">
            <v>DT/12P</v>
          </cell>
          <cell r="J154">
            <v>40977</v>
          </cell>
          <cell r="K154">
            <v>0</v>
          </cell>
        </row>
        <row r="155">
          <cell r="C155">
            <v>1810714568</v>
          </cell>
          <cell r="D155" t="str">
            <v>VÕ THANH</v>
          </cell>
          <cell r="E155" t="str">
            <v>TUYỀN</v>
          </cell>
          <cell r="F155" t="str">
            <v>25/04/1993</v>
          </cell>
          <cell r="G155">
            <v>5600000</v>
          </cell>
          <cell r="H155">
            <v>4254</v>
          </cell>
          <cell r="I155" t="str">
            <v>DT/12P</v>
          </cell>
          <cell r="J155">
            <v>41038</v>
          </cell>
          <cell r="K155">
            <v>0</v>
          </cell>
        </row>
        <row r="156">
          <cell r="C156">
            <v>1810715527</v>
          </cell>
          <cell r="D156" t="str">
            <v>LÊ THỊ MỘNG</v>
          </cell>
          <cell r="E156" t="str">
            <v>TUYẾT</v>
          </cell>
          <cell r="F156" t="str">
            <v>26/12/1994</v>
          </cell>
          <cell r="G156">
            <v>5600000</v>
          </cell>
          <cell r="H156">
            <v>8669</v>
          </cell>
          <cell r="I156" t="str">
            <v>DT/12P</v>
          </cell>
          <cell r="J156">
            <v>41191</v>
          </cell>
          <cell r="K156">
            <v>0</v>
          </cell>
        </row>
        <row r="157">
          <cell r="C157">
            <v>1810714553</v>
          </cell>
          <cell r="D157" t="str">
            <v>NGÔ THỊ TÚ</v>
          </cell>
          <cell r="E157" t="str">
            <v>UYÊN</v>
          </cell>
          <cell r="F157" t="str">
            <v>19/10/1994</v>
          </cell>
          <cell r="G157">
            <v>5600000</v>
          </cell>
          <cell r="H157">
            <v>5393</v>
          </cell>
          <cell r="I157" t="str">
            <v>DT/12P</v>
          </cell>
          <cell r="J157">
            <v>41069</v>
          </cell>
          <cell r="K157">
            <v>0</v>
          </cell>
        </row>
        <row r="158">
          <cell r="C158">
            <v>1811715046</v>
          </cell>
          <cell r="D158" t="str">
            <v xml:space="preserve">PHAN NGUYỄN BẢO </v>
          </cell>
          <cell r="E158" t="str">
            <v>UYÊN</v>
          </cell>
          <cell r="F158" t="str">
            <v>23/09/1994</v>
          </cell>
          <cell r="G158">
            <v>5600000</v>
          </cell>
          <cell r="H158">
            <v>6878</v>
          </cell>
          <cell r="I158" t="str">
            <v>DT/12P</v>
          </cell>
          <cell r="J158">
            <v>41099</v>
          </cell>
          <cell r="K158">
            <v>0</v>
          </cell>
        </row>
        <row r="159">
          <cell r="C159">
            <v>1810715517</v>
          </cell>
          <cell r="D159" t="str">
            <v>TRẦN THỊ TÚ</v>
          </cell>
          <cell r="E159" t="str">
            <v>UYÊN</v>
          </cell>
          <cell r="F159" t="str">
            <v>29/03/1994</v>
          </cell>
          <cell r="G159">
            <v>5600000</v>
          </cell>
          <cell r="H159">
            <v>7886</v>
          </cell>
          <cell r="I159" t="str">
            <v>DT/12P</v>
          </cell>
          <cell r="J159">
            <v>41130</v>
          </cell>
          <cell r="K159">
            <v>0</v>
          </cell>
        </row>
        <row r="160">
          <cell r="C160">
            <v>1810715786</v>
          </cell>
          <cell r="D160" t="str">
            <v>NGÔ THỊ THẢO</v>
          </cell>
          <cell r="E160" t="str">
            <v>UYÊN</v>
          </cell>
          <cell r="F160" t="str">
            <v>01/06/1994</v>
          </cell>
          <cell r="G160">
            <v>5600000</v>
          </cell>
          <cell r="H160">
            <v>8519</v>
          </cell>
          <cell r="I160" t="str">
            <v>DT/12P</v>
          </cell>
          <cell r="J160">
            <v>41161</v>
          </cell>
          <cell r="K160">
            <v>0</v>
          </cell>
        </row>
        <row r="161">
          <cell r="C161">
            <v>1810716379</v>
          </cell>
          <cell r="D161" t="str">
            <v>Trương Thị Thảo</v>
          </cell>
          <cell r="E161" t="str">
            <v>Uyên</v>
          </cell>
          <cell r="F161" t="str">
            <v>19/03/1994</v>
          </cell>
          <cell r="G161">
            <v>5600000</v>
          </cell>
          <cell r="H161">
            <v>11330</v>
          </cell>
          <cell r="I161" t="str">
            <v>DT/12P</v>
          </cell>
          <cell r="K161">
            <v>0</v>
          </cell>
        </row>
        <row r="162">
          <cell r="C162">
            <v>1810714564</v>
          </cell>
          <cell r="D162" t="str">
            <v>NGUYỄN THỊ THÙY</v>
          </cell>
          <cell r="E162" t="str">
            <v>VÂN</v>
          </cell>
          <cell r="F162" t="str">
            <v>05/02/1993</v>
          </cell>
          <cell r="G162">
            <v>5600000</v>
          </cell>
          <cell r="H162">
            <v>4061</v>
          </cell>
          <cell r="I162" t="str">
            <v>DT/12P</v>
          </cell>
          <cell r="J162">
            <v>41038</v>
          </cell>
          <cell r="K162">
            <v>0</v>
          </cell>
        </row>
        <row r="163">
          <cell r="C163">
            <v>1810714565</v>
          </cell>
          <cell r="D163" t="str">
            <v>VÕ THỊ ÁI</v>
          </cell>
          <cell r="E163" t="str">
            <v>VÂN</v>
          </cell>
          <cell r="F163" t="str">
            <v>05/02/1994</v>
          </cell>
          <cell r="G163">
            <v>5600000</v>
          </cell>
          <cell r="H163">
            <v>4248</v>
          </cell>
          <cell r="I163" t="str">
            <v>DT/12P</v>
          </cell>
          <cell r="J163">
            <v>41038</v>
          </cell>
          <cell r="K163">
            <v>0</v>
          </cell>
        </row>
        <row r="164">
          <cell r="C164">
            <v>1810715537</v>
          </cell>
          <cell r="D164" t="str">
            <v>Nguyễn Thị Mỹ</v>
          </cell>
          <cell r="E164" t="str">
            <v>Vân</v>
          </cell>
          <cell r="F164" t="str">
            <v>27/08/1994</v>
          </cell>
          <cell r="G164">
            <v>5600000</v>
          </cell>
          <cell r="H164">
            <v>8794</v>
          </cell>
          <cell r="I164" t="str">
            <v>DT/12P</v>
          </cell>
          <cell r="K164">
            <v>0</v>
          </cell>
        </row>
        <row r="165">
          <cell r="C165">
            <v>1810714579</v>
          </cell>
          <cell r="D165" t="str">
            <v>NGUYỄN THỊ TƯỜNG</v>
          </cell>
          <cell r="E165" t="str">
            <v>VI</v>
          </cell>
          <cell r="F165" t="str">
            <v>18/06/1994</v>
          </cell>
          <cell r="G165">
            <v>5600000</v>
          </cell>
          <cell r="H165">
            <v>4362</v>
          </cell>
          <cell r="I165" t="str">
            <v>DT/12P</v>
          </cell>
          <cell r="J165">
            <v>41038</v>
          </cell>
          <cell r="K165">
            <v>0</v>
          </cell>
        </row>
        <row r="166">
          <cell r="C166">
            <v>1810714549</v>
          </cell>
          <cell r="D166" t="str">
            <v>MAI THỊ TƯỜNG</v>
          </cell>
          <cell r="E166" t="str">
            <v>VI</v>
          </cell>
          <cell r="F166" t="str">
            <v>07/06/1994</v>
          </cell>
          <cell r="G166">
            <v>5600000</v>
          </cell>
          <cell r="H166">
            <v>5376</v>
          </cell>
          <cell r="I166" t="str">
            <v>DT/12P</v>
          </cell>
          <cell r="J166">
            <v>41069</v>
          </cell>
          <cell r="K166">
            <v>0</v>
          </cell>
        </row>
        <row r="167">
          <cell r="C167">
            <v>1811713749</v>
          </cell>
          <cell r="D167" t="str">
            <v>TRẦN VĂN</v>
          </cell>
          <cell r="E167" t="str">
            <v>VŨ</v>
          </cell>
          <cell r="F167" t="str">
            <v>07/11/1993</v>
          </cell>
          <cell r="G167">
            <v>5600000</v>
          </cell>
          <cell r="H167">
            <v>3209</v>
          </cell>
          <cell r="I167" t="str">
            <v>DT/12P</v>
          </cell>
          <cell r="J167" t="str">
            <v>31/08/2012</v>
          </cell>
          <cell r="K167">
            <v>0</v>
          </cell>
        </row>
        <row r="168">
          <cell r="C168">
            <v>161156424</v>
          </cell>
          <cell r="D168" t="str">
            <v>Ngô Tấn</v>
          </cell>
          <cell r="E168" t="str">
            <v>Vũ</v>
          </cell>
          <cell r="F168" t="str">
            <v>22/08/1992</v>
          </cell>
          <cell r="G168">
            <v>1750000</v>
          </cell>
          <cell r="H168">
            <v>6441</v>
          </cell>
          <cell r="I168" t="str">
            <v>DT/12P</v>
          </cell>
          <cell r="J168">
            <v>41099</v>
          </cell>
          <cell r="K168">
            <v>0</v>
          </cell>
        </row>
        <row r="169">
          <cell r="C169">
            <v>1811714540</v>
          </cell>
          <cell r="D169" t="str">
            <v>ĐỖ VĂN</v>
          </cell>
          <cell r="E169" t="str">
            <v>VŨ</v>
          </cell>
          <cell r="F169" t="str">
            <v>02/08/1992</v>
          </cell>
          <cell r="G169">
            <v>5600000</v>
          </cell>
          <cell r="H169">
            <v>5249</v>
          </cell>
          <cell r="I169" t="str">
            <v>DT/12P</v>
          </cell>
          <cell r="J169">
            <v>41069</v>
          </cell>
          <cell r="K169">
            <v>0</v>
          </cell>
        </row>
        <row r="170">
          <cell r="C170">
            <v>1811716492</v>
          </cell>
          <cell r="D170" t="str">
            <v>Trần Đình</v>
          </cell>
          <cell r="E170" t="str">
            <v>Vũ</v>
          </cell>
          <cell r="F170" t="str">
            <v>18/11/1994</v>
          </cell>
          <cell r="G170">
            <v>5600000</v>
          </cell>
          <cell r="H170">
            <v>13893</v>
          </cell>
          <cell r="I170" t="str">
            <v>DT/12P</v>
          </cell>
          <cell r="K170">
            <v>0</v>
          </cell>
        </row>
        <row r="171">
          <cell r="C171">
            <v>1810713758</v>
          </cell>
          <cell r="D171" t="str">
            <v>NGUYỄN HOÀNG VY</v>
          </cell>
          <cell r="E171" t="str">
            <v>VY</v>
          </cell>
          <cell r="F171" t="str">
            <v>29/10/1994</v>
          </cell>
          <cell r="G171">
            <v>5600000</v>
          </cell>
          <cell r="H171">
            <v>3305</v>
          </cell>
          <cell r="I171" t="str">
            <v>DT/12P</v>
          </cell>
          <cell r="J171">
            <v>40977</v>
          </cell>
          <cell r="K171">
            <v>0</v>
          </cell>
        </row>
        <row r="172">
          <cell r="C172">
            <v>1810714571</v>
          </cell>
          <cell r="D172" t="str">
            <v>MAI THỊ TƯỜNG</v>
          </cell>
          <cell r="E172" t="str">
            <v>VY</v>
          </cell>
          <cell r="F172" t="str">
            <v>01/06/1994</v>
          </cell>
          <cell r="G172">
            <v>5600000</v>
          </cell>
          <cell r="H172">
            <v>4263</v>
          </cell>
          <cell r="I172" t="str">
            <v>DT/12P</v>
          </cell>
          <cell r="J172">
            <v>41038</v>
          </cell>
          <cell r="K172">
            <v>0</v>
          </cell>
        </row>
        <row r="173">
          <cell r="C173">
            <v>1810714574</v>
          </cell>
          <cell r="D173" t="str">
            <v>TRẦN THỊ THẢO</v>
          </cell>
          <cell r="E173" t="str">
            <v>VY</v>
          </cell>
          <cell r="F173" t="str">
            <v>20/01/1994</v>
          </cell>
          <cell r="G173">
            <v>5600000</v>
          </cell>
          <cell r="H173">
            <v>4300</v>
          </cell>
          <cell r="I173" t="str">
            <v>DT/12P</v>
          </cell>
          <cell r="J173">
            <v>41038</v>
          </cell>
          <cell r="K173">
            <v>0</v>
          </cell>
        </row>
        <row r="174">
          <cell r="C174">
            <v>1810716730</v>
          </cell>
          <cell r="D174" t="str">
            <v>DƯƠNG NGUYỄN THOẠI</v>
          </cell>
          <cell r="E174" t="str">
            <v>VY</v>
          </cell>
          <cell r="F174" t="str">
            <v>21/01/1994</v>
          </cell>
          <cell r="G174">
            <v>5600000</v>
          </cell>
          <cell r="H174">
            <v>24295</v>
          </cell>
          <cell r="I174" t="str">
            <v>DT/12P</v>
          </cell>
          <cell r="J174" t="str">
            <v>27/10/2012</v>
          </cell>
          <cell r="K174">
            <v>0</v>
          </cell>
        </row>
        <row r="175">
          <cell r="C175">
            <v>1811125563</v>
          </cell>
          <cell r="D175" t="str">
            <v>Trần Quốc</v>
          </cell>
          <cell r="E175" t="str">
            <v>Bình</v>
          </cell>
          <cell r="F175" t="str">
            <v>15/04/1993</v>
          </cell>
          <cell r="G175">
            <v>5600000</v>
          </cell>
          <cell r="H175">
            <v>8788</v>
          </cell>
          <cell r="I175" t="str">
            <v>DT/12P</v>
          </cell>
          <cell r="K175">
            <v>0</v>
          </cell>
        </row>
        <row r="176">
          <cell r="C176">
            <v>1811126499</v>
          </cell>
          <cell r="D176" t="str">
            <v>Mai Xuân</v>
          </cell>
          <cell r="E176" t="str">
            <v>Chiến</v>
          </cell>
          <cell r="F176" t="str">
            <v>02/01/1994</v>
          </cell>
          <cell r="G176">
            <v>5600000</v>
          </cell>
          <cell r="H176">
            <v>13869</v>
          </cell>
          <cell r="I176" t="str">
            <v>DT/12P</v>
          </cell>
          <cell r="K176">
            <v>0</v>
          </cell>
        </row>
        <row r="177">
          <cell r="C177">
            <v>171155226</v>
          </cell>
          <cell r="D177" t="str">
            <v xml:space="preserve">TRẦN HOÀNG </v>
          </cell>
          <cell r="E177" t="str">
            <v>CHUNG</v>
          </cell>
          <cell r="F177" t="str">
            <v>01/04/1988</v>
          </cell>
          <cell r="G177">
            <v>5600000</v>
          </cell>
          <cell r="H177">
            <v>12106</v>
          </cell>
          <cell r="I177" t="str">
            <v>DT/12P</v>
          </cell>
          <cell r="J177" t="str">
            <v>18/09/2012</v>
          </cell>
          <cell r="K177">
            <v>0</v>
          </cell>
        </row>
        <row r="178">
          <cell r="C178">
            <v>1811123776</v>
          </cell>
          <cell r="D178" t="str">
            <v>PHẠM ĐÌNH</v>
          </cell>
          <cell r="E178" t="str">
            <v>CÔNG</v>
          </cell>
          <cell r="F178">
            <v>34641</v>
          </cell>
          <cell r="G178">
            <v>5600000</v>
          </cell>
          <cell r="H178" t="str">
            <v>826/12P</v>
          </cell>
          <cell r="J178" t="str">
            <v>24/08/2012</v>
          </cell>
          <cell r="K178">
            <v>0</v>
          </cell>
        </row>
        <row r="179">
          <cell r="C179">
            <v>1811125560</v>
          </cell>
          <cell r="D179" t="str">
            <v>Phan Ngọc Đình</v>
          </cell>
          <cell r="E179" t="str">
            <v>Giang</v>
          </cell>
          <cell r="F179" t="str">
            <v>17/11/1994</v>
          </cell>
          <cell r="G179">
            <v>5600000</v>
          </cell>
          <cell r="H179">
            <v>8646</v>
          </cell>
          <cell r="I179" t="str">
            <v>DT/12P</v>
          </cell>
          <cell r="J179">
            <v>41191</v>
          </cell>
          <cell r="K179">
            <v>0</v>
          </cell>
        </row>
        <row r="180">
          <cell r="C180">
            <v>1810125949</v>
          </cell>
          <cell r="D180" t="str">
            <v>Huỳnh Thị</v>
          </cell>
          <cell r="E180" t="str">
            <v>Hải</v>
          </cell>
          <cell r="F180" t="str">
            <v>05/04/1994</v>
          </cell>
          <cell r="G180">
            <v>5600000</v>
          </cell>
          <cell r="H180">
            <v>8806</v>
          </cell>
          <cell r="I180" t="str">
            <v>DT/12P</v>
          </cell>
          <cell r="K180">
            <v>0</v>
          </cell>
        </row>
        <row r="181">
          <cell r="C181">
            <v>1811126605</v>
          </cell>
          <cell r="D181" t="str">
            <v>Châu Văn</v>
          </cell>
          <cell r="E181" t="str">
            <v>Hải</v>
          </cell>
          <cell r="F181" t="str">
            <v>23/01/1994</v>
          </cell>
          <cell r="G181">
            <v>5600000</v>
          </cell>
          <cell r="H181">
            <v>14674</v>
          </cell>
          <cell r="I181" t="str">
            <v>DT/12P</v>
          </cell>
          <cell r="K181">
            <v>0</v>
          </cell>
        </row>
        <row r="182">
          <cell r="C182">
            <v>1811125558</v>
          </cell>
          <cell r="D182" t="str">
            <v xml:space="preserve">DƯƠNG QUỐC </v>
          </cell>
          <cell r="E182" t="str">
            <v>HIỀU</v>
          </cell>
          <cell r="F182" t="str">
            <v>23/04/1994</v>
          </cell>
          <cell r="G182">
            <v>5600000</v>
          </cell>
          <cell r="H182">
            <v>7100</v>
          </cell>
          <cell r="I182" t="str">
            <v>DT/12P</v>
          </cell>
          <cell r="J182">
            <v>41130</v>
          </cell>
          <cell r="K182">
            <v>0</v>
          </cell>
        </row>
        <row r="183">
          <cell r="C183">
            <v>1811126387</v>
          </cell>
          <cell r="D183" t="str">
            <v>Nguyễn Văn</v>
          </cell>
          <cell r="E183" t="str">
            <v>Hội</v>
          </cell>
          <cell r="F183" t="str">
            <v>19/04/1993</v>
          </cell>
          <cell r="G183">
            <v>5600000</v>
          </cell>
          <cell r="H183">
            <v>11241</v>
          </cell>
          <cell r="I183" t="str">
            <v>DT/12P</v>
          </cell>
          <cell r="K183">
            <v>0</v>
          </cell>
        </row>
        <row r="184">
          <cell r="C184">
            <v>1811126264</v>
          </cell>
          <cell r="D184" t="str">
            <v>Nguyễn Duy</v>
          </cell>
          <cell r="E184" t="str">
            <v>Kha</v>
          </cell>
          <cell r="F184" t="str">
            <v>17/03/1994</v>
          </cell>
          <cell r="G184">
            <v>5600000</v>
          </cell>
          <cell r="H184">
            <v>11205</v>
          </cell>
          <cell r="I184" t="str">
            <v>DT/12P</v>
          </cell>
          <cell r="K184">
            <v>0</v>
          </cell>
        </row>
        <row r="185">
          <cell r="C185">
            <v>1811125562</v>
          </cell>
          <cell r="D185" t="str">
            <v>TRẦN HỮU</v>
          </cell>
          <cell r="E185" t="str">
            <v>LÂM</v>
          </cell>
          <cell r="F185" t="str">
            <v>20/08/1993</v>
          </cell>
          <cell r="G185">
            <v>5600000</v>
          </cell>
          <cell r="H185">
            <v>8693</v>
          </cell>
          <cell r="I185" t="str">
            <v>DT/12P</v>
          </cell>
          <cell r="J185">
            <v>41191</v>
          </cell>
          <cell r="K185">
            <v>0</v>
          </cell>
        </row>
        <row r="186">
          <cell r="C186">
            <v>1811124606</v>
          </cell>
          <cell r="D186" t="str">
            <v>BẠCH CHƠN</v>
          </cell>
          <cell r="E186" t="str">
            <v>LỘC</v>
          </cell>
          <cell r="F186" t="str">
            <v>05/09/1994</v>
          </cell>
          <cell r="G186">
            <v>5600000</v>
          </cell>
          <cell r="H186">
            <v>4247</v>
          </cell>
          <cell r="I186" t="str">
            <v>DT/12P</v>
          </cell>
          <cell r="J186">
            <v>41038</v>
          </cell>
          <cell r="K186">
            <v>0</v>
          </cell>
        </row>
        <row r="187">
          <cell r="C187">
            <v>1811126675</v>
          </cell>
          <cell r="D187" t="str">
            <v>Hoàng Thành</v>
          </cell>
          <cell r="E187" t="str">
            <v>Long</v>
          </cell>
          <cell r="F187" t="str">
            <v>10/06/1994</v>
          </cell>
          <cell r="G187">
            <v>5600000</v>
          </cell>
          <cell r="H187">
            <v>18102</v>
          </cell>
          <cell r="I187" t="str">
            <v>DT/12P</v>
          </cell>
          <cell r="K187">
            <v>0</v>
          </cell>
        </row>
        <row r="188">
          <cell r="C188">
            <v>1811125795</v>
          </cell>
          <cell r="D188" t="str">
            <v>HOÀNG TRỌNG</v>
          </cell>
          <cell r="E188" t="str">
            <v>LUÝT</v>
          </cell>
          <cell r="F188" t="str">
            <v>21/01/1994</v>
          </cell>
          <cell r="G188">
            <v>5600000</v>
          </cell>
          <cell r="H188">
            <v>8618</v>
          </cell>
          <cell r="I188" t="str">
            <v>DT/12P</v>
          </cell>
          <cell r="J188">
            <v>41161</v>
          </cell>
          <cell r="K188">
            <v>0</v>
          </cell>
        </row>
        <row r="189">
          <cell r="C189">
            <v>1811126567</v>
          </cell>
          <cell r="D189" t="str">
            <v>Nguyễn Phước Thành</v>
          </cell>
          <cell r="E189" t="str">
            <v>Nam</v>
          </cell>
          <cell r="F189" t="str">
            <v>29/03/1993</v>
          </cell>
          <cell r="G189">
            <v>5600000</v>
          </cell>
          <cell r="H189">
            <v>14646</v>
          </cell>
          <cell r="I189" t="str">
            <v>DT/12P</v>
          </cell>
          <cell r="K189">
            <v>0</v>
          </cell>
        </row>
        <row r="190">
          <cell r="C190">
            <v>1811125948</v>
          </cell>
          <cell r="D190" t="str">
            <v>Vũ Lữ Duy</v>
          </cell>
          <cell r="E190" t="str">
            <v>Phi</v>
          </cell>
          <cell r="F190" t="str">
            <v>23/04/1994</v>
          </cell>
          <cell r="G190">
            <v>5600000</v>
          </cell>
          <cell r="H190">
            <v>9867</v>
          </cell>
          <cell r="I190" t="str">
            <v>DT/12P</v>
          </cell>
          <cell r="K190">
            <v>0</v>
          </cell>
        </row>
        <row r="191">
          <cell r="C191">
            <v>1811126388</v>
          </cell>
          <cell r="D191" t="str">
            <v>Nguyễn Hoàng</v>
          </cell>
          <cell r="E191" t="str">
            <v>Quân</v>
          </cell>
          <cell r="F191" t="str">
            <v>08/06/1993</v>
          </cell>
          <cell r="G191">
            <v>5600000</v>
          </cell>
          <cell r="H191">
            <v>11360</v>
          </cell>
          <cell r="I191" t="str">
            <v>DT/12P</v>
          </cell>
          <cell r="K191">
            <v>0</v>
          </cell>
        </row>
        <row r="192">
          <cell r="C192">
            <v>1811126536</v>
          </cell>
          <cell r="D192" t="str">
            <v>Nguyễn Bá</v>
          </cell>
          <cell r="E192" t="str">
            <v>Quyết</v>
          </cell>
          <cell r="F192" t="str">
            <v>14/06/1993</v>
          </cell>
          <cell r="G192">
            <v>5600000</v>
          </cell>
          <cell r="H192">
            <v>14610</v>
          </cell>
          <cell r="I192" t="str">
            <v>DT/12P</v>
          </cell>
          <cell r="K192">
            <v>0</v>
          </cell>
        </row>
        <row r="193">
          <cell r="C193">
            <v>1811126604</v>
          </cell>
          <cell r="D193" t="str">
            <v>Trần Văn</v>
          </cell>
          <cell r="E193" t="str">
            <v>Sang</v>
          </cell>
          <cell r="F193" t="str">
            <v>07/06/1991</v>
          </cell>
          <cell r="G193">
            <v>5600000</v>
          </cell>
          <cell r="H193">
            <v>14672</v>
          </cell>
          <cell r="I193" t="str">
            <v>DT/12P</v>
          </cell>
          <cell r="K193">
            <v>0</v>
          </cell>
        </row>
        <row r="194">
          <cell r="C194">
            <v>1811126263</v>
          </cell>
          <cell r="D194" t="str">
            <v>Nhan Ngọc Thiện</v>
          </cell>
          <cell r="E194" t="str">
            <v>Sĩ</v>
          </cell>
          <cell r="F194" t="str">
            <v>01/10/1994</v>
          </cell>
          <cell r="G194">
            <v>5600000</v>
          </cell>
          <cell r="H194">
            <v>11153</v>
          </cell>
          <cell r="I194" t="str">
            <v>DT/12P</v>
          </cell>
          <cell r="K194">
            <v>0</v>
          </cell>
        </row>
        <row r="195">
          <cell r="C195">
            <v>1811124605</v>
          </cell>
          <cell r="D195" t="str">
            <v>PHẠM ĐÌNH</v>
          </cell>
          <cell r="E195" t="str">
            <v>THÀNH</v>
          </cell>
          <cell r="F195" t="str">
            <v>20/06/1993</v>
          </cell>
          <cell r="G195">
            <v>5600000</v>
          </cell>
          <cell r="H195">
            <v>5292</v>
          </cell>
          <cell r="I195" t="str">
            <v>DT/12P</v>
          </cell>
          <cell r="J195">
            <v>41069</v>
          </cell>
          <cell r="K195">
            <v>0</v>
          </cell>
        </row>
        <row r="196">
          <cell r="C196">
            <v>1811125060</v>
          </cell>
          <cell r="D196" t="str">
            <v>NGUYỄN TRUNG</v>
          </cell>
          <cell r="E196" t="str">
            <v>THÀNH</v>
          </cell>
          <cell r="F196" t="str">
            <v>11/03/1993</v>
          </cell>
          <cell r="G196">
            <v>5600000</v>
          </cell>
          <cell r="H196">
            <v>6794</v>
          </cell>
          <cell r="I196" t="str">
            <v>DT/12P</v>
          </cell>
          <cell r="J196">
            <v>41099</v>
          </cell>
          <cell r="K196">
            <v>0</v>
          </cell>
        </row>
        <row r="197">
          <cell r="C197">
            <v>1811126154</v>
          </cell>
          <cell r="D197" t="str">
            <v>Nguyễn Ngọc</v>
          </cell>
          <cell r="E197" t="str">
            <v>Thành</v>
          </cell>
          <cell r="F197" t="str">
            <v>28/11/1994</v>
          </cell>
          <cell r="G197">
            <v>5600000</v>
          </cell>
          <cell r="H197">
            <v>10394</v>
          </cell>
          <cell r="I197" t="str">
            <v>DT/12P</v>
          </cell>
          <cell r="K197">
            <v>0</v>
          </cell>
        </row>
        <row r="198">
          <cell r="C198">
            <v>1811125559</v>
          </cell>
          <cell r="D198" t="str">
            <v>VŨ NHẬT</v>
          </cell>
          <cell r="E198" t="str">
            <v>THẢO</v>
          </cell>
          <cell r="F198" t="str">
            <v>25/11/1994</v>
          </cell>
          <cell r="G198">
            <v>5600000</v>
          </cell>
          <cell r="H198">
            <v>7180</v>
          </cell>
          <cell r="I198" t="str">
            <v>DT/12P</v>
          </cell>
          <cell r="J198">
            <v>41130</v>
          </cell>
          <cell r="K198">
            <v>0</v>
          </cell>
        </row>
        <row r="199">
          <cell r="C199">
            <v>1811123952</v>
          </cell>
          <cell r="D199" t="str">
            <v>NGUYỄN</v>
          </cell>
          <cell r="E199" t="str">
            <v>THUẬN</v>
          </cell>
          <cell r="F199" t="str">
            <v>06/11/1993</v>
          </cell>
          <cell r="G199">
            <v>5600000</v>
          </cell>
          <cell r="H199">
            <v>3958</v>
          </cell>
          <cell r="I199" t="str">
            <v>DT/12P</v>
          </cell>
          <cell r="J199">
            <v>41008</v>
          </cell>
          <cell r="K199">
            <v>0</v>
          </cell>
        </row>
        <row r="200">
          <cell r="C200">
            <v>1810126535</v>
          </cell>
          <cell r="D200" t="str">
            <v>Hoàng Thị Ngọc</v>
          </cell>
          <cell r="E200" t="str">
            <v>Trinh</v>
          </cell>
          <cell r="F200" t="str">
            <v>20/11/1994</v>
          </cell>
          <cell r="G200">
            <v>5600000</v>
          </cell>
          <cell r="H200">
            <v>13943</v>
          </cell>
          <cell r="I200" t="str">
            <v>DT/12P</v>
          </cell>
          <cell r="K200">
            <v>0</v>
          </cell>
        </row>
        <row r="201">
          <cell r="C201">
            <v>1811125561</v>
          </cell>
          <cell r="D201" t="str">
            <v>DƯƠNG MINH</v>
          </cell>
          <cell r="E201" t="str">
            <v>TUẤN</v>
          </cell>
          <cell r="F201" t="str">
            <v>08/07/1994</v>
          </cell>
          <cell r="G201">
            <v>5600000</v>
          </cell>
          <cell r="H201">
            <v>8655</v>
          </cell>
          <cell r="I201" t="str">
            <v>DT/12P</v>
          </cell>
          <cell r="J201">
            <v>41191</v>
          </cell>
          <cell r="K201">
            <v>0</v>
          </cell>
        </row>
        <row r="202">
          <cell r="C202">
            <v>1810345128</v>
          </cell>
          <cell r="D202" t="str">
            <v>NGUYỄN VIẾT VI</v>
          </cell>
          <cell r="E202" t="str">
            <v>AN</v>
          </cell>
          <cell r="F202" t="str">
            <v>13/08/1994</v>
          </cell>
          <cell r="G202">
            <v>5600000</v>
          </cell>
          <cell r="H202">
            <v>6946</v>
          </cell>
          <cell r="I202" t="str">
            <v>DT/12P</v>
          </cell>
          <cell r="J202">
            <v>41099</v>
          </cell>
          <cell r="K202">
            <v>0</v>
          </cell>
        </row>
        <row r="203">
          <cell r="C203">
            <v>1810345626</v>
          </cell>
          <cell r="D203" t="str">
            <v>LÊ HOÀNG LAN</v>
          </cell>
          <cell r="E203" t="str">
            <v>ANH</v>
          </cell>
          <cell r="F203" t="str">
            <v>23/10/1994</v>
          </cell>
          <cell r="G203">
            <v>5600000</v>
          </cell>
          <cell r="H203">
            <v>7721</v>
          </cell>
          <cell r="I203" t="str">
            <v>DT/12P</v>
          </cell>
          <cell r="J203">
            <v>41130</v>
          </cell>
          <cell r="K203">
            <v>0</v>
          </cell>
        </row>
        <row r="204">
          <cell r="C204">
            <v>1810344694</v>
          </cell>
          <cell r="D204" t="str">
            <v>NGUYỄN HUỲNH THU</v>
          </cell>
          <cell r="E204" t="str">
            <v>CẨM</v>
          </cell>
          <cell r="F204" t="str">
            <v>16/09/1994</v>
          </cell>
          <cell r="G204">
            <v>5600000</v>
          </cell>
          <cell r="H204">
            <v>5133</v>
          </cell>
          <cell r="I204" t="str">
            <v>DT/12P</v>
          </cell>
          <cell r="J204">
            <v>41069</v>
          </cell>
          <cell r="K204">
            <v>0</v>
          </cell>
        </row>
        <row r="205">
          <cell r="C205">
            <v>1811345983</v>
          </cell>
          <cell r="D205" t="str">
            <v>Phan Hữu</v>
          </cell>
          <cell r="E205" t="str">
            <v>Cường</v>
          </cell>
          <cell r="F205" t="str">
            <v>30/11/1993</v>
          </cell>
          <cell r="G205">
            <v>5600000</v>
          </cell>
          <cell r="H205">
            <v>8865</v>
          </cell>
          <cell r="I205" t="str">
            <v>DT/12P</v>
          </cell>
          <cell r="K205">
            <v>0</v>
          </cell>
        </row>
        <row r="206">
          <cell r="C206">
            <v>1810346277</v>
          </cell>
          <cell r="D206" t="str">
            <v>Lê Thị Ngọc</v>
          </cell>
          <cell r="E206" t="str">
            <v>Diễm</v>
          </cell>
          <cell r="F206" t="str">
            <v>05/12/1993</v>
          </cell>
          <cell r="G206">
            <v>5600000</v>
          </cell>
          <cell r="H206">
            <v>11204</v>
          </cell>
          <cell r="I206" t="str">
            <v>DT/12P</v>
          </cell>
          <cell r="K206">
            <v>0</v>
          </cell>
        </row>
        <row r="207">
          <cell r="C207">
            <v>1810346541</v>
          </cell>
          <cell r="D207" t="str">
            <v>Nguyễn Thị Ngọc</v>
          </cell>
          <cell r="E207" t="str">
            <v>Dung</v>
          </cell>
          <cell r="F207" t="str">
            <v>09/08/1994</v>
          </cell>
          <cell r="G207">
            <v>5600000</v>
          </cell>
          <cell r="H207">
            <v>13944</v>
          </cell>
          <cell r="I207" t="str">
            <v>DT/12P</v>
          </cell>
          <cell r="K207">
            <v>0</v>
          </cell>
        </row>
        <row r="208">
          <cell r="C208">
            <v>1811345631</v>
          </cell>
          <cell r="D208" t="str">
            <v>VÕ ĐỨC</v>
          </cell>
          <cell r="E208" t="str">
            <v>DŨNG</v>
          </cell>
          <cell r="F208" t="str">
            <v>09/08/1994</v>
          </cell>
          <cell r="G208">
            <v>5600000</v>
          </cell>
          <cell r="H208">
            <v>8709</v>
          </cell>
          <cell r="I208" t="str">
            <v>DT/12P</v>
          </cell>
          <cell r="J208">
            <v>41191</v>
          </cell>
          <cell r="K208">
            <v>0</v>
          </cell>
        </row>
        <row r="209">
          <cell r="C209">
            <v>1811345982</v>
          </cell>
          <cell r="D209" t="str">
            <v>Phạm</v>
          </cell>
          <cell r="E209" t="str">
            <v>Duy</v>
          </cell>
          <cell r="F209" t="str">
            <v>01/11/1992</v>
          </cell>
          <cell r="G209">
            <v>5600000</v>
          </cell>
          <cell r="H209">
            <v>8861</v>
          </cell>
          <cell r="I209" t="str">
            <v>DT/12P</v>
          </cell>
          <cell r="K209">
            <v>0</v>
          </cell>
        </row>
        <row r="210">
          <cell r="C210">
            <v>1810345629</v>
          </cell>
          <cell r="D210" t="str">
            <v>ĐỒNG THỊ TRƯỜNG</v>
          </cell>
          <cell r="E210" t="str">
            <v>GIANG</v>
          </cell>
          <cell r="F210" t="str">
            <v>07/12/1994</v>
          </cell>
          <cell r="G210">
            <v>5600000</v>
          </cell>
          <cell r="H210">
            <v>7778</v>
          </cell>
          <cell r="I210" t="str">
            <v>DT/12P</v>
          </cell>
          <cell r="J210">
            <v>41130</v>
          </cell>
          <cell r="K210">
            <v>0</v>
          </cell>
        </row>
        <row r="211">
          <cell r="C211">
            <v>1810346679</v>
          </cell>
          <cell r="D211" t="str">
            <v>Trương Lệ</v>
          </cell>
          <cell r="E211" t="str">
            <v>Giang</v>
          </cell>
          <cell r="F211" t="str">
            <v>01/01/1993</v>
          </cell>
          <cell r="G211">
            <v>5600000</v>
          </cell>
          <cell r="H211">
            <v>18119</v>
          </cell>
          <cell r="I211" t="str">
            <v>DT/12P</v>
          </cell>
          <cell r="K211">
            <v>0</v>
          </cell>
        </row>
        <row r="212">
          <cell r="C212">
            <v>1810345129</v>
          </cell>
          <cell r="D212" t="str">
            <v>NGUYỄN LÊ NGỌC</v>
          </cell>
          <cell r="E212" t="str">
            <v>HẰNG</v>
          </cell>
          <cell r="F212" t="str">
            <v>14/11/1994</v>
          </cell>
          <cell r="G212">
            <v>5600000</v>
          </cell>
          <cell r="H212">
            <v>6951</v>
          </cell>
          <cell r="I212" t="str">
            <v>DT/12P</v>
          </cell>
          <cell r="J212">
            <v>41099</v>
          </cell>
          <cell r="K212">
            <v>0</v>
          </cell>
        </row>
        <row r="213">
          <cell r="C213">
            <v>1810345630</v>
          </cell>
          <cell r="D213" t="str">
            <v>TRẦN THỊ MỸ</v>
          </cell>
          <cell r="E213" t="str">
            <v>HẠNH</v>
          </cell>
          <cell r="F213" t="str">
            <v>10/04/1994</v>
          </cell>
          <cell r="G213">
            <v>5600000</v>
          </cell>
          <cell r="H213">
            <v>8658</v>
          </cell>
          <cell r="I213" t="str">
            <v>DT/12P</v>
          </cell>
          <cell r="J213">
            <v>41191</v>
          </cell>
          <cell r="K213">
            <v>0</v>
          </cell>
        </row>
        <row r="214">
          <cell r="C214">
            <v>1810345632</v>
          </cell>
          <cell r="D214" t="str">
            <v>Nguyễn Thị Kim</v>
          </cell>
          <cell r="E214" t="str">
            <v>Hiền</v>
          </cell>
          <cell r="F214" t="str">
            <v>18/06/1994</v>
          </cell>
          <cell r="G214">
            <v>5600000</v>
          </cell>
          <cell r="H214">
            <v>8779</v>
          </cell>
          <cell r="I214" t="str">
            <v>DT/12P</v>
          </cell>
          <cell r="K214">
            <v>0</v>
          </cell>
        </row>
        <row r="215">
          <cell r="C215">
            <v>1810344695</v>
          </cell>
          <cell r="D215" t="str">
            <v>NGUYỄN THỊ THU</v>
          </cell>
          <cell r="E215" t="str">
            <v>HUYỀN</v>
          </cell>
          <cell r="F215" t="str">
            <v>03/03/1994</v>
          </cell>
          <cell r="G215">
            <v>5600000</v>
          </cell>
          <cell r="H215">
            <v>5162</v>
          </cell>
          <cell r="I215" t="str">
            <v>DT/12P</v>
          </cell>
          <cell r="J215">
            <v>41069</v>
          </cell>
          <cell r="K215">
            <v>0</v>
          </cell>
        </row>
        <row r="216">
          <cell r="C216">
            <v>1810346187</v>
          </cell>
          <cell r="D216" t="str">
            <v>Nguyễn Thị Xuân</v>
          </cell>
          <cell r="E216" t="str">
            <v>Liên</v>
          </cell>
          <cell r="F216" t="str">
            <v>17/02/1994</v>
          </cell>
          <cell r="G216">
            <v>5600000</v>
          </cell>
          <cell r="H216">
            <v>10417</v>
          </cell>
          <cell r="I216" t="str">
            <v>DT/12P</v>
          </cell>
          <cell r="K216">
            <v>0</v>
          </cell>
        </row>
        <row r="217">
          <cell r="C217">
            <v>1810345130</v>
          </cell>
          <cell r="D217" t="str">
            <v>HOÀNG LÊ</v>
          </cell>
          <cell r="E217" t="str">
            <v>LINH</v>
          </cell>
          <cell r="F217" t="str">
            <v>30/10/1994</v>
          </cell>
          <cell r="G217">
            <v>5600000</v>
          </cell>
          <cell r="H217">
            <v>6884</v>
          </cell>
          <cell r="I217" t="str">
            <v>DT/12P</v>
          </cell>
          <cell r="J217">
            <v>41099</v>
          </cell>
          <cell r="K217">
            <v>0</v>
          </cell>
        </row>
        <row r="218">
          <cell r="C218">
            <v>1811345628</v>
          </cell>
          <cell r="D218" t="str">
            <v>PHẠM NGUYỄN BÁ</v>
          </cell>
          <cell r="E218" t="str">
            <v>LỘC</v>
          </cell>
          <cell r="F218" t="str">
            <v>19/12/1994</v>
          </cell>
          <cell r="G218">
            <v>5600000</v>
          </cell>
          <cell r="H218">
            <v>7768</v>
          </cell>
          <cell r="I218" t="str">
            <v>DT/12P</v>
          </cell>
          <cell r="J218">
            <v>41130</v>
          </cell>
          <cell r="K218">
            <v>0</v>
          </cell>
        </row>
        <row r="219">
          <cell r="C219">
            <v>1811343810</v>
          </cell>
          <cell r="D219" t="str">
            <v xml:space="preserve">TRẦN VĂN </v>
          </cell>
          <cell r="E219" t="str">
            <v>LỢI</v>
          </cell>
          <cell r="F219" t="str">
            <v>08/09/1994</v>
          </cell>
          <cell r="G219">
            <v>5600000</v>
          </cell>
          <cell r="H219">
            <v>3360</v>
          </cell>
          <cell r="I219" t="str">
            <v>DT/12P</v>
          </cell>
          <cell r="J219">
            <v>40917</v>
          </cell>
          <cell r="K219">
            <v>0</v>
          </cell>
        </row>
        <row r="220">
          <cell r="C220">
            <v>1811346725</v>
          </cell>
          <cell r="D220" t="str">
            <v>NGUYỄN VĂN</v>
          </cell>
          <cell r="E220" t="str">
            <v>MINH</v>
          </cell>
          <cell r="F220">
            <v>33533</v>
          </cell>
          <cell r="G220">
            <v>5600000</v>
          </cell>
          <cell r="H220">
            <v>23742</v>
          </cell>
          <cell r="I220" t="str">
            <v>DT/12P</v>
          </cell>
          <cell r="J220" t="str">
            <v>15/10/2012</v>
          </cell>
          <cell r="K220">
            <v>0</v>
          </cell>
        </row>
        <row r="221">
          <cell r="C221">
            <v>1810345980</v>
          </cell>
          <cell r="D221" t="str">
            <v>Nguyễn Thị Bích</v>
          </cell>
          <cell r="E221" t="str">
            <v>Ngọc</v>
          </cell>
          <cell r="F221" t="str">
            <v>02/06/1994</v>
          </cell>
          <cell r="G221">
            <v>5600000</v>
          </cell>
          <cell r="H221">
            <v>9878</v>
          </cell>
          <cell r="I221" t="str">
            <v>DT/12P</v>
          </cell>
          <cell r="K221">
            <v>0</v>
          </cell>
        </row>
        <row r="222">
          <cell r="C222">
            <v>1810343808</v>
          </cell>
          <cell r="D222" t="str">
            <v xml:space="preserve">ĐỖ TRẦN HẢI </v>
          </cell>
          <cell r="E222" t="str">
            <v>NHẬT</v>
          </cell>
          <cell r="F222">
            <v>34558</v>
          </cell>
          <cell r="G222">
            <v>5600000</v>
          </cell>
          <cell r="H222" t="str">
            <v>828/12P</v>
          </cell>
          <cell r="J222" t="str">
            <v>24/08/2012</v>
          </cell>
          <cell r="K222">
            <v>0</v>
          </cell>
        </row>
        <row r="223">
          <cell r="C223">
            <v>1810344693</v>
          </cell>
          <cell r="D223" t="str">
            <v xml:space="preserve">ĐINH THỊ THẢO </v>
          </cell>
          <cell r="E223" t="str">
            <v>NI</v>
          </cell>
          <cell r="F223" t="str">
            <v>06/06/1994</v>
          </cell>
          <cell r="G223">
            <v>5600000</v>
          </cell>
          <cell r="H223">
            <v>5211</v>
          </cell>
          <cell r="I223" t="str">
            <v>DT/12P</v>
          </cell>
          <cell r="J223">
            <v>41069</v>
          </cell>
          <cell r="K223">
            <v>0</v>
          </cell>
        </row>
        <row r="224">
          <cell r="C224">
            <v>1810346702</v>
          </cell>
          <cell r="D224" t="str">
            <v>Phan Thị Ngọc</v>
          </cell>
          <cell r="E224" t="str">
            <v>Phương</v>
          </cell>
          <cell r="F224">
            <v>34458</v>
          </cell>
          <cell r="G224">
            <v>5600000</v>
          </cell>
          <cell r="H224">
            <v>18149</v>
          </cell>
          <cell r="I224" t="str">
            <v>DT/12P</v>
          </cell>
          <cell r="J224">
            <v>41162</v>
          </cell>
          <cell r="K224">
            <v>0</v>
          </cell>
        </row>
        <row r="225">
          <cell r="C225">
            <v>1810344691</v>
          </cell>
          <cell r="D225" t="str">
            <v>TRƯƠNG THỊ MINH</v>
          </cell>
          <cell r="E225" t="str">
            <v>TÀI</v>
          </cell>
          <cell r="F225" t="str">
            <v>25/06/1993</v>
          </cell>
          <cell r="G225">
            <v>5600000</v>
          </cell>
          <cell r="H225">
            <v>5086</v>
          </cell>
          <cell r="I225" t="str">
            <v>DT/12P</v>
          </cell>
          <cell r="J225">
            <v>41069</v>
          </cell>
          <cell r="K225">
            <v>0</v>
          </cell>
        </row>
        <row r="226">
          <cell r="C226">
            <v>1810344692</v>
          </cell>
          <cell r="D226" t="str">
            <v>DƯƠNG THỊ PHƯƠNG</v>
          </cell>
          <cell r="E226" t="str">
            <v>THẢO</v>
          </cell>
          <cell r="F226" t="str">
            <v>22/09/1994</v>
          </cell>
          <cell r="G226">
            <v>5600000</v>
          </cell>
          <cell r="H226">
            <v>5208</v>
          </cell>
          <cell r="I226" t="str">
            <v>DT/12P</v>
          </cell>
          <cell r="J226">
            <v>41069</v>
          </cell>
          <cell r="K226">
            <v>0</v>
          </cell>
        </row>
        <row r="227">
          <cell r="C227">
            <v>1810345127</v>
          </cell>
          <cell r="D227" t="str">
            <v>TRẦN THỊ</v>
          </cell>
          <cell r="E227" t="str">
            <v>THẢO</v>
          </cell>
          <cell r="F227" t="str">
            <v>25/01/1994</v>
          </cell>
          <cell r="G227">
            <v>5600000</v>
          </cell>
          <cell r="H227">
            <v>5443</v>
          </cell>
          <cell r="I227" t="str">
            <v>DT/12P</v>
          </cell>
          <cell r="J227">
            <v>41099</v>
          </cell>
          <cell r="K227">
            <v>0</v>
          </cell>
        </row>
        <row r="228">
          <cell r="C228">
            <v>1810345627</v>
          </cell>
          <cell r="D228" t="str">
            <v>TRƯƠNG THỊ THANH</v>
          </cell>
          <cell r="E228" t="str">
            <v>THẢO</v>
          </cell>
          <cell r="F228" t="str">
            <v>05/12/1994</v>
          </cell>
          <cell r="G228">
            <v>5600000</v>
          </cell>
          <cell r="H228">
            <v>7851</v>
          </cell>
          <cell r="I228" t="str">
            <v>DT/12P</v>
          </cell>
          <cell r="J228">
            <v>41130</v>
          </cell>
          <cell r="K228">
            <v>0</v>
          </cell>
        </row>
        <row r="229">
          <cell r="C229">
            <v>1810346278</v>
          </cell>
          <cell r="D229" t="str">
            <v>Đào Thị Phương</v>
          </cell>
          <cell r="E229" t="str">
            <v>Thảo</v>
          </cell>
          <cell r="F229" t="str">
            <v>18/01/1993</v>
          </cell>
          <cell r="G229">
            <v>5600000</v>
          </cell>
          <cell r="H229">
            <v>11221</v>
          </cell>
          <cell r="I229" t="str">
            <v>DT/12P</v>
          </cell>
          <cell r="K229">
            <v>0</v>
          </cell>
        </row>
        <row r="230">
          <cell r="C230">
            <v>1810345981</v>
          </cell>
          <cell r="D230" t="str">
            <v>Vy Thị</v>
          </cell>
          <cell r="E230" t="str">
            <v>Thủy</v>
          </cell>
          <cell r="F230" t="str">
            <v>24/06/1994</v>
          </cell>
          <cell r="G230">
            <v>5600000</v>
          </cell>
          <cell r="H230">
            <v>9881</v>
          </cell>
          <cell r="I230" t="str">
            <v>DT/12P</v>
          </cell>
          <cell r="K230">
            <v>0</v>
          </cell>
        </row>
        <row r="231">
          <cell r="C231">
            <v>1810346188</v>
          </cell>
          <cell r="D231" t="str">
            <v>Nguyễn Thùy</v>
          </cell>
          <cell r="E231" t="str">
            <v>Trang</v>
          </cell>
          <cell r="F231" t="str">
            <v>24/04/1994</v>
          </cell>
          <cell r="G231">
            <v>5600000</v>
          </cell>
          <cell r="H231">
            <v>10421</v>
          </cell>
          <cell r="I231" t="str">
            <v>DT/12P</v>
          </cell>
          <cell r="K231">
            <v>0</v>
          </cell>
        </row>
        <row r="232">
          <cell r="C232">
            <v>1811344698</v>
          </cell>
          <cell r="D232" t="str">
            <v>NGUYỄN HỮU</v>
          </cell>
          <cell r="E232" t="str">
            <v>TRUNG</v>
          </cell>
          <cell r="F232" t="str">
            <v>26/08/1994</v>
          </cell>
          <cell r="G232">
            <v>5600000</v>
          </cell>
          <cell r="H232">
            <v>4293</v>
          </cell>
          <cell r="I232" t="str">
            <v>DT/12P</v>
          </cell>
          <cell r="J232">
            <v>41038</v>
          </cell>
          <cell r="K232">
            <v>0</v>
          </cell>
        </row>
        <row r="233">
          <cell r="C233">
            <v>1811346186</v>
          </cell>
          <cell r="D233" t="str">
            <v>Nguyễn Đình</v>
          </cell>
          <cell r="E233" t="str">
            <v>Văn</v>
          </cell>
          <cell r="F233" t="str">
            <v>22/04/1994</v>
          </cell>
          <cell r="G233">
            <v>5600000</v>
          </cell>
          <cell r="H233">
            <v>10368</v>
          </cell>
          <cell r="I233" t="str">
            <v>DT/12P</v>
          </cell>
          <cell r="K233">
            <v>0</v>
          </cell>
        </row>
        <row r="234">
          <cell r="C234">
            <v>1810344696</v>
          </cell>
          <cell r="D234" t="str">
            <v>LÊ THỊ</v>
          </cell>
          <cell r="E234" t="str">
            <v>VI</v>
          </cell>
          <cell r="F234" t="str">
            <v>27/01/1993</v>
          </cell>
          <cell r="G234">
            <v>5600000</v>
          </cell>
          <cell r="H234">
            <v>5297</v>
          </cell>
          <cell r="I234" t="str">
            <v>DT/12P</v>
          </cell>
          <cell r="J234">
            <v>41069</v>
          </cell>
          <cell r="K234">
            <v>0</v>
          </cell>
        </row>
        <row r="235">
          <cell r="C235">
            <v>1810626510</v>
          </cell>
          <cell r="D235" t="str">
            <v>Trương Thị</v>
          </cell>
          <cell r="E235" t="str">
            <v>An</v>
          </cell>
          <cell r="F235" t="str">
            <v>28/02/1994</v>
          </cell>
          <cell r="G235">
            <v>5600000</v>
          </cell>
          <cell r="H235">
            <v>13878</v>
          </cell>
          <cell r="I235" t="str">
            <v>DT/12P</v>
          </cell>
          <cell r="K235">
            <v>0</v>
          </cell>
        </row>
        <row r="236">
          <cell r="C236">
            <v>1811624684</v>
          </cell>
          <cell r="D236" t="str">
            <v>LÊ PHAN QUANG</v>
          </cell>
          <cell r="E236" t="str">
            <v>ANH</v>
          </cell>
          <cell r="F236" t="str">
            <v>04/08/1994</v>
          </cell>
          <cell r="G236">
            <v>5600000</v>
          </cell>
          <cell r="H236">
            <v>3981</v>
          </cell>
          <cell r="I236" t="str">
            <v>DT/12P</v>
          </cell>
          <cell r="J236">
            <v>41038</v>
          </cell>
          <cell r="K236">
            <v>0</v>
          </cell>
        </row>
        <row r="237">
          <cell r="C237">
            <v>1811624687</v>
          </cell>
          <cell r="D237" t="str">
            <v>LÊ NHẬT</v>
          </cell>
          <cell r="E237" t="str">
            <v>ANH</v>
          </cell>
          <cell r="F237" t="str">
            <v>12/11/1993</v>
          </cell>
          <cell r="G237">
            <v>5600000</v>
          </cell>
          <cell r="H237">
            <v>4286</v>
          </cell>
          <cell r="I237" t="str">
            <v>DT/12P</v>
          </cell>
          <cell r="J237">
            <v>41038</v>
          </cell>
          <cell r="K237">
            <v>0</v>
          </cell>
        </row>
        <row r="238">
          <cell r="C238">
            <v>1810623971</v>
          </cell>
          <cell r="D238" t="str">
            <v>NGUYỄN THỊ NGỌC</v>
          </cell>
          <cell r="E238" t="str">
            <v>BẢO</v>
          </cell>
          <cell r="F238" t="str">
            <v>25/07/1993</v>
          </cell>
          <cell r="G238">
            <v>5600000</v>
          </cell>
          <cell r="H238">
            <v>3939</v>
          </cell>
          <cell r="I238" t="str">
            <v>DT/12P</v>
          </cell>
          <cell r="J238">
            <v>41008</v>
          </cell>
          <cell r="K238">
            <v>0</v>
          </cell>
        </row>
        <row r="239">
          <cell r="C239">
            <v>1811624679</v>
          </cell>
          <cell r="D239" t="str">
            <v xml:space="preserve">TRẦN QuỐC </v>
          </cell>
          <cell r="E239" t="str">
            <v>BÌNH</v>
          </cell>
          <cell r="F239" t="str">
            <v>05/11/1993</v>
          </cell>
          <cell r="G239">
            <v>5600000</v>
          </cell>
          <cell r="H239">
            <v>4389</v>
          </cell>
          <cell r="I239" t="str">
            <v>DT/12P</v>
          </cell>
          <cell r="J239">
            <v>41069</v>
          </cell>
          <cell r="K239">
            <v>0</v>
          </cell>
        </row>
        <row r="240">
          <cell r="C240">
            <v>1810625624</v>
          </cell>
          <cell r="D240" t="str">
            <v>NGUYỄN THỊ QUỲNH</v>
          </cell>
          <cell r="E240" t="str">
            <v>CHÂU</v>
          </cell>
          <cell r="F240" t="str">
            <v>05/10/1994</v>
          </cell>
          <cell r="G240">
            <v>5600000</v>
          </cell>
          <cell r="H240">
            <v>7802</v>
          </cell>
          <cell r="I240" t="str">
            <v>DT/12P</v>
          </cell>
          <cell r="J240">
            <v>41130</v>
          </cell>
          <cell r="K240">
            <v>0</v>
          </cell>
        </row>
        <row r="241">
          <cell r="C241">
            <v>1810624686</v>
          </cell>
          <cell r="D241" t="str">
            <v>BÙI THỊ HẠ</v>
          </cell>
          <cell r="E241" t="str">
            <v>DIỄM</v>
          </cell>
          <cell r="F241" t="str">
            <v>25/02/1992</v>
          </cell>
          <cell r="G241">
            <v>5600000</v>
          </cell>
          <cell r="H241">
            <v>4267</v>
          </cell>
          <cell r="I241" t="str">
            <v>DT/12P</v>
          </cell>
          <cell r="J241">
            <v>41038</v>
          </cell>
          <cell r="K241">
            <v>0</v>
          </cell>
        </row>
        <row r="242">
          <cell r="C242">
            <v>1811623806</v>
          </cell>
          <cell r="D242" t="str">
            <v>NGUYỄN VĂN</v>
          </cell>
          <cell r="E242" t="str">
            <v>ĐIỆP</v>
          </cell>
          <cell r="F242" t="str">
            <v>12/01/1994</v>
          </cell>
          <cell r="G242">
            <v>5600000</v>
          </cell>
          <cell r="H242">
            <v>3119</v>
          </cell>
          <cell r="I242" t="str">
            <v>12P</v>
          </cell>
          <cell r="J242" t="str">
            <v>31/08/2012</v>
          </cell>
          <cell r="K242">
            <v>0</v>
          </cell>
        </row>
        <row r="243">
          <cell r="C243">
            <v>1811625122</v>
          </cell>
          <cell r="D243" t="str">
            <v>PHẠM ANH</v>
          </cell>
          <cell r="E243" t="str">
            <v>DŨNG</v>
          </cell>
          <cell r="F243" t="str">
            <v>04/07/1991</v>
          </cell>
          <cell r="G243">
            <v>5600000</v>
          </cell>
          <cell r="H243">
            <v>5493</v>
          </cell>
          <cell r="I243" t="str">
            <v>DT/12P</v>
          </cell>
          <cell r="J243">
            <v>41099</v>
          </cell>
          <cell r="K243">
            <v>0</v>
          </cell>
        </row>
        <row r="244">
          <cell r="C244">
            <v>1810624689</v>
          </cell>
          <cell r="D244" t="str">
            <v>HỒ PHẠM QUỲNH</v>
          </cell>
          <cell r="E244" t="str">
            <v>DƯƠNG</v>
          </cell>
          <cell r="F244" t="str">
            <v>01/01/1993</v>
          </cell>
          <cell r="G244">
            <v>5600000</v>
          </cell>
          <cell r="H244">
            <v>5022</v>
          </cell>
          <cell r="I244" t="str">
            <v>DT/12P</v>
          </cell>
          <cell r="J244">
            <v>41038</v>
          </cell>
          <cell r="K244">
            <v>0</v>
          </cell>
        </row>
        <row r="245">
          <cell r="C245">
            <v>1810625623</v>
          </cell>
          <cell r="D245" t="str">
            <v xml:space="preserve">PHẠM THÙY </v>
          </cell>
          <cell r="E245" t="str">
            <v>DUYÊN</v>
          </cell>
          <cell r="F245" t="str">
            <v>01/10/1994</v>
          </cell>
          <cell r="G245">
            <v>5600000</v>
          </cell>
          <cell r="H245">
            <v>7856</v>
          </cell>
          <cell r="I245" t="str">
            <v>DT/12P</v>
          </cell>
          <cell r="J245">
            <v>41130</v>
          </cell>
          <cell r="K245">
            <v>0</v>
          </cell>
        </row>
        <row r="246">
          <cell r="C246">
            <v>1810625817</v>
          </cell>
          <cell r="D246" t="str">
            <v>TRỊNH THỊ HẢI</v>
          </cell>
          <cell r="E246" t="str">
            <v>DUYÊN</v>
          </cell>
          <cell r="F246" t="str">
            <v>01/10/1994</v>
          </cell>
          <cell r="G246">
            <v>5600000</v>
          </cell>
          <cell r="H246">
            <v>7970</v>
          </cell>
          <cell r="I246" t="str">
            <v>DT/12P</v>
          </cell>
          <cell r="J246">
            <v>41161</v>
          </cell>
          <cell r="K246">
            <v>0</v>
          </cell>
        </row>
        <row r="247">
          <cell r="C247">
            <v>1810624685</v>
          </cell>
          <cell r="D247" t="str">
            <v>NGUYỄN LÊ NGỌC</v>
          </cell>
          <cell r="E247" t="str">
            <v>HÀ</v>
          </cell>
          <cell r="F247" t="str">
            <v>30/11/1993</v>
          </cell>
          <cell r="G247">
            <v>5600000</v>
          </cell>
          <cell r="H247">
            <v>4001</v>
          </cell>
          <cell r="I247" t="str">
            <v>DT/12P</v>
          </cell>
          <cell r="J247">
            <v>41038</v>
          </cell>
          <cell r="K247">
            <v>0</v>
          </cell>
        </row>
        <row r="248">
          <cell r="C248">
            <v>1811626658</v>
          </cell>
          <cell r="D248" t="str">
            <v>Nguyễn Đức</v>
          </cell>
          <cell r="E248" t="str">
            <v>Hà</v>
          </cell>
          <cell r="F248" t="str">
            <v>14/05/1994</v>
          </cell>
          <cell r="G248">
            <v>5600000</v>
          </cell>
          <cell r="H248">
            <v>16435</v>
          </cell>
          <cell r="I248" t="str">
            <v>DT/12P</v>
          </cell>
          <cell r="K248">
            <v>0</v>
          </cell>
        </row>
        <row r="249">
          <cell r="C249">
            <v>171326755</v>
          </cell>
          <cell r="D249" t="str">
            <v>NGUYỄN THỊ THU</v>
          </cell>
          <cell r="E249" t="str">
            <v>HẰNG</v>
          </cell>
          <cell r="F249" t="str">
            <v>01/01/1993</v>
          </cell>
          <cell r="G249">
            <v>2450000</v>
          </cell>
          <cell r="H249">
            <v>21618</v>
          </cell>
          <cell r="I249" t="str">
            <v>DT/12P</v>
          </cell>
          <cell r="J249">
            <v>41039</v>
          </cell>
          <cell r="K249">
            <v>0</v>
          </cell>
        </row>
        <row r="250">
          <cell r="C250">
            <v>1810626185</v>
          </cell>
          <cell r="D250" t="str">
            <v>Phan Thị</v>
          </cell>
          <cell r="E250" t="str">
            <v>Hiếu</v>
          </cell>
          <cell r="F250" t="str">
            <v>03/04/1993</v>
          </cell>
          <cell r="G250">
            <v>5600000</v>
          </cell>
          <cell r="H250">
            <v>10469</v>
          </cell>
          <cell r="I250" t="str">
            <v>DT/12P</v>
          </cell>
          <cell r="K250">
            <v>0</v>
          </cell>
        </row>
        <row r="251">
          <cell r="C251">
            <v>1811626678</v>
          </cell>
          <cell r="D251" t="str">
            <v>Nguyễn Ngọc</v>
          </cell>
          <cell r="E251" t="str">
            <v>Hòa</v>
          </cell>
          <cell r="F251" t="str">
            <v>23/10/1994</v>
          </cell>
          <cell r="G251">
            <v>5600000</v>
          </cell>
          <cell r="H251">
            <v>18125</v>
          </cell>
          <cell r="I251" t="str">
            <v>DT/12P</v>
          </cell>
          <cell r="K251">
            <v>0</v>
          </cell>
        </row>
        <row r="252">
          <cell r="C252">
            <v>1811625816</v>
          </cell>
          <cell r="D252" t="str">
            <v>LÊ PHÚ</v>
          </cell>
          <cell r="E252" t="str">
            <v>HOÀNG</v>
          </cell>
          <cell r="F252" t="str">
            <v>08/10/1993</v>
          </cell>
          <cell r="G252">
            <v>5600000</v>
          </cell>
          <cell r="H252">
            <v>7958</v>
          </cell>
          <cell r="I252" t="str">
            <v>DT/12P</v>
          </cell>
          <cell r="J252">
            <v>41161</v>
          </cell>
          <cell r="K252">
            <v>0</v>
          </cell>
        </row>
        <row r="253">
          <cell r="C253">
            <v>1811625818</v>
          </cell>
          <cell r="D253" t="str">
            <v xml:space="preserve">VÕ NGỌC </v>
          </cell>
          <cell r="E253" t="str">
            <v>HÙNG</v>
          </cell>
          <cell r="F253" t="str">
            <v>27/03/1994</v>
          </cell>
          <cell r="G253">
            <v>5600000</v>
          </cell>
          <cell r="H253">
            <v>8616</v>
          </cell>
          <cell r="I253" t="str">
            <v>DT/12P</v>
          </cell>
          <cell r="J253">
            <v>41161</v>
          </cell>
          <cell r="K253">
            <v>0</v>
          </cell>
        </row>
        <row r="254">
          <cell r="C254">
            <v>1811624681</v>
          </cell>
          <cell r="D254" t="str">
            <v>NGÔ HOÀNG</v>
          </cell>
          <cell r="E254" t="str">
            <v>HUY</v>
          </cell>
          <cell r="F254" t="str">
            <v>18/06/1994</v>
          </cell>
          <cell r="G254">
            <v>5600000</v>
          </cell>
          <cell r="H254">
            <v>5212</v>
          </cell>
          <cell r="I254" t="str">
            <v>DT/12P</v>
          </cell>
          <cell r="J254">
            <v>41069</v>
          </cell>
          <cell r="K254">
            <v>0</v>
          </cell>
        </row>
        <row r="255">
          <cell r="C255">
            <v>1811625123</v>
          </cell>
          <cell r="D255" t="str">
            <v>TRẦN VIỆT</v>
          </cell>
          <cell r="E255" t="str">
            <v>HUY</v>
          </cell>
          <cell r="F255" t="str">
            <v>10/11/1994</v>
          </cell>
          <cell r="G255">
            <v>5600000</v>
          </cell>
          <cell r="H255">
            <v>5444</v>
          </cell>
          <cell r="I255" t="str">
            <v>DT/12P</v>
          </cell>
          <cell r="J255">
            <v>41099</v>
          </cell>
          <cell r="K255">
            <v>0</v>
          </cell>
        </row>
        <row r="256">
          <cell r="C256">
            <v>1811626414</v>
          </cell>
          <cell r="D256" t="str">
            <v>Nguyễn Tấn</v>
          </cell>
          <cell r="E256" t="str">
            <v>Huy</v>
          </cell>
          <cell r="F256" t="str">
            <v>20/11/1994</v>
          </cell>
          <cell r="G256">
            <v>5600000</v>
          </cell>
          <cell r="H256">
            <v>11367</v>
          </cell>
          <cell r="I256" t="str">
            <v>DT/12P</v>
          </cell>
          <cell r="K256">
            <v>0</v>
          </cell>
        </row>
        <row r="257">
          <cell r="C257">
            <v>1810623970</v>
          </cell>
          <cell r="D257" t="str">
            <v>NGUYỄN THỊ TIỂU</v>
          </cell>
          <cell r="E257" t="str">
            <v>LIÊN</v>
          </cell>
          <cell r="F257" t="str">
            <v>08/11/1994</v>
          </cell>
          <cell r="G257">
            <v>5600000</v>
          </cell>
          <cell r="H257">
            <v>4107</v>
          </cell>
          <cell r="I257" t="str">
            <v>DT/12P</v>
          </cell>
          <cell r="J257">
            <v>41008</v>
          </cell>
          <cell r="K257">
            <v>0</v>
          </cell>
        </row>
        <row r="258">
          <cell r="C258">
            <v>1810624683</v>
          </cell>
          <cell r="D258" t="str">
            <v>HOÀNG THỊ THÙY</v>
          </cell>
          <cell r="E258" t="str">
            <v>LINH</v>
          </cell>
          <cell r="F258" t="str">
            <v>04/11/1994</v>
          </cell>
          <cell r="G258">
            <v>5600000</v>
          </cell>
          <cell r="H258">
            <v>3974</v>
          </cell>
          <cell r="I258" t="str">
            <v>DT/12P</v>
          </cell>
          <cell r="J258">
            <v>41038</v>
          </cell>
          <cell r="K258">
            <v>0</v>
          </cell>
        </row>
        <row r="259">
          <cell r="C259">
            <v>1811626415</v>
          </cell>
          <cell r="D259" t="str">
            <v>Võ Văn Hoài</v>
          </cell>
          <cell r="E259" t="str">
            <v>Linh</v>
          </cell>
          <cell r="F259" t="str">
            <v>18/01/1994</v>
          </cell>
          <cell r="G259">
            <v>5600000</v>
          </cell>
          <cell r="H259">
            <v>11368</v>
          </cell>
          <cell r="I259" t="str">
            <v>DT/12P</v>
          </cell>
          <cell r="K259">
            <v>0</v>
          </cell>
        </row>
        <row r="260">
          <cell r="C260">
            <v>1811625979</v>
          </cell>
          <cell r="D260" t="str">
            <v>Trần Ngân</v>
          </cell>
          <cell r="E260" t="str">
            <v>Nam</v>
          </cell>
          <cell r="F260" t="str">
            <v>03/07/1992</v>
          </cell>
          <cell r="G260">
            <v>5600000</v>
          </cell>
          <cell r="H260">
            <v>8854</v>
          </cell>
          <cell r="I260" t="str">
            <v>DT/12P</v>
          </cell>
          <cell r="K260">
            <v>0</v>
          </cell>
        </row>
        <row r="261">
          <cell r="C261">
            <v>1811626412</v>
          </cell>
          <cell r="D261" t="str">
            <v>Vũ Đình</v>
          </cell>
          <cell r="E261" t="str">
            <v>Nguyên</v>
          </cell>
          <cell r="F261" t="str">
            <v>14/09/1994</v>
          </cell>
          <cell r="G261">
            <v>5600000</v>
          </cell>
          <cell r="H261">
            <v>11259</v>
          </cell>
          <cell r="I261" t="str">
            <v>DT/12P</v>
          </cell>
          <cell r="K261">
            <v>0</v>
          </cell>
        </row>
        <row r="262">
          <cell r="C262">
            <v>1811625121</v>
          </cell>
          <cell r="D262" t="str">
            <v xml:space="preserve">NGUYỄN HỮU </v>
          </cell>
          <cell r="E262" t="str">
            <v>NHẬT</v>
          </cell>
          <cell r="F262" t="str">
            <v>09/09/1994</v>
          </cell>
          <cell r="G262">
            <v>5600000</v>
          </cell>
          <cell r="H262">
            <v>5486</v>
          </cell>
          <cell r="I262" t="str">
            <v>DT/12P</v>
          </cell>
          <cell r="J262">
            <v>41099</v>
          </cell>
          <cell r="K262">
            <v>0</v>
          </cell>
        </row>
        <row r="263">
          <cell r="C263">
            <v>1811625119</v>
          </cell>
          <cell r="D263" t="str">
            <v xml:space="preserve">PHẠM NGỌC </v>
          </cell>
          <cell r="E263" t="str">
            <v>PHÚ</v>
          </cell>
          <cell r="F263" t="str">
            <v>01/10/1994</v>
          </cell>
          <cell r="G263">
            <v>5600000</v>
          </cell>
          <cell r="H263">
            <v>5477</v>
          </cell>
          <cell r="I263" t="str">
            <v>DT/12P</v>
          </cell>
          <cell r="J263">
            <v>41099</v>
          </cell>
          <cell r="K263">
            <v>0</v>
          </cell>
        </row>
        <row r="264">
          <cell r="C264">
            <v>1811624680</v>
          </cell>
          <cell r="D264" t="str">
            <v>NGUYỄN VĂN</v>
          </cell>
          <cell r="E264" t="str">
            <v>PHƯỚC</v>
          </cell>
          <cell r="F264" t="str">
            <v>12/06/1994</v>
          </cell>
          <cell r="G264">
            <v>5600000</v>
          </cell>
          <cell r="H264">
            <v>4400</v>
          </cell>
          <cell r="I264" t="str">
            <v>DT/12P</v>
          </cell>
          <cell r="J264">
            <v>41069</v>
          </cell>
          <cell r="K264">
            <v>0</v>
          </cell>
        </row>
        <row r="265">
          <cell r="C265">
            <v>1810626275</v>
          </cell>
          <cell r="D265" t="str">
            <v>Lý Thị Minh</v>
          </cell>
          <cell r="E265" t="str">
            <v>Sang</v>
          </cell>
          <cell r="F265" t="str">
            <v>03/04/1994</v>
          </cell>
          <cell r="G265">
            <v>5600000</v>
          </cell>
          <cell r="H265">
            <v>11132</v>
          </cell>
          <cell r="I265" t="str">
            <v>DT/12P</v>
          </cell>
          <cell r="K265">
            <v>0</v>
          </cell>
        </row>
        <row r="266">
          <cell r="C266">
            <v>1811626572</v>
          </cell>
          <cell r="D266" t="str">
            <v>Trần Vĩnh</v>
          </cell>
          <cell r="E266" t="str">
            <v>Tâm</v>
          </cell>
          <cell r="F266" t="str">
            <v>20/05/1993</v>
          </cell>
          <cell r="G266">
            <v>5600000</v>
          </cell>
          <cell r="H266">
            <v>14628</v>
          </cell>
          <cell r="I266" t="str">
            <v>DT/12P</v>
          </cell>
          <cell r="K266">
            <v>0</v>
          </cell>
        </row>
        <row r="267">
          <cell r="C267">
            <v>1810624690</v>
          </cell>
          <cell r="D267" t="str">
            <v>HỒ THỊ THU</v>
          </cell>
          <cell r="E267" t="str">
            <v>THẢO</v>
          </cell>
          <cell r="F267" t="str">
            <v>02/10/1993</v>
          </cell>
          <cell r="G267">
            <v>5600000</v>
          </cell>
          <cell r="H267">
            <v>4325</v>
          </cell>
          <cell r="I267" t="str">
            <v>DT/12P</v>
          </cell>
          <cell r="J267">
            <v>41038</v>
          </cell>
          <cell r="K267">
            <v>0</v>
          </cell>
        </row>
        <row r="268">
          <cell r="C268">
            <v>1810625625</v>
          </cell>
          <cell r="D268" t="str">
            <v>PHAN THỊ HOÀI</v>
          </cell>
          <cell r="E268" t="str">
            <v>THU</v>
          </cell>
          <cell r="F268" t="str">
            <v>25/01/1994</v>
          </cell>
          <cell r="G268">
            <v>5600000</v>
          </cell>
          <cell r="H268">
            <v>8647</v>
          </cell>
          <cell r="I268" t="str">
            <v>DT/12P</v>
          </cell>
          <cell r="J268">
            <v>41191</v>
          </cell>
          <cell r="K268">
            <v>0</v>
          </cell>
        </row>
        <row r="269">
          <cell r="C269">
            <v>1811624682</v>
          </cell>
          <cell r="D269" t="str">
            <v>VÕ HÀ ANH</v>
          </cell>
          <cell r="E269" t="str">
            <v>THƯ</v>
          </cell>
          <cell r="F269" t="str">
            <v>20/06/1994</v>
          </cell>
          <cell r="G269">
            <v>5600000</v>
          </cell>
          <cell r="H269">
            <v>5187</v>
          </cell>
          <cell r="I269" t="str">
            <v>DT/12P</v>
          </cell>
          <cell r="J269">
            <v>41069</v>
          </cell>
          <cell r="K269">
            <v>0</v>
          </cell>
        </row>
        <row r="270">
          <cell r="C270">
            <v>1810214454</v>
          </cell>
          <cell r="D270" t="str">
            <v>NGUYỄN THỊ THANH</v>
          </cell>
          <cell r="E270" t="str">
            <v>THÚY</v>
          </cell>
          <cell r="F270" t="str">
            <v>22/12/1993</v>
          </cell>
          <cell r="G270">
            <v>5600000</v>
          </cell>
          <cell r="H270">
            <v>5088</v>
          </cell>
          <cell r="I270" t="str">
            <v>DT/12P</v>
          </cell>
          <cell r="J270">
            <v>41069</v>
          </cell>
          <cell r="K270">
            <v>0</v>
          </cell>
        </row>
        <row r="271">
          <cell r="C271">
            <v>1810625815</v>
          </cell>
          <cell r="D271" t="str">
            <v>TRƯƠNG THU</v>
          </cell>
          <cell r="E271" t="str">
            <v>TRANG</v>
          </cell>
          <cell r="F271" t="str">
            <v>19/04/1992</v>
          </cell>
          <cell r="G271">
            <v>5600000</v>
          </cell>
          <cell r="H271">
            <v>7953</v>
          </cell>
          <cell r="I271" t="str">
            <v>DT/12P</v>
          </cell>
          <cell r="J271">
            <v>41161</v>
          </cell>
          <cell r="K271">
            <v>0</v>
          </cell>
        </row>
        <row r="272">
          <cell r="C272">
            <v>1811626410</v>
          </cell>
          <cell r="D272" t="str">
            <v>Lê Văn</v>
          </cell>
          <cell r="E272" t="str">
            <v>Trường</v>
          </cell>
          <cell r="F272" t="str">
            <v>07/05/1993</v>
          </cell>
          <cell r="G272">
            <v>5600000</v>
          </cell>
          <cell r="H272">
            <v>11233</v>
          </cell>
          <cell r="I272" t="str">
            <v>DT/12P</v>
          </cell>
          <cell r="K272">
            <v>0</v>
          </cell>
        </row>
        <row r="273">
          <cell r="C273">
            <v>1811626276</v>
          </cell>
          <cell r="D273" t="str">
            <v>Trần Viết</v>
          </cell>
          <cell r="E273" t="str">
            <v>Tuyển</v>
          </cell>
          <cell r="F273" t="str">
            <v>05/12/1994</v>
          </cell>
          <cell r="G273">
            <v>5600000</v>
          </cell>
          <cell r="H273">
            <v>11151</v>
          </cell>
          <cell r="I273" t="str">
            <v>DT/12P</v>
          </cell>
          <cell r="K273">
            <v>0</v>
          </cell>
        </row>
        <row r="274">
          <cell r="C274">
            <v>1810625125</v>
          </cell>
          <cell r="D274" t="str">
            <v>LÊ THỊ</v>
          </cell>
          <cell r="E274" t="str">
            <v>VI</v>
          </cell>
          <cell r="F274" t="str">
            <v>30/03/1994</v>
          </cell>
          <cell r="G274">
            <v>5600000</v>
          </cell>
          <cell r="H274">
            <v>6980</v>
          </cell>
          <cell r="I274" t="str">
            <v>DT/12P</v>
          </cell>
          <cell r="J274">
            <v>41099</v>
          </cell>
          <cell r="K274">
            <v>0</v>
          </cell>
        </row>
        <row r="275">
          <cell r="C275">
            <v>1811625978</v>
          </cell>
          <cell r="D275" t="str">
            <v>Nguyễn Hoàng</v>
          </cell>
          <cell r="E275" t="str">
            <v>Vũ</v>
          </cell>
          <cell r="F275" t="str">
            <v>20/01/1994</v>
          </cell>
          <cell r="G275">
            <v>5600000</v>
          </cell>
          <cell r="H275">
            <v>8893</v>
          </cell>
          <cell r="I275" t="str">
            <v>DT/12P</v>
          </cell>
          <cell r="K275">
            <v>0</v>
          </cell>
        </row>
        <row r="276">
          <cell r="C276">
            <v>1811626729</v>
          </cell>
          <cell r="D276" t="str">
            <v>ĐẶNG QUỐC</v>
          </cell>
          <cell r="E276" t="str">
            <v>HIẾU</v>
          </cell>
          <cell r="F276">
            <v>34676</v>
          </cell>
          <cell r="G276">
            <v>5600000</v>
          </cell>
          <cell r="H276">
            <v>24297</v>
          </cell>
          <cell r="I276" t="str">
            <v>DT/12P</v>
          </cell>
          <cell r="J276" t="str">
            <v>29/10/2012</v>
          </cell>
          <cell r="K276">
            <v>0</v>
          </cell>
        </row>
        <row r="277">
          <cell r="C277">
            <v>1810314678</v>
          </cell>
          <cell r="D277" t="str">
            <v>TRẦN VÂN</v>
          </cell>
          <cell r="E277" t="str">
            <v>ANH</v>
          </cell>
          <cell r="F277" t="str">
            <v>29/09/1994</v>
          </cell>
          <cell r="G277">
            <v>5600000</v>
          </cell>
          <cell r="H277">
            <v>4354</v>
          </cell>
          <cell r="I277" t="str">
            <v>DT/12P</v>
          </cell>
          <cell r="J277">
            <v>41038</v>
          </cell>
          <cell r="K277">
            <v>0</v>
          </cell>
        </row>
        <row r="278">
          <cell r="C278">
            <v>1810316540</v>
          </cell>
          <cell r="D278" t="str">
            <v>Lê Phan Thục</v>
          </cell>
          <cell r="E278" t="str">
            <v>Anh</v>
          </cell>
          <cell r="F278" t="str">
            <v>14/07/1994</v>
          </cell>
          <cell r="G278">
            <v>5600000</v>
          </cell>
          <cell r="H278">
            <v>13940</v>
          </cell>
          <cell r="I278" t="str">
            <v>DT/12P</v>
          </cell>
          <cell r="K278">
            <v>0</v>
          </cell>
        </row>
        <row r="279">
          <cell r="C279">
            <v>1810316614</v>
          </cell>
          <cell r="D279" t="str">
            <v>Ngô Thị Ngọc</v>
          </cell>
          <cell r="E279" t="str">
            <v>Ánh</v>
          </cell>
          <cell r="F279" t="str">
            <v>30/05/1994</v>
          </cell>
          <cell r="G279">
            <v>5600000</v>
          </cell>
          <cell r="H279">
            <v>14677</v>
          </cell>
          <cell r="I279" t="str">
            <v>DT/12P</v>
          </cell>
          <cell r="K279">
            <v>0</v>
          </cell>
        </row>
        <row r="280">
          <cell r="C280">
            <v>1810316509</v>
          </cell>
          <cell r="D280" t="str">
            <v>Trần Nguyễn Yến</v>
          </cell>
          <cell r="E280" t="str">
            <v>Chi</v>
          </cell>
          <cell r="F280" t="str">
            <v>22/03/1994</v>
          </cell>
          <cell r="G280">
            <v>5600000</v>
          </cell>
          <cell r="H280">
            <v>13911</v>
          </cell>
          <cell r="I280" t="str">
            <v>DT/12P</v>
          </cell>
          <cell r="K280">
            <v>0</v>
          </cell>
        </row>
        <row r="281">
          <cell r="C281">
            <v>1810316274</v>
          </cell>
          <cell r="D281" t="str">
            <v>Nguyễn Thị Ánh</v>
          </cell>
          <cell r="E281" t="str">
            <v>Diễm</v>
          </cell>
          <cell r="F281" t="str">
            <v>23/05/1992</v>
          </cell>
          <cell r="G281">
            <v>5600000</v>
          </cell>
          <cell r="H281">
            <v>11216</v>
          </cell>
          <cell r="I281" t="str">
            <v>DT/12P</v>
          </cell>
          <cell r="K281">
            <v>0</v>
          </cell>
        </row>
        <row r="282">
          <cell r="C282">
            <v>171325887</v>
          </cell>
          <cell r="D282" t="str">
            <v>NGÔ THỊ BÍCH</v>
          </cell>
          <cell r="E282" t="str">
            <v>DIỆP</v>
          </cell>
          <cell r="F282" t="str">
            <v>20/04/1993</v>
          </cell>
          <cell r="G282">
            <v>5600000</v>
          </cell>
          <cell r="H282">
            <v>14173</v>
          </cell>
          <cell r="I282" t="str">
            <v>DT/12P</v>
          </cell>
          <cell r="J282" t="str">
            <v>24/09/2012</v>
          </cell>
          <cell r="K282">
            <v>0</v>
          </cell>
        </row>
        <row r="283">
          <cell r="C283">
            <v>1810315973</v>
          </cell>
          <cell r="D283" t="str">
            <v>Bùi Thị Cẩm</v>
          </cell>
          <cell r="E283" t="str">
            <v>Diệu</v>
          </cell>
          <cell r="F283" t="str">
            <v>23/05/1994</v>
          </cell>
          <cell r="G283">
            <v>5600000</v>
          </cell>
          <cell r="H283">
            <v>8838</v>
          </cell>
          <cell r="I283" t="str">
            <v>DT/12P</v>
          </cell>
          <cell r="K283">
            <v>0</v>
          </cell>
        </row>
        <row r="284">
          <cell r="C284">
            <v>1810316701</v>
          </cell>
          <cell r="D284" t="str">
            <v>Trần Thị Huyền</v>
          </cell>
          <cell r="E284" t="str">
            <v>Diệu</v>
          </cell>
          <cell r="F284">
            <v>34556</v>
          </cell>
          <cell r="G284">
            <v>5600000</v>
          </cell>
          <cell r="H284">
            <v>22696</v>
          </cell>
          <cell r="I284" t="str">
            <v>DT/12P</v>
          </cell>
          <cell r="J284">
            <v>41162</v>
          </cell>
          <cell r="K284">
            <v>0</v>
          </cell>
        </row>
        <row r="285">
          <cell r="C285">
            <v>1810314671</v>
          </cell>
          <cell r="D285" t="str">
            <v>ĐẶNG THỊ KIM</v>
          </cell>
          <cell r="E285" t="str">
            <v>DUNG</v>
          </cell>
          <cell r="F285" t="str">
            <v>26/03/1994</v>
          </cell>
          <cell r="G285">
            <v>5600000</v>
          </cell>
          <cell r="H285">
            <v>3991</v>
          </cell>
          <cell r="I285" t="str">
            <v>DT/12P</v>
          </cell>
          <cell r="J285">
            <v>41038</v>
          </cell>
          <cell r="K285">
            <v>0</v>
          </cell>
        </row>
        <row r="286">
          <cell r="C286">
            <v>1810314667</v>
          </cell>
          <cell r="D286" t="str">
            <v>LÊ THỊ THÙY</v>
          </cell>
          <cell r="E286" t="str">
            <v>DUNG</v>
          </cell>
          <cell r="F286" t="str">
            <v>04/08/1994</v>
          </cell>
          <cell r="G286">
            <v>5600000</v>
          </cell>
          <cell r="H286">
            <v>5295</v>
          </cell>
          <cell r="I286" t="str">
            <v>DT/12P</v>
          </cell>
          <cell r="J286">
            <v>41069</v>
          </cell>
          <cell r="K286">
            <v>0</v>
          </cell>
        </row>
        <row r="287">
          <cell r="C287">
            <v>1810316613</v>
          </cell>
          <cell r="D287" t="str">
            <v>Lê Nguyễn Minh</v>
          </cell>
          <cell r="E287" t="str">
            <v>Hằng</v>
          </cell>
          <cell r="F287" t="str">
            <v>14/11/1993</v>
          </cell>
          <cell r="G287">
            <v>5600000</v>
          </cell>
          <cell r="H287">
            <v>14668</v>
          </cell>
          <cell r="I287" t="str">
            <v>DT/12P</v>
          </cell>
          <cell r="K287">
            <v>0</v>
          </cell>
        </row>
        <row r="288">
          <cell r="C288">
            <v>1810315621</v>
          </cell>
          <cell r="D288" t="str">
            <v xml:space="preserve">NGÔ THỊ </v>
          </cell>
          <cell r="E288" t="str">
            <v>HIẾN</v>
          </cell>
          <cell r="F288" t="str">
            <v>04/12/1994</v>
          </cell>
          <cell r="G288">
            <v>5600000</v>
          </cell>
          <cell r="H288">
            <v>8702</v>
          </cell>
          <cell r="I288" t="str">
            <v>DT/12P</v>
          </cell>
          <cell r="J288">
            <v>41191</v>
          </cell>
          <cell r="K288">
            <v>0</v>
          </cell>
        </row>
        <row r="289">
          <cell r="C289">
            <v>1810315117</v>
          </cell>
          <cell r="D289" t="str">
            <v>NGUYỄN THỊ THÚY</v>
          </cell>
          <cell r="E289" t="str">
            <v>HiỀN</v>
          </cell>
          <cell r="F289" t="str">
            <v>05/11/1993</v>
          </cell>
          <cell r="G289">
            <v>5600000</v>
          </cell>
          <cell r="H289">
            <v>6859</v>
          </cell>
          <cell r="I289" t="str">
            <v>DT/12P</v>
          </cell>
          <cell r="J289">
            <v>41099</v>
          </cell>
          <cell r="K289">
            <v>0</v>
          </cell>
        </row>
        <row r="290">
          <cell r="C290">
            <v>1810315618</v>
          </cell>
          <cell r="D290" t="str">
            <v>BÙI THỊ THU</v>
          </cell>
          <cell r="E290" t="str">
            <v>HIỀN</v>
          </cell>
          <cell r="F290" t="str">
            <v>28/04/1994</v>
          </cell>
          <cell r="G290">
            <v>5600000</v>
          </cell>
          <cell r="H290">
            <v>7904</v>
          </cell>
          <cell r="I290" t="str">
            <v>DT/12P</v>
          </cell>
          <cell r="J290">
            <v>41130</v>
          </cell>
          <cell r="K290">
            <v>0</v>
          </cell>
        </row>
        <row r="291">
          <cell r="C291">
            <v>1810316178</v>
          </cell>
          <cell r="D291" t="str">
            <v>Nguyễn Thị</v>
          </cell>
          <cell r="E291" t="str">
            <v>Hiền</v>
          </cell>
          <cell r="F291" t="str">
            <v>28/02/1994</v>
          </cell>
          <cell r="G291">
            <v>5600000</v>
          </cell>
          <cell r="H291">
            <v>10436</v>
          </cell>
          <cell r="I291" t="str">
            <v>DT/12P</v>
          </cell>
          <cell r="K291">
            <v>0</v>
          </cell>
        </row>
        <row r="292">
          <cell r="C292">
            <v>1810316571</v>
          </cell>
          <cell r="D292" t="str">
            <v>Trương Thị Minh</v>
          </cell>
          <cell r="E292" t="str">
            <v>Hiếu</v>
          </cell>
          <cell r="F292" t="str">
            <v>26/02/1994</v>
          </cell>
          <cell r="G292">
            <v>5600000</v>
          </cell>
          <cell r="H292">
            <v>14625</v>
          </cell>
          <cell r="I292" t="str">
            <v>DT/12P</v>
          </cell>
          <cell r="K292">
            <v>0</v>
          </cell>
        </row>
        <row r="293">
          <cell r="C293">
            <v>1810316182</v>
          </cell>
          <cell r="D293" t="str">
            <v>Nguyễn Thị</v>
          </cell>
          <cell r="E293" t="str">
            <v>Huệ</v>
          </cell>
          <cell r="F293" t="str">
            <v>15/04/1993</v>
          </cell>
          <cell r="G293">
            <v>5600000</v>
          </cell>
          <cell r="H293">
            <v>10402</v>
          </cell>
          <cell r="I293" t="str">
            <v>DT/12P</v>
          </cell>
          <cell r="K293">
            <v>0</v>
          </cell>
        </row>
        <row r="294">
          <cell r="C294">
            <v>1811313965</v>
          </cell>
          <cell r="D294" t="str">
            <v xml:space="preserve">TRẦN TUẤN </v>
          </cell>
          <cell r="E294" t="str">
            <v>HÙNG</v>
          </cell>
          <cell r="F294" t="str">
            <v>25/05/1993</v>
          </cell>
          <cell r="G294">
            <v>5600000</v>
          </cell>
          <cell r="H294">
            <v>3923</v>
          </cell>
          <cell r="I294" t="str">
            <v>DT/12P</v>
          </cell>
          <cell r="J294">
            <v>41008</v>
          </cell>
          <cell r="K294">
            <v>0</v>
          </cell>
        </row>
        <row r="295">
          <cell r="C295">
            <v>1811314669</v>
          </cell>
          <cell r="D295" t="str">
            <v>NGUYỄN THANH</v>
          </cell>
          <cell r="E295" t="str">
            <v>HÙNG</v>
          </cell>
          <cell r="F295" t="str">
            <v>20/01/1993</v>
          </cell>
          <cell r="G295">
            <v>5600000</v>
          </cell>
          <cell r="H295">
            <v>5383</v>
          </cell>
          <cell r="I295" t="str">
            <v>DT/12P</v>
          </cell>
          <cell r="J295">
            <v>41069</v>
          </cell>
          <cell r="K295">
            <v>0</v>
          </cell>
        </row>
        <row r="296">
          <cell r="C296">
            <v>1810315614</v>
          </cell>
          <cell r="D296" t="str">
            <v>LÊ THỊ THÚY</v>
          </cell>
          <cell r="E296" t="str">
            <v>HƯƠNG</v>
          </cell>
          <cell r="F296" t="str">
            <v>04/01/1993</v>
          </cell>
          <cell r="G296">
            <v>5600000</v>
          </cell>
          <cell r="H296">
            <v>7663</v>
          </cell>
          <cell r="I296" t="str">
            <v>DT/12P</v>
          </cell>
          <cell r="J296">
            <v>41130</v>
          </cell>
          <cell r="K296">
            <v>0</v>
          </cell>
        </row>
        <row r="297">
          <cell r="C297">
            <v>1810315972</v>
          </cell>
          <cell r="D297" t="str">
            <v>Lê Thị</v>
          </cell>
          <cell r="E297" t="str">
            <v>Hương</v>
          </cell>
          <cell r="F297" t="str">
            <v>06/08/1994</v>
          </cell>
          <cell r="G297">
            <v>5600000</v>
          </cell>
          <cell r="H297">
            <v>9887</v>
          </cell>
          <cell r="I297" t="str">
            <v>DT/12P</v>
          </cell>
          <cell r="K297">
            <v>0</v>
          </cell>
        </row>
        <row r="298">
          <cell r="C298">
            <v>1810315970</v>
          </cell>
          <cell r="D298" t="str">
            <v>Mai Nguyễn Lệ</v>
          </cell>
          <cell r="E298" t="str">
            <v>Huyền</v>
          </cell>
          <cell r="F298" t="str">
            <v>10/09/1994</v>
          </cell>
          <cell r="G298">
            <v>5600000</v>
          </cell>
          <cell r="H298">
            <v>8891</v>
          </cell>
          <cell r="I298" t="str">
            <v>DT/12P</v>
          </cell>
          <cell r="K298">
            <v>0</v>
          </cell>
        </row>
        <row r="299">
          <cell r="C299">
            <v>1810315619</v>
          </cell>
          <cell r="D299" t="str">
            <v>TRÌNH THỊ UYÊN</v>
          </cell>
          <cell r="E299" t="str">
            <v>KHA</v>
          </cell>
          <cell r="F299" t="str">
            <v>06/04/1994</v>
          </cell>
          <cell r="G299">
            <v>5600000</v>
          </cell>
          <cell r="H299">
            <v>8631</v>
          </cell>
          <cell r="I299" t="str">
            <v>DT/12P</v>
          </cell>
          <cell r="J299">
            <v>41191</v>
          </cell>
          <cell r="K299">
            <v>0</v>
          </cell>
        </row>
        <row r="300">
          <cell r="C300">
            <v>1810316408</v>
          </cell>
          <cell r="D300" t="str">
            <v>H' Sylywy</v>
          </cell>
          <cell r="E300" t="str">
            <v>Knul</v>
          </cell>
          <cell r="F300" t="str">
            <v>16/03/1993</v>
          </cell>
          <cell r="G300">
            <v>5600000</v>
          </cell>
          <cell r="H300">
            <v>11240</v>
          </cell>
          <cell r="I300" t="str">
            <v>DT/12P</v>
          </cell>
          <cell r="K300">
            <v>0</v>
          </cell>
        </row>
        <row r="301">
          <cell r="C301">
            <v>1810315114</v>
          </cell>
          <cell r="D301" t="str">
            <v>NGUYỄN LÂM Ý</v>
          </cell>
          <cell r="E301" t="str">
            <v>LAN</v>
          </cell>
          <cell r="F301" t="str">
            <v>30/11/1994</v>
          </cell>
          <cell r="G301">
            <v>5600000</v>
          </cell>
          <cell r="H301">
            <v>6977</v>
          </cell>
          <cell r="I301" t="str">
            <v>DT/12P</v>
          </cell>
          <cell r="J301">
            <v>41099</v>
          </cell>
          <cell r="K301">
            <v>0</v>
          </cell>
        </row>
        <row r="302">
          <cell r="C302">
            <v>1810315622</v>
          </cell>
          <cell r="D302" t="str">
            <v>TRẦN CAO NGUYỄN HUỲNH</v>
          </cell>
          <cell r="E302" t="str">
            <v>LÊ</v>
          </cell>
          <cell r="F302" t="str">
            <v>30/04/1994</v>
          </cell>
          <cell r="G302">
            <v>5600000</v>
          </cell>
          <cell r="H302">
            <v>8713</v>
          </cell>
          <cell r="I302" t="str">
            <v>DT/12P</v>
          </cell>
          <cell r="J302">
            <v>41191</v>
          </cell>
          <cell r="K302">
            <v>0</v>
          </cell>
        </row>
        <row r="303">
          <cell r="C303">
            <v>1810315976</v>
          </cell>
          <cell r="D303" t="str">
            <v>Nguyễn Thị Cẩm</v>
          </cell>
          <cell r="E303" t="str">
            <v>Lệ</v>
          </cell>
          <cell r="F303" t="str">
            <v>04/03/1992</v>
          </cell>
          <cell r="G303">
            <v>5600000</v>
          </cell>
          <cell r="H303">
            <v>8866</v>
          </cell>
          <cell r="I303" t="str">
            <v>DT/12P</v>
          </cell>
          <cell r="K303">
            <v>0</v>
          </cell>
        </row>
        <row r="304">
          <cell r="C304">
            <v>1811313802</v>
          </cell>
          <cell r="D304" t="str">
            <v xml:space="preserve">LÊ CÔNG </v>
          </cell>
          <cell r="E304" t="str">
            <v>LIÊM</v>
          </cell>
          <cell r="F304" t="str">
            <v>27/09/1993</v>
          </cell>
          <cell r="G304">
            <v>5600000</v>
          </cell>
          <cell r="H304">
            <v>3395</v>
          </cell>
          <cell r="I304" t="str">
            <v>12P</v>
          </cell>
          <cell r="J304">
            <v>40977</v>
          </cell>
          <cell r="K304">
            <v>0</v>
          </cell>
        </row>
        <row r="305">
          <cell r="C305">
            <v>1810314666</v>
          </cell>
          <cell r="D305" t="str">
            <v>NGUYỄN THỊ NHẬT</v>
          </cell>
          <cell r="E305" t="str">
            <v>LIN</v>
          </cell>
          <cell r="F305" t="str">
            <v>28/10/1994</v>
          </cell>
          <cell r="G305">
            <v>5600000</v>
          </cell>
          <cell r="H305">
            <v>5183</v>
          </cell>
          <cell r="I305" t="str">
            <v>DT/12P</v>
          </cell>
          <cell r="J305">
            <v>41069</v>
          </cell>
          <cell r="K305">
            <v>0</v>
          </cell>
        </row>
        <row r="306">
          <cell r="C306">
            <v>1810315116</v>
          </cell>
          <cell r="D306" t="str">
            <v>PHAN THIÊN LAM</v>
          </cell>
          <cell r="E306" t="str">
            <v>LIN</v>
          </cell>
          <cell r="F306" t="str">
            <v>15/08/1994</v>
          </cell>
          <cell r="G306">
            <v>5600000</v>
          </cell>
          <cell r="H306">
            <v>6850</v>
          </cell>
          <cell r="I306" t="str">
            <v>DT/12P</v>
          </cell>
          <cell r="J306">
            <v>41099</v>
          </cell>
          <cell r="K306">
            <v>0</v>
          </cell>
        </row>
        <row r="307">
          <cell r="C307">
            <v>1810315110</v>
          </cell>
          <cell r="D307" t="str">
            <v>CHU THỊ DIỆU</v>
          </cell>
          <cell r="E307" t="str">
            <v>LINH</v>
          </cell>
          <cell r="F307" t="str">
            <v>19/11/1994</v>
          </cell>
          <cell r="G307">
            <v>5600000</v>
          </cell>
          <cell r="H307">
            <v>6931</v>
          </cell>
          <cell r="I307" t="str">
            <v>DT/12P</v>
          </cell>
          <cell r="J307">
            <v>41099</v>
          </cell>
          <cell r="K307">
            <v>0</v>
          </cell>
        </row>
        <row r="308">
          <cell r="C308">
            <v>1810315971</v>
          </cell>
          <cell r="D308" t="str">
            <v>Hà Thị Mỹ</v>
          </cell>
          <cell r="E308" t="str">
            <v>Linh</v>
          </cell>
          <cell r="F308" t="str">
            <v>01/01/1994</v>
          </cell>
          <cell r="G308">
            <v>5600000</v>
          </cell>
          <cell r="H308">
            <v>9870</v>
          </cell>
          <cell r="I308" t="str">
            <v>DT/12P</v>
          </cell>
          <cell r="K308">
            <v>0</v>
          </cell>
        </row>
        <row r="309">
          <cell r="C309">
            <v>1811316273</v>
          </cell>
          <cell r="D309" t="str">
            <v>Phạm Thanh</v>
          </cell>
          <cell r="E309" t="str">
            <v>Long</v>
          </cell>
          <cell r="F309" t="str">
            <v>31/10/1992</v>
          </cell>
          <cell r="G309">
            <v>5600000</v>
          </cell>
          <cell r="H309">
            <v>11214</v>
          </cell>
          <cell r="I309" t="str">
            <v>DT/12P</v>
          </cell>
          <cell r="K309">
            <v>0</v>
          </cell>
        </row>
        <row r="310">
          <cell r="C310">
            <v>1810315813</v>
          </cell>
          <cell r="D310" t="str">
            <v>NGUYỄN THIÊN</v>
          </cell>
          <cell r="E310" t="str">
            <v>LÝ</v>
          </cell>
          <cell r="F310" t="str">
            <v>28/01/1988</v>
          </cell>
          <cell r="G310">
            <v>5600000</v>
          </cell>
          <cell r="H310">
            <v>8625</v>
          </cell>
          <cell r="I310" t="str">
            <v>DT/12P</v>
          </cell>
          <cell r="J310">
            <v>41161</v>
          </cell>
          <cell r="K310">
            <v>0</v>
          </cell>
        </row>
        <row r="311">
          <cell r="C311">
            <v>1810316657</v>
          </cell>
          <cell r="D311" t="str">
            <v>Nguyễn Thị</v>
          </cell>
          <cell r="E311" t="str">
            <v>Mơ</v>
          </cell>
          <cell r="F311" t="str">
            <v>07/01/1992</v>
          </cell>
          <cell r="G311">
            <v>5600000</v>
          </cell>
          <cell r="H311">
            <v>16421</v>
          </cell>
          <cell r="I311" t="str">
            <v>DT/12P</v>
          </cell>
          <cell r="K311">
            <v>0</v>
          </cell>
        </row>
        <row r="312">
          <cell r="C312">
            <v>1810315617</v>
          </cell>
          <cell r="D312" t="str">
            <v>HỒ THỊ DIỄM</v>
          </cell>
          <cell r="E312" t="str">
            <v>MY</v>
          </cell>
          <cell r="F312" t="str">
            <v>20/07/1993</v>
          </cell>
          <cell r="G312">
            <v>5600000</v>
          </cell>
          <cell r="H312">
            <v>7735</v>
          </cell>
          <cell r="I312" t="str">
            <v>DT/12P</v>
          </cell>
          <cell r="J312">
            <v>41130</v>
          </cell>
          <cell r="K312">
            <v>0</v>
          </cell>
        </row>
        <row r="313">
          <cell r="C313">
            <v>1810314674</v>
          </cell>
          <cell r="D313" t="str">
            <v>NGUYỄN THỊ HỒNG</v>
          </cell>
          <cell r="E313" t="str">
            <v>NGA</v>
          </cell>
          <cell r="F313" t="str">
            <v>17/12/1994</v>
          </cell>
          <cell r="G313">
            <v>5600000</v>
          </cell>
          <cell r="H313">
            <v>4043</v>
          </cell>
          <cell r="I313" t="str">
            <v>DT/12P</v>
          </cell>
          <cell r="J313">
            <v>41038</v>
          </cell>
          <cell r="K313">
            <v>0</v>
          </cell>
        </row>
        <row r="314">
          <cell r="C314">
            <v>1810313804</v>
          </cell>
          <cell r="D314" t="str">
            <v>Trần Thị Thanh</v>
          </cell>
          <cell r="E314" t="str">
            <v>Ngọc</v>
          </cell>
          <cell r="F314" t="str">
            <v>03/08/1994</v>
          </cell>
          <cell r="G314">
            <v>5600000</v>
          </cell>
          <cell r="H314">
            <v>3330</v>
          </cell>
          <cell r="I314" t="str">
            <v>12P</v>
          </cell>
          <cell r="J314">
            <v>40977</v>
          </cell>
          <cell r="K314">
            <v>0</v>
          </cell>
        </row>
        <row r="315">
          <cell r="C315">
            <v>1810314670</v>
          </cell>
          <cell r="D315" t="str">
            <v>TRẦN THỊ BẢO</v>
          </cell>
          <cell r="E315" t="str">
            <v>NGỌC</v>
          </cell>
          <cell r="F315" t="str">
            <v>24/09/1993</v>
          </cell>
          <cell r="G315">
            <v>5600000</v>
          </cell>
          <cell r="H315">
            <v>4177</v>
          </cell>
          <cell r="I315" t="str">
            <v>DT/12P</v>
          </cell>
          <cell r="J315">
            <v>41038</v>
          </cell>
          <cell r="K315">
            <v>0</v>
          </cell>
        </row>
        <row r="316">
          <cell r="C316">
            <v>1810313800</v>
          </cell>
          <cell r="D316" t="str">
            <v>TRẦN THỊ HẠNH</v>
          </cell>
          <cell r="E316" t="str">
            <v>NHÂN</v>
          </cell>
          <cell r="F316" t="str">
            <v>11/03/1994</v>
          </cell>
          <cell r="G316">
            <v>5600000</v>
          </cell>
          <cell r="H316">
            <v>3212</v>
          </cell>
          <cell r="I316" t="str">
            <v>12P</v>
          </cell>
          <cell r="J316" t="str">
            <v>31/08/2012</v>
          </cell>
          <cell r="K316">
            <v>0</v>
          </cell>
        </row>
        <row r="317">
          <cell r="C317">
            <v>1811315977</v>
          </cell>
          <cell r="D317" t="str">
            <v>Phan Nguyễn Trọng</v>
          </cell>
          <cell r="E317" t="str">
            <v>Nhân</v>
          </cell>
          <cell r="F317" t="str">
            <v>07/07/1994</v>
          </cell>
          <cell r="G317">
            <v>5600000</v>
          </cell>
          <cell r="H317">
            <v>8873</v>
          </cell>
          <cell r="I317" t="str">
            <v>DT/12P</v>
          </cell>
          <cell r="K317">
            <v>0</v>
          </cell>
        </row>
        <row r="318">
          <cell r="C318">
            <v>171685276</v>
          </cell>
          <cell r="D318" t="str">
            <v>HỒ THỊ THIỆN</v>
          </cell>
          <cell r="E318" t="str">
            <v>NHÂN</v>
          </cell>
          <cell r="F318" t="str">
            <v>16/06/1993</v>
          </cell>
          <cell r="G318">
            <v>700000</v>
          </cell>
          <cell r="H318">
            <v>15927</v>
          </cell>
          <cell r="I318" t="str">
            <v>DT/12P</v>
          </cell>
          <cell r="K318">
            <v>0</v>
          </cell>
        </row>
        <row r="319">
          <cell r="C319">
            <v>1810314675</v>
          </cell>
          <cell r="D319" t="str">
            <v>HUỲNH YẾN</v>
          </cell>
          <cell r="E319" t="str">
            <v>NHI</v>
          </cell>
          <cell r="F319" t="str">
            <v>27/02/1994</v>
          </cell>
          <cell r="G319">
            <v>5600000</v>
          </cell>
          <cell r="H319">
            <v>4083</v>
          </cell>
          <cell r="I319" t="str">
            <v>DT/12P</v>
          </cell>
          <cell r="J319">
            <v>41038</v>
          </cell>
          <cell r="K319">
            <v>0</v>
          </cell>
        </row>
        <row r="320">
          <cell r="C320">
            <v>1810314676</v>
          </cell>
          <cell r="D320" t="str">
            <v>HUỲNH ÁNH</v>
          </cell>
          <cell r="E320" t="str">
            <v>NHI</v>
          </cell>
          <cell r="F320" t="str">
            <v>27/02/1994</v>
          </cell>
          <cell r="G320">
            <v>5600000</v>
          </cell>
          <cell r="H320">
            <v>4084</v>
          </cell>
          <cell r="I320" t="str">
            <v>DT/12P</v>
          </cell>
          <cell r="J320">
            <v>41038</v>
          </cell>
          <cell r="K320">
            <v>0</v>
          </cell>
        </row>
        <row r="321">
          <cell r="C321">
            <v>1810316184</v>
          </cell>
          <cell r="D321" t="str">
            <v>Trần Hải</v>
          </cell>
          <cell r="E321" t="str">
            <v>Như</v>
          </cell>
          <cell r="F321" t="str">
            <v>09/12/1994</v>
          </cell>
          <cell r="G321">
            <v>5600000</v>
          </cell>
          <cell r="H321">
            <v>11130</v>
          </cell>
          <cell r="I321" t="str">
            <v>DT/12P</v>
          </cell>
          <cell r="K321">
            <v>0</v>
          </cell>
        </row>
        <row r="322">
          <cell r="C322">
            <v>1810314673</v>
          </cell>
          <cell r="D322" t="str">
            <v>MAI THỊ HỒNG</v>
          </cell>
          <cell r="E322" t="str">
            <v>NHUNG</v>
          </cell>
          <cell r="F322" t="str">
            <v>20/03/1993</v>
          </cell>
          <cell r="G322">
            <v>5600000</v>
          </cell>
          <cell r="H322">
            <v>4032</v>
          </cell>
          <cell r="I322" t="str">
            <v>DT/12P</v>
          </cell>
          <cell r="J322">
            <v>41038</v>
          </cell>
          <cell r="K322">
            <v>0</v>
          </cell>
        </row>
        <row r="323">
          <cell r="C323">
            <v>1810315111</v>
          </cell>
          <cell r="D323" t="str">
            <v>VÕ THỊ HỒNG</v>
          </cell>
          <cell r="E323" t="str">
            <v>PHẤN</v>
          </cell>
          <cell r="F323" t="str">
            <v>12/04/1994</v>
          </cell>
          <cell r="G323">
            <v>5600000</v>
          </cell>
          <cell r="H323">
            <v>6955</v>
          </cell>
          <cell r="I323" t="str">
            <v>DT/12P</v>
          </cell>
          <cell r="J323">
            <v>41099</v>
          </cell>
          <cell r="K323">
            <v>0</v>
          </cell>
        </row>
        <row r="324">
          <cell r="C324">
            <v>1810313967</v>
          </cell>
          <cell r="D324" t="str">
            <v>HOÀNG THỊ ÁI</v>
          </cell>
          <cell r="E324" t="str">
            <v>PHƯƠNG</v>
          </cell>
          <cell r="F324" t="str">
            <v>31/07/1994</v>
          </cell>
          <cell r="G324">
            <v>5600000</v>
          </cell>
          <cell r="H324">
            <v>4129</v>
          </cell>
          <cell r="I324" t="str">
            <v>DT/12P</v>
          </cell>
          <cell r="J324">
            <v>41008</v>
          </cell>
          <cell r="K324">
            <v>0</v>
          </cell>
        </row>
        <row r="325">
          <cell r="C325">
            <v>1811315115</v>
          </cell>
          <cell r="D325" t="str">
            <v xml:space="preserve">DIỆP VĂN </v>
          </cell>
          <cell r="E325" t="str">
            <v>PHƯƠNG</v>
          </cell>
          <cell r="F325" t="str">
            <v>15/05/1994</v>
          </cell>
          <cell r="G325">
            <v>5600000</v>
          </cell>
          <cell r="H325">
            <v>6833</v>
          </cell>
          <cell r="I325" t="str">
            <v>DT/12P</v>
          </cell>
          <cell r="J325">
            <v>41099</v>
          </cell>
          <cell r="K325">
            <v>0</v>
          </cell>
        </row>
        <row r="326">
          <cell r="C326">
            <v>1810315611</v>
          </cell>
          <cell r="D326" t="str">
            <v>NGUYỄN LÊ THẢO</v>
          </cell>
          <cell r="E326" t="str">
            <v>PHƯƠNG</v>
          </cell>
          <cell r="F326" t="str">
            <v>08/11/1994</v>
          </cell>
          <cell r="G326">
            <v>5600000</v>
          </cell>
          <cell r="H326">
            <v>7115</v>
          </cell>
          <cell r="I326" t="str">
            <v>DT/12P</v>
          </cell>
          <cell r="J326">
            <v>41130</v>
          </cell>
          <cell r="K326">
            <v>0</v>
          </cell>
        </row>
        <row r="327">
          <cell r="C327">
            <v>1810315108</v>
          </cell>
          <cell r="D327" t="str">
            <v>LÊ THỊ</v>
          </cell>
          <cell r="E327" t="str">
            <v>PHƯỢNG</v>
          </cell>
          <cell r="F327" t="str">
            <v>18/06/1991</v>
          </cell>
          <cell r="G327">
            <v>5600000</v>
          </cell>
          <cell r="H327">
            <v>5417</v>
          </cell>
          <cell r="I327" t="str">
            <v>DT/12P</v>
          </cell>
          <cell r="J327">
            <v>41099</v>
          </cell>
          <cell r="K327">
            <v>0</v>
          </cell>
        </row>
        <row r="328">
          <cell r="C328">
            <v>1811313803</v>
          </cell>
          <cell r="D328" t="str">
            <v xml:space="preserve">LÊ ANH </v>
          </cell>
          <cell r="E328" t="str">
            <v>QUÍ</v>
          </cell>
          <cell r="F328" t="str">
            <v>27/06/1994</v>
          </cell>
          <cell r="G328">
            <v>5600000</v>
          </cell>
          <cell r="H328">
            <v>3289</v>
          </cell>
          <cell r="I328" t="str">
            <v>12P</v>
          </cell>
          <cell r="J328">
            <v>40977</v>
          </cell>
          <cell r="K328">
            <v>0</v>
          </cell>
        </row>
        <row r="329">
          <cell r="C329">
            <v>1810315620</v>
          </cell>
          <cell r="D329" t="str">
            <v>ĐẶNG THỊ BÍCH</v>
          </cell>
          <cell r="E329" t="str">
            <v>QUYÊN</v>
          </cell>
          <cell r="F329" t="str">
            <v>30/05/1994</v>
          </cell>
          <cell r="G329">
            <v>5600000</v>
          </cell>
          <cell r="H329">
            <v>8639</v>
          </cell>
          <cell r="I329" t="str">
            <v>DT/12P</v>
          </cell>
          <cell r="J329">
            <v>41191</v>
          </cell>
          <cell r="K329">
            <v>0</v>
          </cell>
        </row>
        <row r="330">
          <cell r="C330">
            <v>1810315112</v>
          </cell>
          <cell r="D330" t="str">
            <v>LÊ TRẦN THANH</v>
          </cell>
          <cell r="E330" t="str">
            <v>SƯƠNG</v>
          </cell>
          <cell r="F330" t="str">
            <v>05/07/1993</v>
          </cell>
          <cell r="G330">
            <v>5600000</v>
          </cell>
          <cell r="H330">
            <v>6811</v>
          </cell>
          <cell r="I330" t="str">
            <v>DT/12P</v>
          </cell>
          <cell r="J330">
            <v>41099</v>
          </cell>
          <cell r="K330">
            <v>0</v>
          </cell>
        </row>
        <row r="331">
          <cell r="C331">
            <v>1810316183</v>
          </cell>
          <cell r="D331" t="str">
            <v>Trương Diệp</v>
          </cell>
          <cell r="E331" t="str">
            <v>Sương</v>
          </cell>
          <cell r="F331" t="str">
            <v>14/05/1993</v>
          </cell>
          <cell r="G331">
            <v>5600000</v>
          </cell>
          <cell r="H331">
            <v>10409</v>
          </cell>
          <cell r="I331" t="str">
            <v>DT/12P</v>
          </cell>
          <cell r="K331">
            <v>0</v>
          </cell>
        </row>
        <row r="332">
          <cell r="C332">
            <v>1810316179</v>
          </cell>
          <cell r="D332" t="str">
            <v>Nguyễn Đặng Thùy</v>
          </cell>
          <cell r="E332" t="str">
            <v>Tâm</v>
          </cell>
          <cell r="F332" t="str">
            <v>21/07/1994</v>
          </cell>
          <cell r="G332">
            <v>5600000</v>
          </cell>
          <cell r="H332">
            <v>9929</v>
          </cell>
          <cell r="I332" t="str">
            <v>DT/12P</v>
          </cell>
          <cell r="K332">
            <v>0</v>
          </cell>
        </row>
        <row r="333">
          <cell r="C333">
            <v>1810315113</v>
          </cell>
          <cell r="D333" t="str">
            <v>LÊ THỊ THU</v>
          </cell>
          <cell r="E333" t="str">
            <v>THẢO</v>
          </cell>
          <cell r="F333" t="str">
            <v>08/11/1993</v>
          </cell>
          <cell r="G333">
            <v>5600000</v>
          </cell>
          <cell r="H333">
            <v>6813</v>
          </cell>
          <cell r="I333" t="str">
            <v>DT/12P</v>
          </cell>
          <cell r="J333">
            <v>41099</v>
          </cell>
          <cell r="K333">
            <v>0</v>
          </cell>
        </row>
        <row r="334">
          <cell r="C334">
            <v>1810715783</v>
          </cell>
          <cell r="D334" t="str">
            <v>Trần Hoàng Anh</v>
          </cell>
          <cell r="E334" t="str">
            <v>Thi</v>
          </cell>
          <cell r="F334" t="str">
            <v>05/08/1994</v>
          </cell>
          <cell r="G334">
            <v>5600000</v>
          </cell>
          <cell r="H334">
            <v>7941</v>
          </cell>
          <cell r="I334" t="str">
            <v>DT/12P</v>
          </cell>
          <cell r="J334">
            <v>41161</v>
          </cell>
          <cell r="K334">
            <v>0</v>
          </cell>
        </row>
        <row r="335">
          <cell r="C335">
            <v>1811313798</v>
          </cell>
          <cell r="D335" t="str">
            <v>PHAN ANH</v>
          </cell>
          <cell r="E335" t="str">
            <v>THIÊN</v>
          </cell>
          <cell r="F335" t="str">
            <v>22/07/1993</v>
          </cell>
          <cell r="G335">
            <v>5600000</v>
          </cell>
          <cell r="H335" t="str">
            <v>804/12P</v>
          </cell>
          <cell r="J335" t="str">
            <v>20/08/2012</v>
          </cell>
          <cell r="K335">
            <v>0</v>
          </cell>
        </row>
        <row r="336">
          <cell r="C336">
            <v>1810316656</v>
          </cell>
          <cell r="D336" t="str">
            <v>Nguyễn Thị</v>
          </cell>
          <cell r="E336" t="str">
            <v>Thủy</v>
          </cell>
          <cell r="F336" t="str">
            <v>18/12/1993</v>
          </cell>
          <cell r="G336">
            <v>5600000</v>
          </cell>
          <cell r="H336">
            <v>16448</v>
          </cell>
          <cell r="I336" t="str">
            <v>DT/12P</v>
          </cell>
          <cell r="K336">
            <v>0</v>
          </cell>
        </row>
        <row r="337">
          <cell r="C337">
            <v>1810314665</v>
          </cell>
          <cell r="D337" t="str">
            <v>NGUYỄN THỊ THỦY</v>
          </cell>
          <cell r="E337" t="str">
            <v>TIÊN</v>
          </cell>
          <cell r="F337" t="str">
            <v>12/05/1994</v>
          </cell>
          <cell r="G337">
            <v>5600000</v>
          </cell>
          <cell r="H337">
            <v>5293</v>
          </cell>
          <cell r="I337" t="str">
            <v>DT/12P</v>
          </cell>
          <cell r="J337">
            <v>41069</v>
          </cell>
          <cell r="K337">
            <v>0</v>
          </cell>
        </row>
        <row r="338">
          <cell r="C338">
            <v>1811315118</v>
          </cell>
          <cell r="D338" t="str">
            <v>NGUYỄN THÀNH</v>
          </cell>
          <cell r="E338" t="str">
            <v>TIÊN</v>
          </cell>
          <cell r="F338" t="str">
            <v>12/12/1990</v>
          </cell>
          <cell r="G338">
            <v>5600000</v>
          </cell>
          <cell r="H338">
            <v>6862</v>
          </cell>
          <cell r="I338" t="str">
            <v>DT/12P</v>
          </cell>
          <cell r="J338">
            <v>41099</v>
          </cell>
          <cell r="K338">
            <v>0</v>
          </cell>
        </row>
        <row r="339">
          <cell r="C339">
            <v>1810315616</v>
          </cell>
          <cell r="D339" t="str">
            <v>PHẠM LÊ TRIỀU</v>
          </cell>
          <cell r="E339" t="str">
            <v>TIÊN</v>
          </cell>
          <cell r="F339" t="str">
            <v>10/04/1994</v>
          </cell>
          <cell r="G339">
            <v>5600000</v>
          </cell>
          <cell r="H339">
            <v>7194</v>
          </cell>
          <cell r="I339" t="str">
            <v>DT/12P</v>
          </cell>
          <cell r="J339">
            <v>41130</v>
          </cell>
          <cell r="K339">
            <v>0</v>
          </cell>
        </row>
        <row r="340">
          <cell r="C340">
            <v>1811313966</v>
          </cell>
          <cell r="D340" t="str">
            <v>HOÀNG ĐỨC SONG</v>
          </cell>
          <cell r="E340" t="str">
            <v>TOÀN</v>
          </cell>
          <cell r="F340" t="str">
            <v>13/02/1993</v>
          </cell>
          <cell r="G340">
            <v>5600000</v>
          </cell>
          <cell r="H340">
            <v>4119</v>
          </cell>
          <cell r="I340" t="str">
            <v>DT/12P</v>
          </cell>
          <cell r="J340">
            <v>41008</v>
          </cell>
          <cell r="K340">
            <v>0</v>
          </cell>
        </row>
        <row r="341">
          <cell r="C341">
            <v>1810316409</v>
          </cell>
          <cell r="D341" t="str">
            <v>Vũ Thị Tuyết</v>
          </cell>
          <cell r="E341" t="str">
            <v>Trâm</v>
          </cell>
          <cell r="F341" t="str">
            <v>29/07/1994</v>
          </cell>
          <cell r="G341">
            <v>5600000</v>
          </cell>
          <cell r="H341">
            <v>11317</v>
          </cell>
          <cell r="I341" t="str">
            <v>DT/12P</v>
          </cell>
          <cell r="K341">
            <v>0</v>
          </cell>
        </row>
        <row r="342">
          <cell r="C342">
            <v>1810315811</v>
          </cell>
          <cell r="D342" t="str">
            <v>PHẠM NGỌC ĐÀI</v>
          </cell>
          <cell r="E342" t="str">
            <v>TRANG</v>
          </cell>
          <cell r="F342" t="str">
            <v>19/07/1994</v>
          </cell>
          <cell r="G342">
            <v>5600000</v>
          </cell>
          <cell r="H342">
            <v>7976</v>
          </cell>
          <cell r="I342" t="str">
            <v>DT/12P</v>
          </cell>
          <cell r="J342">
            <v>41161</v>
          </cell>
          <cell r="K342">
            <v>0</v>
          </cell>
        </row>
        <row r="343">
          <cell r="C343">
            <v>1810316615</v>
          </cell>
          <cell r="D343" t="str">
            <v>Đinh Thị Thu</v>
          </cell>
          <cell r="E343" t="str">
            <v>Trang</v>
          </cell>
          <cell r="F343" t="str">
            <v>01/01/1994</v>
          </cell>
          <cell r="G343">
            <v>5600000</v>
          </cell>
          <cell r="H343">
            <v>14683</v>
          </cell>
          <cell r="I343" t="str">
            <v>DT/12P</v>
          </cell>
          <cell r="K343">
            <v>0</v>
          </cell>
        </row>
        <row r="344">
          <cell r="C344">
            <v>1810313969</v>
          </cell>
          <cell r="D344" t="str">
            <v>TRẦN CHÂU KHÁNH</v>
          </cell>
          <cell r="E344" t="str">
            <v>TRINH</v>
          </cell>
          <cell r="F344" t="str">
            <v>16/09/1994</v>
          </cell>
          <cell r="G344">
            <v>5600000</v>
          </cell>
          <cell r="H344">
            <v>4162</v>
          </cell>
          <cell r="I344" t="str">
            <v>DT/12P</v>
          </cell>
          <cell r="J344">
            <v>41008</v>
          </cell>
          <cell r="K344">
            <v>0</v>
          </cell>
        </row>
        <row r="345">
          <cell r="C345">
            <v>1810313799</v>
          </cell>
          <cell r="D345" t="str">
            <v>NGUYỄN THỊ THẢO</v>
          </cell>
          <cell r="E345" t="str">
            <v>UYÊN</v>
          </cell>
          <cell r="F345" t="str">
            <v>12/09/1994</v>
          </cell>
          <cell r="G345">
            <v>5600000</v>
          </cell>
          <cell r="H345">
            <v>3205</v>
          </cell>
          <cell r="I345" t="str">
            <v>12P</v>
          </cell>
          <cell r="J345" t="str">
            <v>31/08/2012</v>
          </cell>
          <cell r="K345">
            <v>0</v>
          </cell>
        </row>
        <row r="346">
          <cell r="C346">
            <v>1810314672</v>
          </cell>
          <cell r="D346" t="str">
            <v>NGUYỄN THỊ THỤC</v>
          </cell>
          <cell r="E346" t="str">
            <v>UYÊN</v>
          </cell>
          <cell r="F346" t="str">
            <v>23/03/1994</v>
          </cell>
          <cell r="G346">
            <v>5600000</v>
          </cell>
          <cell r="H346">
            <v>3999</v>
          </cell>
          <cell r="I346" t="str">
            <v>DT/12P</v>
          </cell>
          <cell r="J346">
            <v>41038</v>
          </cell>
          <cell r="K346">
            <v>0</v>
          </cell>
        </row>
        <row r="347">
          <cell r="C347">
            <v>1810316181</v>
          </cell>
          <cell r="D347" t="str">
            <v>Nguyễn Thảo</v>
          </cell>
          <cell r="E347" t="str">
            <v>Uyên</v>
          </cell>
          <cell r="F347" t="str">
            <v>06/06/1993</v>
          </cell>
          <cell r="G347">
            <v>5600000</v>
          </cell>
          <cell r="H347">
            <v>10366</v>
          </cell>
          <cell r="I347" t="str">
            <v>DT/12P</v>
          </cell>
          <cell r="K347">
            <v>0</v>
          </cell>
        </row>
        <row r="348">
          <cell r="C348">
            <v>1810315109</v>
          </cell>
          <cell r="D348" t="str">
            <v>HuỲNH THỊ NGỌC</v>
          </cell>
          <cell r="E348" t="str">
            <v>VÂN</v>
          </cell>
          <cell r="F348" t="str">
            <v>26/03/1993</v>
          </cell>
          <cell r="G348">
            <v>5600000</v>
          </cell>
          <cell r="H348">
            <v>5424</v>
          </cell>
          <cell r="I348" t="str">
            <v>DT/12P</v>
          </cell>
          <cell r="J348">
            <v>41099</v>
          </cell>
          <cell r="K348">
            <v>0</v>
          </cell>
        </row>
        <row r="349">
          <cell r="C349">
            <v>1810315613</v>
          </cell>
          <cell r="D349" t="str">
            <v>ĐẶNG TÚ</v>
          </cell>
          <cell r="E349" t="str">
            <v>VÂN</v>
          </cell>
          <cell r="F349" t="str">
            <v>24/10/1994</v>
          </cell>
          <cell r="G349">
            <v>5600000</v>
          </cell>
          <cell r="H349">
            <v>7139</v>
          </cell>
          <cell r="I349" t="str">
            <v>DT/12P</v>
          </cell>
          <cell r="J349">
            <v>41130</v>
          </cell>
          <cell r="K349">
            <v>0</v>
          </cell>
        </row>
        <row r="350">
          <cell r="C350">
            <v>1810314677</v>
          </cell>
          <cell r="D350" t="str">
            <v>ĐỖ THỊ HOÀNG</v>
          </cell>
          <cell r="E350" t="str">
            <v>VI</v>
          </cell>
          <cell r="F350" t="str">
            <v>25/05/1994</v>
          </cell>
          <cell r="G350">
            <v>5600000</v>
          </cell>
          <cell r="H350">
            <v>4272</v>
          </cell>
          <cell r="I350" t="str">
            <v>DT/12P</v>
          </cell>
          <cell r="J350">
            <v>41038</v>
          </cell>
          <cell r="K350">
            <v>0</v>
          </cell>
        </row>
        <row r="351">
          <cell r="C351">
            <v>1811315974</v>
          </cell>
          <cell r="D351" t="str">
            <v>Phan Triệu</v>
          </cell>
          <cell r="E351" t="str">
            <v>Vôn</v>
          </cell>
          <cell r="F351" t="str">
            <v>08/01/1993</v>
          </cell>
          <cell r="G351">
            <v>5600000</v>
          </cell>
          <cell r="H351">
            <v>8848</v>
          </cell>
          <cell r="I351" t="str">
            <v>DT/12P</v>
          </cell>
          <cell r="K351">
            <v>0</v>
          </cell>
        </row>
        <row r="352">
          <cell r="C352">
            <v>1810316180</v>
          </cell>
          <cell r="D352" t="str">
            <v>Huỳnh Thị Mỹ</v>
          </cell>
          <cell r="E352" t="str">
            <v>Vương</v>
          </cell>
          <cell r="F352" t="str">
            <v>02/03/1994</v>
          </cell>
          <cell r="G352">
            <v>5600000</v>
          </cell>
          <cell r="H352">
            <v>9933</v>
          </cell>
          <cell r="I352" t="str">
            <v>DT/12P</v>
          </cell>
          <cell r="K352">
            <v>0</v>
          </cell>
        </row>
        <row r="353">
          <cell r="C353">
            <v>1810313968</v>
          </cell>
          <cell r="D353" t="str">
            <v>PHAN THỊ TƯỜNG</v>
          </cell>
          <cell r="E353" t="str">
            <v>VY</v>
          </cell>
          <cell r="F353" t="str">
            <v>15/05/1993</v>
          </cell>
          <cell r="G353">
            <v>5600000</v>
          </cell>
          <cell r="H353">
            <v>4137</v>
          </cell>
          <cell r="I353" t="str">
            <v>DT/12P</v>
          </cell>
          <cell r="J353">
            <v>41008</v>
          </cell>
          <cell r="K353">
            <v>0</v>
          </cell>
        </row>
        <row r="354">
          <cell r="C354">
            <v>1810314664</v>
          </cell>
          <cell r="D354" t="str">
            <v>TRƯƠNG HÀ</v>
          </cell>
          <cell r="E354" t="str">
            <v>VY</v>
          </cell>
          <cell r="F354" t="str">
            <v>06/11/1994</v>
          </cell>
          <cell r="G354">
            <v>5600000</v>
          </cell>
          <cell r="H354">
            <v>5222</v>
          </cell>
          <cell r="I354" t="str">
            <v>DT/12P</v>
          </cell>
          <cell r="J354">
            <v>41069</v>
          </cell>
          <cell r="K354">
            <v>0</v>
          </cell>
        </row>
        <row r="355">
          <cell r="C355">
            <v>1810314668</v>
          </cell>
          <cell r="D355" t="str">
            <v>TRƯƠNG THỊ MỸ</v>
          </cell>
          <cell r="E355" t="str">
            <v>VY</v>
          </cell>
          <cell r="F355" t="str">
            <v>28/01/1994</v>
          </cell>
          <cell r="G355">
            <v>5600000</v>
          </cell>
          <cell r="H355">
            <v>5189</v>
          </cell>
          <cell r="I355" t="str">
            <v>DT/12P</v>
          </cell>
          <cell r="J355">
            <v>41069</v>
          </cell>
          <cell r="K355">
            <v>0</v>
          </cell>
        </row>
        <row r="356">
          <cell r="C356">
            <v>171195436</v>
          </cell>
          <cell r="D356" t="str">
            <v xml:space="preserve">NGUYỄN THỊ BÍCH </v>
          </cell>
          <cell r="E356" t="str">
            <v>NGỌC</v>
          </cell>
          <cell r="F356" t="str">
            <v>01/10/1993</v>
          </cell>
          <cell r="G356">
            <v>5600000</v>
          </cell>
          <cell r="H356">
            <v>25115</v>
          </cell>
          <cell r="I356" t="str">
            <v>DT/12P</v>
          </cell>
          <cell r="J356" t="str">
            <v>22/10/2012</v>
          </cell>
          <cell r="K356">
            <v>0</v>
          </cell>
        </row>
        <row r="357">
          <cell r="C357">
            <v>1810514656</v>
          </cell>
          <cell r="D357" t="str">
            <v>NGÔ THỊ KIỀU</v>
          </cell>
          <cell r="E357" t="str">
            <v>ANH</v>
          </cell>
          <cell r="F357" t="str">
            <v>03/10/1994</v>
          </cell>
          <cell r="G357">
            <v>6400000</v>
          </cell>
          <cell r="H357">
            <v>5356</v>
          </cell>
          <cell r="I357" t="str">
            <v>DT/12P</v>
          </cell>
          <cell r="J357">
            <v>41069</v>
          </cell>
          <cell r="K357">
            <v>0</v>
          </cell>
        </row>
        <row r="358">
          <cell r="C358">
            <v>1810516173</v>
          </cell>
          <cell r="D358" t="str">
            <v>Dương Ngọc</v>
          </cell>
          <cell r="E358" t="str">
            <v>Ánh</v>
          </cell>
          <cell r="F358" t="str">
            <v>28/02/1994</v>
          </cell>
          <cell r="G358">
            <v>6400000</v>
          </cell>
          <cell r="H358">
            <v>10494</v>
          </cell>
          <cell r="I358" t="str">
            <v>DT/12P</v>
          </cell>
          <cell r="K358">
            <v>0</v>
          </cell>
        </row>
        <row r="359">
          <cell r="C359">
            <v>1811515964</v>
          </cell>
          <cell r="D359" t="str">
            <v>Phạm Quý</v>
          </cell>
          <cell r="E359" t="str">
            <v>Bảo</v>
          </cell>
          <cell r="F359" t="str">
            <v>17/01/1994</v>
          </cell>
          <cell r="G359">
            <v>6400000</v>
          </cell>
          <cell r="H359">
            <v>8886</v>
          </cell>
          <cell r="I359" t="str">
            <v>DT/12P</v>
          </cell>
          <cell r="K359">
            <v>0</v>
          </cell>
        </row>
        <row r="360">
          <cell r="C360">
            <v>1811515599</v>
          </cell>
          <cell r="D360" t="str">
            <v>HUỲNH QUỐC</v>
          </cell>
          <cell r="E360" t="str">
            <v>ĐẠT</v>
          </cell>
          <cell r="F360" t="str">
            <v>13/12/1994</v>
          </cell>
          <cell r="G360">
            <v>6400000</v>
          </cell>
          <cell r="H360">
            <v>7697</v>
          </cell>
          <cell r="I360" t="str">
            <v>DT/12P</v>
          </cell>
          <cell r="J360">
            <v>41130</v>
          </cell>
          <cell r="K360">
            <v>0</v>
          </cell>
        </row>
        <row r="361">
          <cell r="C361">
            <v>1810516610</v>
          </cell>
          <cell r="D361" t="str">
            <v>Võ Thị</v>
          </cell>
          <cell r="E361" t="str">
            <v>Đức</v>
          </cell>
          <cell r="F361" t="str">
            <v>07/09/1993</v>
          </cell>
          <cell r="G361">
            <v>6400000</v>
          </cell>
          <cell r="H361">
            <v>14661</v>
          </cell>
          <cell r="I361" t="str">
            <v>DT/12P</v>
          </cell>
          <cell r="K361">
            <v>0</v>
          </cell>
        </row>
        <row r="362">
          <cell r="C362">
            <v>1810515101</v>
          </cell>
          <cell r="D362" t="str">
            <v>TỐNG PHƯỚC THÙY</v>
          </cell>
          <cell r="E362" t="str">
            <v>DUNG</v>
          </cell>
          <cell r="F362" t="str">
            <v>30/06/1994</v>
          </cell>
          <cell r="G362">
            <v>6400000</v>
          </cell>
          <cell r="H362">
            <v>6724</v>
          </cell>
          <cell r="I362" t="str">
            <v>DT/12P</v>
          </cell>
          <cell r="J362">
            <v>41099</v>
          </cell>
          <cell r="K362">
            <v>0</v>
          </cell>
        </row>
        <row r="363">
          <cell r="C363">
            <v>1810515596</v>
          </cell>
          <cell r="D363" t="str">
            <v>NGUYỄN THỊ QUỲNH</v>
          </cell>
          <cell r="E363" t="str">
            <v>GIAO</v>
          </cell>
          <cell r="F363" t="str">
            <v>12/01/1994</v>
          </cell>
          <cell r="G363">
            <v>6400000</v>
          </cell>
          <cell r="H363">
            <v>7118</v>
          </cell>
          <cell r="I363" t="str">
            <v>DT/12P</v>
          </cell>
          <cell r="J363">
            <v>41130</v>
          </cell>
          <cell r="K363">
            <v>0</v>
          </cell>
        </row>
        <row r="364">
          <cell r="C364">
            <v>1810514652</v>
          </cell>
          <cell r="D364" t="str">
            <v>TRẦN THU</v>
          </cell>
          <cell r="E364" t="str">
            <v>HÀ</v>
          </cell>
          <cell r="F364" t="str">
            <v>25/09/1994</v>
          </cell>
          <cell r="G364">
            <v>6400000</v>
          </cell>
          <cell r="H364">
            <v>5104</v>
          </cell>
          <cell r="I364" t="str">
            <v>DT/12P</v>
          </cell>
          <cell r="J364">
            <v>41069</v>
          </cell>
          <cell r="K364">
            <v>0</v>
          </cell>
        </row>
        <row r="365">
          <cell r="C365">
            <v>1811515601</v>
          </cell>
          <cell r="D365" t="str">
            <v xml:space="preserve">TRƯƠNG ĐÌNH </v>
          </cell>
          <cell r="E365" t="str">
            <v>HÀ</v>
          </cell>
          <cell r="F365" t="str">
            <v>02/05/1994</v>
          </cell>
          <cell r="G365">
            <v>6400000</v>
          </cell>
          <cell r="H365">
            <v>7774</v>
          </cell>
          <cell r="I365" t="str">
            <v>DT/12P</v>
          </cell>
          <cell r="J365">
            <v>41130</v>
          </cell>
          <cell r="K365">
            <v>0</v>
          </cell>
        </row>
        <row r="366">
          <cell r="C366">
            <v>1810516611</v>
          </cell>
          <cell r="D366" t="str">
            <v>Võ Giang</v>
          </cell>
          <cell r="E366" t="str">
            <v>Hà</v>
          </cell>
          <cell r="F366" t="str">
            <v>13/04/1991</v>
          </cell>
          <cell r="G366">
            <v>6400000</v>
          </cell>
          <cell r="H366">
            <v>14665</v>
          </cell>
          <cell r="I366" t="str">
            <v>DT/12P</v>
          </cell>
          <cell r="K366">
            <v>0</v>
          </cell>
        </row>
        <row r="367">
          <cell r="C367">
            <v>1810516507</v>
          </cell>
          <cell r="D367" t="str">
            <v>Nguyễn Thị Lệ</v>
          </cell>
          <cell r="E367" t="str">
            <v>Hằng</v>
          </cell>
          <cell r="F367" t="str">
            <v>25/01/1994</v>
          </cell>
          <cell r="G367">
            <v>6400000</v>
          </cell>
          <cell r="H367">
            <v>13909</v>
          </cell>
          <cell r="I367" t="str">
            <v>DT/12P</v>
          </cell>
          <cell r="K367">
            <v>0</v>
          </cell>
        </row>
        <row r="368">
          <cell r="C368">
            <v>1810516171</v>
          </cell>
          <cell r="D368" t="str">
            <v>Võ Thị</v>
          </cell>
          <cell r="E368" t="str">
            <v>Hạnh</v>
          </cell>
          <cell r="F368" t="str">
            <v>02/01/1994</v>
          </cell>
          <cell r="G368">
            <v>6400000</v>
          </cell>
          <cell r="H368">
            <v>10429</v>
          </cell>
          <cell r="I368" t="str">
            <v>DT/12P</v>
          </cell>
          <cell r="K368">
            <v>0</v>
          </cell>
        </row>
        <row r="369">
          <cell r="C369">
            <v>1810515106</v>
          </cell>
          <cell r="D369" t="str">
            <v>NGUYỄN THỊ THU</v>
          </cell>
          <cell r="E369" t="str">
            <v>HIỀN</v>
          </cell>
          <cell r="F369" t="str">
            <v>20/12/1994</v>
          </cell>
          <cell r="G369">
            <v>6400000</v>
          </cell>
          <cell r="H369">
            <v>7005</v>
          </cell>
          <cell r="I369" t="str">
            <v>DT/12P</v>
          </cell>
          <cell r="J369">
            <v>41099</v>
          </cell>
          <cell r="K369">
            <v>0</v>
          </cell>
        </row>
        <row r="370">
          <cell r="C370">
            <v>1810515807</v>
          </cell>
          <cell r="D370" t="str">
            <v xml:space="preserve">LÊ THỊ THU </v>
          </cell>
          <cell r="E370" t="str">
            <v>HIỀN</v>
          </cell>
          <cell r="F370" t="str">
            <v>01/01/1993</v>
          </cell>
          <cell r="G370">
            <v>6400000</v>
          </cell>
          <cell r="H370">
            <v>7952</v>
          </cell>
          <cell r="I370" t="str">
            <v>DT/12P</v>
          </cell>
          <cell r="J370">
            <v>41161</v>
          </cell>
          <cell r="K370">
            <v>0</v>
          </cell>
        </row>
        <row r="371">
          <cell r="C371">
            <v>1810515808</v>
          </cell>
          <cell r="D371" t="str">
            <v>ĐẶNG THỊ NGỌC</v>
          </cell>
          <cell r="E371" t="str">
            <v>HIỀN</v>
          </cell>
          <cell r="F371" t="str">
            <v>15/02/1994</v>
          </cell>
          <cell r="G371">
            <v>6400000</v>
          </cell>
          <cell r="H371">
            <v>7956</v>
          </cell>
          <cell r="I371" t="str">
            <v>DT/12P</v>
          </cell>
          <cell r="J371">
            <v>41161</v>
          </cell>
          <cell r="K371">
            <v>0</v>
          </cell>
        </row>
        <row r="372">
          <cell r="C372">
            <v>1810514657</v>
          </cell>
          <cell r="D372" t="str">
            <v>NGUYỄN THỊ</v>
          </cell>
          <cell r="E372" t="str">
            <v>HOÀNG</v>
          </cell>
          <cell r="F372" t="str">
            <v>22/12/1994</v>
          </cell>
          <cell r="G372">
            <v>6400000</v>
          </cell>
          <cell r="H372">
            <v>5358</v>
          </cell>
          <cell r="I372" t="str">
            <v>DT/12P</v>
          </cell>
          <cell r="J372">
            <v>41069</v>
          </cell>
          <cell r="K372">
            <v>0</v>
          </cell>
        </row>
        <row r="373">
          <cell r="C373">
            <v>1811516655</v>
          </cell>
          <cell r="D373" t="str">
            <v>Nguyễn Hữu</v>
          </cell>
          <cell r="E373" t="str">
            <v>Hoàng</v>
          </cell>
          <cell r="F373" t="str">
            <v>11/09/1992</v>
          </cell>
          <cell r="G373">
            <v>6400000</v>
          </cell>
          <cell r="H373">
            <v>16412</v>
          </cell>
          <cell r="I373" t="str">
            <v>DT/12P</v>
          </cell>
          <cell r="K373">
            <v>0</v>
          </cell>
        </row>
        <row r="374">
          <cell r="C374">
            <v>1810515598</v>
          </cell>
          <cell r="D374" t="str">
            <v>HUỲNH THỊ BÍCH</v>
          </cell>
          <cell r="E374" t="str">
            <v>HOANH</v>
          </cell>
          <cell r="F374" t="str">
            <v>02/02/1993</v>
          </cell>
          <cell r="G374">
            <v>6400000</v>
          </cell>
          <cell r="H374">
            <v>7688</v>
          </cell>
          <cell r="I374" t="str">
            <v>DT/12P</v>
          </cell>
          <cell r="J374">
            <v>41130</v>
          </cell>
          <cell r="K374">
            <v>0</v>
          </cell>
        </row>
        <row r="375">
          <cell r="C375">
            <v>1810515604</v>
          </cell>
          <cell r="D375" t="str">
            <v>NGUYỄN THỊ</v>
          </cell>
          <cell r="E375" t="str">
            <v>HUẾ</v>
          </cell>
          <cell r="F375" t="str">
            <v>18/12/1994</v>
          </cell>
          <cell r="G375">
            <v>6400000</v>
          </cell>
          <cell r="H375">
            <v>7803</v>
          </cell>
          <cell r="I375" t="str">
            <v>DT/12P</v>
          </cell>
          <cell r="J375">
            <v>41130</v>
          </cell>
          <cell r="K375">
            <v>0</v>
          </cell>
        </row>
        <row r="376">
          <cell r="C376">
            <v>1810515605</v>
          </cell>
          <cell r="D376" t="str">
            <v xml:space="preserve">TRẦN MAI </v>
          </cell>
          <cell r="E376" t="str">
            <v>HƯƠNG</v>
          </cell>
          <cell r="F376" t="str">
            <v>11/11/1994</v>
          </cell>
          <cell r="G376">
            <v>6400000</v>
          </cell>
          <cell r="H376">
            <v>7892</v>
          </cell>
          <cell r="I376" t="str">
            <v>DT/12P</v>
          </cell>
          <cell r="J376">
            <v>41130</v>
          </cell>
          <cell r="K376">
            <v>0</v>
          </cell>
        </row>
        <row r="377">
          <cell r="C377">
            <v>1810514654</v>
          </cell>
          <cell r="D377" t="str">
            <v>NGUYỄN THỊ</v>
          </cell>
          <cell r="E377" t="str">
            <v>KIÊM</v>
          </cell>
          <cell r="F377" t="str">
            <v>04/06/1994</v>
          </cell>
          <cell r="G377">
            <v>6400000</v>
          </cell>
          <cell r="H377">
            <v>5170</v>
          </cell>
          <cell r="I377" t="str">
            <v>DT/12P</v>
          </cell>
          <cell r="J377">
            <v>41069</v>
          </cell>
          <cell r="K377">
            <v>0</v>
          </cell>
        </row>
        <row r="378">
          <cell r="C378">
            <v>1810515103</v>
          </cell>
          <cell r="D378" t="str">
            <v>HUỲNH THỊ</v>
          </cell>
          <cell r="E378" t="str">
            <v>KIỀU</v>
          </cell>
          <cell r="F378" t="str">
            <v>19/04/1993</v>
          </cell>
          <cell r="G378">
            <v>6400000</v>
          </cell>
          <cell r="H378">
            <v>6925</v>
          </cell>
          <cell r="I378" t="str">
            <v>DT/12P</v>
          </cell>
          <cell r="J378">
            <v>41099</v>
          </cell>
          <cell r="K378">
            <v>0</v>
          </cell>
        </row>
        <row r="379">
          <cell r="C379">
            <v>1810715042</v>
          </cell>
          <cell r="D379" t="str">
            <v>LÊ THỊ THÚY</v>
          </cell>
          <cell r="E379" t="str">
            <v>LAN</v>
          </cell>
          <cell r="F379" t="str">
            <v>17/01/1994</v>
          </cell>
          <cell r="G379">
            <v>5600000</v>
          </cell>
          <cell r="H379">
            <v>7002</v>
          </cell>
          <cell r="I379" t="str">
            <v>DT/12P</v>
          </cell>
          <cell r="J379">
            <v>41099</v>
          </cell>
          <cell r="K379">
            <v>0</v>
          </cell>
        </row>
        <row r="380">
          <cell r="C380">
            <v>1810516175</v>
          </cell>
          <cell r="D380" t="str">
            <v>Trần Thị</v>
          </cell>
          <cell r="E380" t="str">
            <v>Làn</v>
          </cell>
          <cell r="F380" t="str">
            <v>02/11/1994</v>
          </cell>
          <cell r="G380">
            <v>6400000</v>
          </cell>
          <cell r="H380">
            <v>9931</v>
          </cell>
          <cell r="I380" t="str">
            <v>DT/12P</v>
          </cell>
          <cell r="K380">
            <v>0</v>
          </cell>
        </row>
        <row r="381">
          <cell r="C381">
            <v>1810514651</v>
          </cell>
          <cell r="D381" t="str">
            <v>NGUYỄN THỊ</v>
          </cell>
          <cell r="E381" t="str">
            <v>LÀNH</v>
          </cell>
          <cell r="F381" t="str">
            <v>16/04/1994</v>
          </cell>
          <cell r="G381">
            <v>6400000</v>
          </cell>
          <cell r="H381">
            <v>4378</v>
          </cell>
          <cell r="I381" t="str">
            <v>DT/12P</v>
          </cell>
          <cell r="J381">
            <v>41069</v>
          </cell>
          <cell r="K381">
            <v>0</v>
          </cell>
        </row>
        <row r="382">
          <cell r="C382">
            <v>1810515965</v>
          </cell>
          <cell r="D382" t="str">
            <v>Lê Thị</v>
          </cell>
          <cell r="E382" t="str">
            <v>Lành</v>
          </cell>
          <cell r="F382" t="str">
            <v>06/07/1994</v>
          </cell>
          <cell r="G382">
            <v>6400000</v>
          </cell>
          <cell r="H382">
            <v>9879</v>
          </cell>
          <cell r="I382" t="str">
            <v>DT/12P</v>
          </cell>
          <cell r="K382">
            <v>0</v>
          </cell>
        </row>
        <row r="383">
          <cell r="C383">
            <v>1810514655</v>
          </cell>
          <cell r="D383" t="str">
            <v>NGUYỄN THỊ THÙY</v>
          </cell>
          <cell r="E383" t="str">
            <v>LINH</v>
          </cell>
          <cell r="F383" t="str">
            <v>06/01/1994</v>
          </cell>
          <cell r="G383">
            <v>6400000</v>
          </cell>
          <cell r="H383">
            <v>5185</v>
          </cell>
          <cell r="I383" t="str">
            <v>DT/12P</v>
          </cell>
          <cell r="J383">
            <v>41069</v>
          </cell>
          <cell r="K383">
            <v>0</v>
          </cell>
        </row>
        <row r="384">
          <cell r="C384">
            <v>1810515099</v>
          </cell>
          <cell r="D384" t="str">
            <v>NGÔ ĐÌNH MỸ</v>
          </cell>
          <cell r="E384" t="str">
            <v>LINH</v>
          </cell>
          <cell r="F384" t="str">
            <v>19/03/1994</v>
          </cell>
          <cell r="G384">
            <v>6400000</v>
          </cell>
          <cell r="H384">
            <v>5472</v>
          </cell>
          <cell r="I384" t="str">
            <v>DT/12P</v>
          </cell>
          <cell r="J384">
            <v>41099</v>
          </cell>
          <cell r="K384">
            <v>0</v>
          </cell>
        </row>
        <row r="385">
          <cell r="C385">
            <v>1810515595</v>
          </cell>
          <cell r="D385" t="str">
            <v xml:space="preserve">LƯƠNG THỊ MỸ </v>
          </cell>
          <cell r="E385" t="str">
            <v>LINH</v>
          </cell>
          <cell r="F385" t="str">
            <v>20/06/1994</v>
          </cell>
          <cell r="G385">
            <v>6400000</v>
          </cell>
          <cell r="H385">
            <v>7076</v>
          </cell>
          <cell r="I385" t="str">
            <v>DT/12P</v>
          </cell>
          <cell r="J385">
            <v>41130</v>
          </cell>
          <cell r="K385">
            <v>0</v>
          </cell>
        </row>
        <row r="386">
          <cell r="C386">
            <v>1810513962</v>
          </cell>
          <cell r="D386" t="str">
            <v xml:space="preserve">TRẦN THỊ </v>
          </cell>
          <cell r="E386" t="str">
            <v>LOAN</v>
          </cell>
          <cell r="F386" t="str">
            <v>30/06/1994</v>
          </cell>
          <cell r="G386">
            <v>6400000</v>
          </cell>
          <cell r="H386">
            <v>3337</v>
          </cell>
          <cell r="I386" t="str">
            <v>DT/12P</v>
          </cell>
          <cell r="J386">
            <v>41008</v>
          </cell>
          <cell r="K386">
            <v>0</v>
          </cell>
        </row>
        <row r="387">
          <cell r="C387">
            <v>1810515608</v>
          </cell>
          <cell r="D387" t="str">
            <v xml:space="preserve">NGUYỄN THỊ </v>
          </cell>
          <cell r="E387" t="str">
            <v>LỰU</v>
          </cell>
          <cell r="F387" t="str">
            <v>12/08/1994</v>
          </cell>
          <cell r="G387">
            <v>6400000</v>
          </cell>
          <cell r="H387">
            <v>8680</v>
          </cell>
          <cell r="I387" t="str">
            <v>DT/12P</v>
          </cell>
          <cell r="J387">
            <v>41191</v>
          </cell>
          <cell r="K387">
            <v>0</v>
          </cell>
        </row>
        <row r="388">
          <cell r="C388">
            <v>1810516724</v>
          </cell>
          <cell r="D388" t="str">
            <v>BIỆN THỊ TRÀ</v>
          </cell>
          <cell r="E388" t="str">
            <v>MI</v>
          </cell>
          <cell r="F388" t="str">
            <v>14/08/1993</v>
          </cell>
          <cell r="G388">
            <v>6400000</v>
          </cell>
          <cell r="H388">
            <v>23746</v>
          </cell>
          <cell r="I388" t="str">
            <v>DT/12P</v>
          </cell>
          <cell r="J388" t="str">
            <v>15/10/2012</v>
          </cell>
          <cell r="K388">
            <v>0</v>
          </cell>
        </row>
        <row r="389">
          <cell r="C389">
            <v>1810515100</v>
          </cell>
          <cell r="D389" t="str">
            <v>NGUYỄN THỊ KIỀU</v>
          </cell>
          <cell r="E389" t="str">
            <v>MY</v>
          </cell>
          <cell r="F389" t="str">
            <v>20/09/1994</v>
          </cell>
          <cell r="G389">
            <v>6400000</v>
          </cell>
          <cell r="H389">
            <v>5478</v>
          </cell>
          <cell r="I389" t="str">
            <v>DT/12P</v>
          </cell>
          <cell r="J389">
            <v>41099</v>
          </cell>
          <cell r="K389">
            <v>0</v>
          </cell>
        </row>
        <row r="390">
          <cell r="C390">
            <v>1810515602</v>
          </cell>
          <cell r="D390" t="str">
            <v xml:space="preserve">THÁI THỊ KiỀU </v>
          </cell>
          <cell r="E390" t="str">
            <v>MY</v>
          </cell>
          <cell r="F390" t="str">
            <v>16/02/1994</v>
          </cell>
          <cell r="G390">
            <v>6400000</v>
          </cell>
          <cell r="H390">
            <v>7798</v>
          </cell>
          <cell r="I390" t="str">
            <v>DT/12P</v>
          </cell>
          <cell r="J390">
            <v>41130</v>
          </cell>
          <cell r="K390">
            <v>0</v>
          </cell>
        </row>
        <row r="391">
          <cell r="C391">
            <v>1810515105</v>
          </cell>
          <cell r="D391" t="str">
            <v xml:space="preserve">LÊ THỊ </v>
          </cell>
          <cell r="E391" t="str">
            <v>NGUYỆT</v>
          </cell>
          <cell r="F391" t="str">
            <v>15/01/1994</v>
          </cell>
          <cell r="G391">
            <v>6400000</v>
          </cell>
          <cell r="H391">
            <v>6825</v>
          </cell>
          <cell r="I391" t="str">
            <v>DT/12P</v>
          </cell>
          <cell r="J391">
            <v>41099</v>
          </cell>
          <cell r="K391">
            <v>0</v>
          </cell>
        </row>
        <row r="392">
          <cell r="C392">
            <v>1810516177</v>
          </cell>
          <cell r="D392" t="str">
            <v>Ngô Nữ</v>
          </cell>
          <cell r="E392" t="str">
            <v>Nhất</v>
          </cell>
          <cell r="F392" t="str">
            <v>10/11/1994</v>
          </cell>
          <cell r="G392">
            <v>6400000</v>
          </cell>
          <cell r="H392">
            <v>10370</v>
          </cell>
          <cell r="I392" t="str">
            <v>DT/12P</v>
          </cell>
          <cell r="K392">
            <v>0</v>
          </cell>
        </row>
        <row r="393">
          <cell r="C393">
            <v>1810515610</v>
          </cell>
          <cell r="D393" t="str">
            <v>Trần Thị Hoài</v>
          </cell>
          <cell r="E393" t="str">
            <v>Như</v>
          </cell>
          <cell r="F393" t="str">
            <v>18/03/1994</v>
          </cell>
          <cell r="G393">
            <v>6400000</v>
          </cell>
          <cell r="H393">
            <v>8728</v>
          </cell>
          <cell r="I393" t="str">
            <v>DT/12P</v>
          </cell>
          <cell r="K393">
            <v>0</v>
          </cell>
        </row>
        <row r="394">
          <cell r="C394">
            <v>1810515810</v>
          </cell>
          <cell r="D394" t="str">
            <v>VÕ THỊ THÙY</v>
          </cell>
          <cell r="E394" t="str">
            <v>NHUNG</v>
          </cell>
          <cell r="F394" t="str">
            <v>27/09/1994</v>
          </cell>
          <cell r="G394">
            <v>6400000</v>
          </cell>
          <cell r="H394">
            <v>8619</v>
          </cell>
          <cell r="I394" t="str">
            <v>DT/12P</v>
          </cell>
          <cell r="J394">
            <v>41161</v>
          </cell>
          <cell r="K394">
            <v>0</v>
          </cell>
        </row>
        <row r="395">
          <cell r="C395">
            <v>1810516176</v>
          </cell>
          <cell r="D395" t="str">
            <v>Đỗ Thị Hồng</v>
          </cell>
          <cell r="E395" t="str">
            <v>Nhung</v>
          </cell>
          <cell r="F395" t="str">
            <v>09/04/1994</v>
          </cell>
          <cell r="G395">
            <v>6400000</v>
          </cell>
          <cell r="H395">
            <v>10354</v>
          </cell>
          <cell r="I395" t="str">
            <v>DT/12P</v>
          </cell>
          <cell r="K395">
            <v>0</v>
          </cell>
        </row>
        <row r="396">
          <cell r="C396">
            <v>1810516677</v>
          </cell>
          <cell r="D396" t="str">
            <v>Trần Thị Mỹ</v>
          </cell>
          <cell r="E396" t="str">
            <v>Nữ</v>
          </cell>
          <cell r="F396" t="str">
            <v>25/02/1994</v>
          </cell>
          <cell r="G396">
            <v>6400000</v>
          </cell>
          <cell r="H396">
            <v>18112</v>
          </cell>
          <cell r="I396" t="str">
            <v>DT/12P</v>
          </cell>
          <cell r="K396">
            <v>0</v>
          </cell>
        </row>
        <row r="397">
          <cell r="C397">
            <v>1810514663</v>
          </cell>
          <cell r="D397" t="str">
            <v>HỒ PHAN KIỀU</v>
          </cell>
          <cell r="E397" t="str">
            <v>OANH</v>
          </cell>
          <cell r="F397" t="str">
            <v>19/11/1994</v>
          </cell>
          <cell r="G397">
            <v>6400000</v>
          </cell>
          <cell r="H397">
            <v>5049</v>
          </cell>
          <cell r="I397" t="str">
            <v>DT/12P</v>
          </cell>
          <cell r="J397">
            <v>41038</v>
          </cell>
          <cell r="K397">
            <v>0</v>
          </cell>
        </row>
        <row r="398">
          <cell r="C398">
            <v>1810516272</v>
          </cell>
          <cell r="D398" t="str">
            <v>Nguyễn Thị Như</v>
          </cell>
          <cell r="E398" t="str">
            <v>Oanh</v>
          </cell>
          <cell r="F398" t="str">
            <v>06/08/1994</v>
          </cell>
          <cell r="G398">
            <v>6400000</v>
          </cell>
          <cell r="H398">
            <v>11211</v>
          </cell>
          <cell r="I398" t="str">
            <v>DT/12P</v>
          </cell>
          <cell r="K398">
            <v>0</v>
          </cell>
        </row>
        <row r="399">
          <cell r="C399">
            <v>1810516407</v>
          </cell>
          <cell r="D399" t="str">
            <v>Đoàn Thị</v>
          </cell>
          <cell r="E399" t="str">
            <v>Oanh</v>
          </cell>
          <cell r="F399" t="str">
            <v>10/02/1994</v>
          </cell>
          <cell r="G399">
            <v>6400000</v>
          </cell>
          <cell r="H399">
            <v>11371</v>
          </cell>
          <cell r="I399" t="str">
            <v>DT/12P</v>
          </cell>
          <cell r="K399">
            <v>0</v>
          </cell>
        </row>
        <row r="400">
          <cell r="C400">
            <v>1810516174</v>
          </cell>
          <cell r="D400" t="str">
            <v>Hoàng Hồng</v>
          </cell>
          <cell r="E400" t="str">
            <v>Phương</v>
          </cell>
          <cell r="F400" t="str">
            <v>29/11/1994</v>
          </cell>
          <cell r="G400">
            <v>6400000</v>
          </cell>
          <cell r="H400">
            <v>9927</v>
          </cell>
          <cell r="I400" t="str">
            <v>DT/12P</v>
          </cell>
          <cell r="K400">
            <v>0</v>
          </cell>
        </row>
        <row r="401">
          <cell r="C401">
            <v>1810514661</v>
          </cell>
          <cell r="D401" t="str">
            <v>LÊ ÁNH</v>
          </cell>
          <cell r="E401" t="str">
            <v>PHƯỢNG</v>
          </cell>
          <cell r="F401" t="str">
            <v>24/03/1993</v>
          </cell>
          <cell r="G401">
            <v>6400000</v>
          </cell>
          <cell r="H401">
            <v>5003</v>
          </cell>
          <cell r="I401" t="str">
            <v>DT/12P</v>
          </cell>
          <cell r="J401">
            <v>41038</v>
          </cell>
          <cell r="K401">
            <v>0</v>
          </cell>
        </row>
        <row r="402">
          <cell r="C402">
            <v>1810514660</v>
          </cell>
          <cell r="D402" t="str">
            <v>LÊ THỊ</v>
          </cell>
          <cell r="E402" t="str">
            <v>QUÝ</v>
          </cell>
          <cell r="F402" t="str">
            <v>19/11/1993</v>
          </cell>
          <cell r="G402">
            <v>6400000</v>
          </cell>
          <cell r="H402">
            <v>3998</v>
          </cell>
          <cell r="I402" t="str">
            <v>DT/12P</v>
          </cell>
          <cell r="J402">
            <v>41038</v>
          </cell>
          <cell r="K402">
            <v>0</v>
          </cell>
        </row>
        <row r="403">
          <cell r="C403">
            <v>1810515968</v>
          </cell>
          <cell r="D403" t="str">
            <v>Lê Thị Phương</v>
          </cell>
          <cell r="E403" t="str">
            <v>Quỳnh</v>
          </cell>
          <cell r="F403" t="str">
            <v>03/05/1993</v>
          </cell>
          <cell r="G403">
            <v>6400000</v>
          </cell>
          <cell r="H403">
            <v>8828</v>
          </cell>
          <cell r="I403" t="str">
            <v>DT/12P</v>
          </cell>
          <cell r="K403">
            <v>0</v>
          </cell>
        </row>
        <row r="404">
          <cell r="C404">
            <v>1810626616</v>
          </cell>
          <cell r="D404" t="str">
            <v>Nguyễn Thanh</v>
          </cell>
          <cell r="E404" t="str">
            <v>Tâm</v>
          </cell>
          <cell r="F404" t="str">
            <v>25/08/1994</v>
          </cell>
          <cell r="G404">
            <v>5600000</v>
          </cell>
          <cell r="H404">
            <v>16401</v>
          </cell>
          <cell r="I404" t="str">
            <v>DT/12P</v>
          </cell>
          <cell r="K404">
            <v>0</v>
          </cell>
        </row>
        <row r="405">
          <cell r="C405">
            <v>1811515102</v>
          </cell>
          <cell r="D405" t="str">
            <v>VÕ VĂN</v>
          </cell>
          <cell r="E405" t="str">
            <v>TÂN</v>
          </cell>
          <cell r="F405" t="str">
            <v>10/04/1994</v>
          </cell>
          <cell r="G405">
            <v>6400000</v>
          </cell>
          <cell r="H405">
            <v>6744</v>
          </cell>
          <cell r="I405" t="str">
            <v>DT/12P</v>
          </cell>
          <cell r="J405">
            <v>41099</v>
          </cell>
          <cell r="K405">
            <v>0</v>
          </cell>
        </row>
        <row r="406">
          <cell r="C406">
            <v>1810514659</v>
          </cell>
          <cell r="D406" t="str">
            <v xml:space="preserve">NGUYỄN THỊ THU </v>
          </cell>
          <cell r="E406" t="str">
            <v>THẢO</v>
          </cell>
          <cell r="F406" t="str">
            <v>28/07/1994</v>
          </cell>
          <cell r="G406">
            <v>6400000</v>
          </cell>
          <cell r="H406">
            <v>4171</v>
          </cell>
          <cell r="I406" t="str">
            <v>DT/12P</v>
          </cell>
          <cell r="J406">
            <v>41038</v>
          </cell>
          <cell r="K406">
            <v>0</v>
          </cell>
        </row>
        <row r="407">
          <cell r="C407">
            <v>1810514658</v>
          </cell>
          <cell r="D407" t="str">
            <v>VÕ THỊ THU</v>
          </cell>
          <cell r="E407" t="str">
            <v>THẢO</v>
          </cell>
          <cell r="F407" t="str">
            <v>05/03/1994</v>
          </cell>
          <cell r="G407">
            <v>6400000</v>
          </cell>
          <cell r="H407">
            <v>5461</v>
          </cell>
          <cell r="I407" t="str">
            <v>DT/12P</v>
          </cell>
          <cell r="J407">
            <v>41069</v>
          </cell>
          <cell r="K407">
            <v>0</v>
          </cell>
        </row>
        <row r="408">
          <cell r="C408">
            <v>1810515967</v>
          </cell>
          <cell r="D408" t="str">
            <v>Nguyễn Thị Phương</v>
          </cell>
          <cell r="E408" t="str">
            <v>Thảo</v>
          </cell>
          <cell r="F408" t="str">
            <v>15/10/1994</v>
          </cell>
          <cell r="G408">
            <v>6400000</v>
          </cell>
          <cell r="H408">
            <v>9902</v>
          </cell>
          <cell r="I408" t="str">
            <v>DT/12P</v>
          </cell>
          <cell r="K408">
            <v>0</v>
          </cell>
        </row>
        <row r="409">
          <cell r="C409">
            <v>1810516654</v>
          </cell>
          <cell r="D409" t="str">
            <v>Nguyễn Thị Thu</v>
          </cell>
          <cell r="E409" t="str">
            <v>Thảo</v>
          </cell>
          <cell r="F409" t="str">
            <v>19/09/1994</v>
          </cell>
          <cell r="G409">
            <v>6400000</v>
          </cell>
          <cell r="H409">
            <v>16411</v>
          </cell>
          <cell r="I409" t="str">
            <v>DT/12P</v>
          </cell>
          <cell r="K409">
            <v>0</v>
          </cell>
        </row>
        <row r="410">
          <cell r="C410">
            <v>1810515969</v>
          </cell>
          <cell r="D410" t="str">
            <v>Nguyễn Thị</v>
          </cell>
          <cell r="E410" t="str">
            <v>Thu</v>
          </cell>
          <cell r="F410" t="str">
            <v>18/10/1993</v>
          </cell>
          <cell r="G410">
            <v>6400000</v>
          </cell>
          <cell r="H410">
            <v>8849</v>
          </cell>
          <cell r="I410" t="str">
            <v>DT/12P</v>
          </cell>
          <cell r="K410">
            <v>0</v>
          </cell>
        </row>
        <row r="411">
          <cell r="C411">
            <v>1810513963</v>
          </cell>
          <cell r="D411" t="str">
            <v>PHAN THỊ THANH</v>
          </cell>
          <cell r="E411" t="str">
            <v>THÚY</v>
          </cell>
          <cell r="F411" t="str">
            <v>06/08/1993</v>
          </cell>
          <cell r="G411">
            <v>6400000</v>
          </cell>
          <cell r="H411">
            <v>4153</v>
          </cell>
          <cell r="I411" t="str">
            <v>DT/12P</v>
          </cell>
          <cell r="J411">
            <v>41008</v>
          </cell>
          <cell r="K411">
            <v>0</v>
          </cell>
        </row>
        <row r="412">
          <cell r="C412">
            <v>1810515597</v>
          </cell>
          <cell r="D412" t="str">
            <v>PHAN THỊ DIỄM</v>
          </cell>
          <cell r="E412" t="str">
            <v>THÚY</v>
          </cell>
          <cell r="F412" t="str">
            <v>01/01/1994</v>
          </cell>
          <cell r="G412">
            <v>6400000</v>
          </cell>
          <cell r="H412">
            <v>7090</v>
          </cell>
          <cell r="I412" t="str">
            <v>DT/12P</v>
          </cell>
          <cell r="J412">
            <v>41130</v>
          </cell>
          <cell r="K412">
            <v>0</v>
          </cell>
        </row>
        <row r="413">
          <cell r="C413">
            <v>1811516172</v>
          </cell>
          <cell r="D413" t="str">
            <v>Nguyễn Thái</v>
          </cell>
          <cell r="E413" t="str">
            <v>Thủy</v>
          </cell>
          <cell r="F413" t="str">
            <v>13/09/1994</v>
          </cell>
          <cell r="G413">
            <v>6400000</v>
          </cell>
          <cell r="H413">
            <v>10461</v>
          </cell>
          <cell r="I413" t="str">
            <v>DT/12P</v>
          </cell>
          <cell r="K413">
            <v>0</v>
          </cell>
        </row>
        <row r="414">
          <cell r="C414">
            <v>1810516506</v>
          </cell>
          <cell r="D414" t="str">
            <v>Tăng Thị</v>
          </cell>
          <cell r="E414" t="str">
            <v>Thủy</v>
          </cell>
          <cell r="F414" t="str">
            <v>16/04/1993</v>
          </cell>
          <cell r="G414">
            <v>6400000</v>
          </cell>
          <cell r="H414">
            <v>13883</v>
          </cell>
          <cell r="I414" t="str">
            <v>DT/12P</v>
          </cell>
          <cell r="K414">
            <v>0</v>
          </cell>
        </row>
        <row r="415">
          <cell r="C415">
            <v>1810515609</v>
          </cell>
          <cell r="D415" t="str">
            <v>NGUYỄN THỊ HỮU</v>
          </cell>
          <cell r="E415" t="str">
            <v>TÌNH</v>
          </cell>
          <cell r="F415" t="str">
            <v>15/10/1993</v>
          </cell>
          <cell r="G415">
            <v>6400000</v>
          </cell>
          <cell r="H415">
            <v>8691</v>
          </cell>
          <cell r="I415" t="str">
            <v>DT/12P</v>
          </cell>
          <cell r="J415">
            <v>41191</v>
          </cell>
          <cell r="K415">
            <v>0</v>
          </cell>
        </row>
        <row r="416">
          <cell r="C416">
            <v>1810516404</v>
          </cell>
          <cell r="D416" t="str">
            <v>Lê Ngọc Bảo</v>
          </cell>
          <cell r="E416" t="str">
            <v>Trâm</v>
          </cell>
          <cell r="F416" t="str">
            <v>19/07/1994</v>
          </cell>
          <cell r="G416">
            <v>6400000</v>
          </cell>
          <cell r="H416">
            <v>11272</v>
          </cell>
          <cell r="I416" t="str">
            <v>DT/12P</v>
          </cell>
          <cell r="K416">
            <v>0</v>
          </cell>
        </row>
        <row r="417">
          <cell r="C417">
            <v>1810514653</v>
          </cell>
          <cell r="D417" t="str">
            <v>PHAN KIỀU</v>
          </cell>
          <cell r="E417" t="str">
            <v>TRANG</v>
          </cell>
          <cell r="F417" t="str">
            <v>09/10/1994</v>
          </cell>
          <cell r="G417">
            <v>6400000</v>
          </cell>
          <cell r="H417">
            <v>5130</v>
          </cell>
          <cell r="I417" t="str">
            <v>DT/12P</v>
          </cell>
          <cell r="J417">
            <v>41069</v>
          </cell>
          <cell r="K417">
            <v>0</v>
          </cell>
        </row>
        <row r="418">
          <cell r="C418">
            <v>1810515107</v>
          </cell>
          <cell r="D418" t="str">
            <v>NGUYỄN THÙY</v>
          </cell>
          <cell r="E418" t="str">
            <v>TRANG</v>
          </cell>
          <cell r="F418" t="str">
            <v>26/02/1994</v>
          </cell>
          <cell r="G418">
            <v>6400000</v>
          </cell>
          <cell r="H418">
            <v>6871</v>
          </cell>
          <cell r="I418" t="str">
            <v>DT/12P</v>
          </cell>
          <cell r="J418">
            <v>41099</v>
          </cell>
          <cell r="K418">
            <v>0</v>
          </cell>
        </row>
        <row r="419">
          <cell r="C419">
            <v>1810515607</v>
          </cell>
          <cell r="D419" t="str">
            <v>NGUYỄN THỊ KIỀU</v>
          </cell>
          <cell r="E419" t="str">
            <v>TRINH</v>
          </cell>
          <cell r="F419" t="str">
            <v>20/09/1993</v>
          </cell>
          <cell r="G419">
            <v>6400000</v>
          </cell>
          <cell r="H419">
            <v>8676</v>
          </cell>
          <cell r="I419" t="str">
            <v>DT/12P</v>
          </cell>
          <cell r="J419">
            <v>41191</v>
          </cell>
          <cell r="K419">
            <v>0</v>
          </cell>
        </row>
        <row r="420">
          <cell r="C420">
            <v>1810516406</v>
          </cell>
          <cell r="D420" t="str">
            <v>Trần Thị Kiều</v>
          </cell>
          <cell r="E420" t="str">
            <v>Trinh</v>
          </cell>
          <cell r="F420" t="str">
            <v>01/03/1994</v>
          </cell>
          <cell r="G420">
            <v>6400000</v>
          </cell>
          <cell r="H420">
            <v>11339</v>
          </cell>
          <cell r="I420" t="str">
            <v>DT/12P</v>
          </cell>
          <cell r="K420">
            <v>0</v>
          </cell>
        </row>
        <row r="421">
          <cell r="C421">
            <v>1810514662</v>
          </cell>
          <cell r="D421" t="str">
            <v xml:space="preserve">NGUYỄN KHÁNH </v>
          </cell>
          <cell r="E421" t="str">
            <v>VÂN</v>
          </cell>
          <cell r="F421" t="str">
            <v>07/04/1994</v>
          </cell>
          <cell r="G421">
            <v>6400000</v>
          </cell>
          <cell r="H421">
            <v>4315</v>
          </cell>
          <cell r="I421" t="str">
            <v>DT/12P</v>
          </cell>
          <cell r="J421">
            <v>41038</v>
          </cell>
          <cell r="K421">
            <v>0</v>
          </cell>
        </row>
        <row r="422">
          <cell r="C422">
            <v>1811515809</v>
          </cell>
          <cell r="D422" t="str">
            <v xml:space="preserve">NGUYỄN VĂN </v>
          </cell>
          <cell r="E422" t="str">
            <v>VŨ</v>
          </cell>
          <cell r="F422" t="str">
            <v>19/02/1994</v>
          </cell>
          <cell r="G422">
            <v>6400000</v>
          </cell>
          <cell r="H422">
            <v>8604</v>
          </cell>
          <cell r="I422" t="str">
            <v>DT/12P</v>
          </cell>
          <cell r="J422">
            <v>41161</v>
          </cell>
          <cell r="K422">
            <v>0</v>
          </cell>
        </row>
        <row r="423">
          <cell r="C423">
            <v>1810515603</v>
          </cell>
          <cell r="D423" t="str">
            <v>NGUYỄN THỊ KIM</v>
          </cell>
          <cell r="E423" t="str">
            <v>YẾN</v>
          </cell>
          <cell r="F423" t="str">
            <v>26/03/1994</v>
          </cell>
          <cell r="G423">
            <v>6400000</v>
          </cell>
          <cell r="H423">
            <v>7801</v>
          </cell>
          <cell r="I423" t="str">
            <v>DT/12P</v>
          </cell>
          <cell r="J423">
            <v>41130</v>
          </cell>
          <cell r="K423">
            <v>0</v>
          </cell>
        </row>
        <row r="424">
          <cell r="C424">
            <v>1810413797</v>
          </cell>
          <cell r="D424" t="str">
            <v>VŨ THỊ KIM</v>
          </cell>
          <cell r="E424" t="str">
            <v>ÁNH</v>
          </cell>
          <cell r="F424" t="str">
            <v>10/02/1994</v>
          </cell>
          <cell r="G424">
            <v>5600000</v>
          </cell>
          <cell r="H424">
            <v>3279</v>
          </cell>
          <cell r="I424" t="str">
            <v>DT/12P</v>
          </cell>
          <cell r="J424">
            <v>40977</v>
          </cell>
          <cell r="K424">
            <v>0</v>
          </cell>
        </row>
        <row r="425">
          <cell r="C425">
            <v>1811415962</v>
          </cell>
          <cell r="D425" t="str">
            <v>Phạm Hoàng</v>
          </cell>
          <cell r="E425" t="str">
            <v>Bắc</v>
          </cell>
          <cell r="F425" t="str">
            <v>27/04/1994</v>
          </cell>
          <cell r="G425">
            <v>5600000</v>
          </cell>
          <cell r="H425">
            <v>8836</v>
          </cell>
          <cell r="I425" t="str">
            <v>DT/12P</v>
          </cell>
          <cell r="K425">
            <v>0</v>
          </cell>
        </row>
        <row r="426">
          <cell r="C426">
            <v>1811414649</v>
          </cell>
          <cell r="D426" t="str">
            <v>LÊ XUÂN</v>
          </cell>
          <cell r="E426" t="str">
            <v>BÁCH</v>
          </cell>
          <cell r="F426" t="str">
            <v>03/07/1994</v>
          </cell>
          <cell r="G426">
            <v>5600000</v>
          </cell>
          <cell r="H426">
            <v>4022</v>
          </cell>
          <cell r="I426" t="str">
            <v>DT/12P</v>
          </cell>
          <cell r="J426">
            <v>41038</v>
          </cell>
          <cell r="K426">
            <v>0</v>
          </cell>
        </row>
        <row r="427">
          <cell r="C427">
            <v>151135244</v>
          </cell>
          <cell r="D427" t="str">
            <v>Trần Quốc</v>
          </cell>
          <cell r="E427" t="str">
            <v>Bảo</v>
          </cell>
          <cell r="F427" t="str">
            <v>07/11/1991</v>
          </cell>
          <cell r="G427">
            <v>3150000</v>
          </cell>
          <cell r="H427">
            <v>14106</v>
          </cell>
          <cell r="I427" t="str">
            <v>DT/12P</v>
          </cell>
          <cell r="J427" t="str">
            <v>22/09/2012</v>
          </cell>
          <cell r="K427">
            <v>0</v>
          </cell>
        </row>
        <row r="428">
          <cell r="C428">
            <v>1811415963</v>
          </cell>
          <cell r="D428" t="str">
            <v>Đặng Công</v>
          </cell>
          <cell r="E428" t="str">
            <v>Đạt</v>
          </cell>
          <cell r="F428" t="str">
            <v>15/04/1994</v>
          </cell>
          <cell r="G428">
            <v>5600000</v>
          </cell>
          <cell r="H428">
            <v>8872</v>
          </cell>
          <cell r="I428" t="str">
            <v>DT/12P</v>
          </cell>
          <cell r="K428">
            <v>0</v>
          </cell>
        </row>
        <row r="429">
          <cell r="C429">
            <v>1810414648</v>
          </cell>
          <cell r="D429" t="str">
            <v xml:space="preserve">HỒ THỊ MỸ </v>
          </cell>
          <cell r="E429" t="str">
            <v>DUYÊN</v>
          </cell>
          <cell r="F429" t="str">
            <v>05/07/1994</v>
          </cell>
          <cell r="G429">
            <v>5600000</v>
          </cell>
          <cell r="H429">
            <v>4398</v>
          </cell>
          <cell r="I429" t="str">
            <v>DT/12P</v>
          </cell>
          <cell r="J429">
            <v>41069</v>
          </cell>
          <cell r="K429">
            <v>0</v>
          </cell>
        </row>
        <row r="430">
          <cell r="C430">
            <v>1811416570</v>
          </cell>
          <cell r="D430" t="str">
            <v>Trà</v>
          </cell>
          <cell r="E430" t="str">
            <v>Hòa</v>
          </cell>
          <cell r="F430" t="str">
            <v>06/03/1994</v>
          </cell>
          <cell r="G430">
            <v>5600000</v>
          </cell>
          <cell r="H430">
            <v>14642</v>
          </cell>
          <cell r="I430" t="str">
            <v>DT/12P</v>
          </cell>
          <cell r="K430">
            <v>0</v>
          </cell>
        </row>
        <row r="431">
          <cell r="C431">
            <v>1811416168</v>
          </cell>
          <cell r="D431" t="str">
            <v>Hà Văn</v>
          </cell>
          <cell r="E431" t="str">
            <v>Hoàng</v>
          </cell>
          <cell r="F431" t="str">
            <v>18/08/1994</v>
          </cell>
          <cell r="G431">
            <v>5600000</v>
          </cell>
          <cell r="H431">
            <v>10438</v>
          </cell>
          <cell r="I431" t="str">
            <v>DT/12P</v>
          </cell>
          <cell r="K431">
            <v>0</v>
          </cell>
        </row>
        <row r="432">
          <cell r="C432">
            <v>1811416539</v>
          </cell>
          <cell r="D432" t="str">
            <v>Võ Văn</v>
          </cell>
          <cell r="E432" t="str">
            <v>Hồng</v>
          </cell>
          <cell r="F432" t="str">
            <v>20/04/1994</v>
          </cell>
          <cell r="G432">
            <v>5600000</v>
          </cell>
          <cell r="H432">
            <v>13949</v>
          </cell>
          <cell r="I432" t="str">
            <v>DT/12P</v>
          </cell>
          <cell r="K432">
            <v>0</v>
          </cell>
        </row>
        <row r="433">
          <cell r="C433">
            <v>1811416402</v>
          </cell>
          <cell r="D433" t="str">
            <v>Đặng Phi</v>
          </cell>
          <cell r="E433" t="str">
            <v>Huân</v>
          </cell>
          <cell r="F433" t="str">
            <v>01/07/1994</v>
          </cell>
          <cell r="G433">
            <v>5600000</v>
          </cell>
          <cell r="H433">
            <v>11346</v>
          </cell>
          <cell r="I433" t="str">
            <v>DT/12P</v>
          </cell>
          <cell r="K433">
            <v>0</v>
          </cell>
        </row>
        <row r="434">
          <cell r="C434">
            <v>1811416652</v>
          </cell>
          <cell r="D434" t="str">
            <v>Lê Đức</v>
          </cell>
          <cell r="E434" t="str">
            <v>Hùng</v>
          </cell>
          <cell r="F434" t="str">
            <v>20/01/1994</v>
          </cell>
          <cell r="G434">
            <v>5600000</v>
          </cell>
          <cell r="H434">
            <v>16413</v>
          </cell>
          <cell r="I434" t="str">
            <v>DT/12P</v>
          </cell>
          <cell r="K434">
            <v>0</v>
          </cell>
        </row>
        <row r="435">
          <cell r="C435">
            <v>1811415805</v>
          </cell>
          <cell r="D435" t="str">
            <v>BÙI NGUYÊN</v>
          </cell>
          <cell r="E435" t="str">
            <v>KHÁNH</v>
          </cell>
          <cell r="F435" t="str">
            <v>04/09/1994</v>
          </cell>
          <cell r="G435">
            <v>5600000</v>
          </cell>
          <cell r="H435">
            <v>8527</v>
          </cell>
          <cell r="I435" t="str">
            <v>DT/12P</v>
          </cell>
          <cell r="J435">
            <v>41161</v>
          </cell>
          <cell r="K435">
            <v>0</v>
          </cell>
        </row>
        <row r="436">
          <cell r="C436">
            <v>1811416723</v>
          </cell>
          <cell r="D436" t="str">
            <v>VÕ THÀNH</v>
          </cell>
          <cell r="E436" t="str">
            <v>LÂM</v>
          </cell>
          <cell r="F436">
            <v>34248</v>
          </cell>
          <cell r="G436">
            <v>5600000</v>
          </cell>
          <cell r="H436">
            <v>23448</v>
          </cell>
          <cell r="I436" t="str">
            <v>DT/12P</v>
          </cell>
          <cell r="J436">
            <v>41253</v>
          </cell>
          <cell r="K436">
            <v>0</v>
          </cell>
        </row>
        <row r="437">
          <cell r="C437">
            <v>1811415591</v>
          </cell>
          <cell r="D437" t="str">
            <v>Nguyễn Ngọc</v>
          </cell>
          <cell r="E437" t="str">
            <v>Lợi</v>
          </cell>
          <cell r="F437" t="str">
            <v>12/09/1993</v>
          </cell>
          <cell r="G437">
            <v>5600000</v>
          </cell>
          <cell r="H437">
            <v>8740</v>
          </cell>
          <cell r="I437" t="str">
            <v>DT/12P</v>
          </cell>
          <cell r="K437">
            <v>0</v>
          </cell>
        </row>
        <row r="438">
          <cell r="C438">
            <v>1810416569</v>
          </cell>
          <cell r="D438" t="str">
            <v>Trần Viết</v>
          </cell>
          <cell r="E438" t="str">
            <v>Ngà</v>
          </cell>
          <cell r="F438" t="str">
            <v>21/12/1994</v>
          </cell>
          <cell r="G438">
            <v>5600000</v>
          </cell>
          <cell r="H438">
            <v>14639</v>
          </cell>
          <cell r="I438" t="str">
            <v>DT/12P</v>
          </cell>
          <cell r="K438">
            <v>0</v>
          </cell>
        </row>
        <row r="439">
          <cell r="C439">
            <v>1811416271</v>
          </cell>
          <cell r="D439" t="str">
            <v>Lý Trung</v>
          </cell>
          <cell r="E439" t="str">
            <v>Nguyên</v>
          </cell>
          <cell r="F439" t="str">
            <v>27/06/1994</v>
          </cell>
          <cell r="G439">
            <v>5600000</v>
          </cell>
          <cell r="H439">
            <v>11134</v>
          </cell>
          <cell r="I439" t="str">
            <v>DT/12P</v>
          </cell>
          <cell r="K439">
            <v>0</v>
          </cell>
        </row>
        <row r="440">
          <cell r="C440">
            <v>1811416169</v>
          </cell>
          <cell r="D440" t="str">
            <v>Nguyễn Hoàng</v>
          </cell>
          <cell r="E440" t="str">
            <v>Phi</v>
          </cell>
          <cell r="F440" t="str">
            <v>14/02/1994</v>
          </cell>
          <cell r="G440">
            <v>5600000</v>
          </cell>
          <cell r="H440">
            <v>11117</v>
          </cell>
          <cell r="I440" t="str">
            <v>DT/12P</v>
          </cell>
          <cell r="K440">
            <v>0</v>
          </cell>
        </row>
        <row r="441">
          <cell r="C441">
            <v>1811415593</v>
          </cell>
          <cell r="D441" t="str">
            <v>Mai Đại</v>
          </cell>
          <cell r="E441" t="str">
            <v>Phước</v>
          </cell>
          <cell r="F441" t="str">
            <v>17/08/1994</v>
          </cell>
          <cell r="G441">
            <v>5600000</v>
          </cell>
          <cell r="H441">
            <v>8759</v>
          </cell>
          <cell r="I441" t="str">
            <v>DT/12P</v>
          </cell>
          <cell r="K441">
            <v>0</v>
          </cell>
        </row>
        <row r="442">
          <cell r="C442">
            <v>1810416399</v>
          </cell>
          <cell r="D442" t="str">
            <v>Phạm Thị Như</v>
          </cell>
          <cell r="E442" t="str">
            <v>Quỳnh</v>
          </cell>
          <cell r="F442" t="str">
            <v>11/08/1994</v>
          </cell>
          <cell r="G442">
            <v>5600000</v>
          </cell>
          <cell r="H442">
            <v>11254</v>
          </cell>
          <cell r="I442" t="str">
            <v>DT/12P</v>
          </cell>
          <cell r="K442">
            <v>0</v>
          </cell>
        </row>
        <row r="443">
          <cell r="C443">
            <v>1811415594</v>
          </cell>
          <cell r="D443" t="str">
            <v>Dương Đức</v>
          </cell>
          <cell r="E443" t="str">
            <v>Thắng</v>
          </cell>
          <cell r="F443" t="str">
            <v>22/11/1994</v>
          </cell>
          <cell r="G443">
            <v>5600000</v>
          </cell>
          <cell r="H443">
            <v>8796</v>
          </cell>
          <cell r="I443" t="str">
            <v>DT/12P</v>
          </cell>
          <cell r="K443">
            <v>0</v>
          </cell>
        </row>
        <row r="444">
          <cell r="C444">
            <v>1811416609</v>
          </cell>
          <cell r="D444" t="str">
            <v>Võ</v>
          </cell>
          <cell r="E444" t="str">
            <v>Thanh</v>
          </cell>
          <cell r="F444" t="str">
            <v>08/09/1992</v>
          </cell>
          <cell r="G444">
            <v>5600000</v>
          </cell>
          <cell r="H444">
            <v>16403</v>
          </cell>
          <cell r="I444" t="str">
            <v>DT/12P</v>
          </cell>
          <cell r="K444">
            <v>0</v>
          </cell>
        </row>
        <row r="445">
          <cell r="C445">
            <v>1810415589</v>
          </cell>
          <cell r="D445" t="str">
            <v>HỒ THỊ THU</v>
          </cell>
          <cell r="E445" t="str">
            <v>THẢO</v>
          </cell>
          <cell r="F445" t="str">
            <v>10/10/1993</v>
          </cell>
          <cell r="G445">
            <v>5600000</v>
          </cell>
          <cell r="H445">
            <v>7692</v>
          </cell>
          <cell r="I445" t="str">
            <v>DT/12P</v>
          </cell>
          <cell r="J445">
            <v>41130</v>
          </cell>
          <cell r="K445">
            <v>0</v>
          </cell>
        </row>
        <row r="446">
          <cell r="C446">
            <v>1811415592</v>
          </cell>
          <cell r="D446" t="str">
            <v>Phạm Quang</v>
          </cell>
          <cell r="E446" t="str">
            <v>Thịnh</v>
          </cell>
          <cell r="F446" t="str">
            <v>20/02/1993</v>
          </cell>
          <cell r="G446">
            <v>5600000</v>
          </cell>
          <cell r="H446">
            <v>8746</v>
          </cell>
          <cell r="I446" t="str">
            <v>DT/12P</v>
          </cell>
          <cell r="K446">
            <v>0</v>
          </cell>
        </row>
        <row r="447">
          <cell r="C447">
            <v>1811415590</v>
          </cell>
          <cell r="D447" t="str">
            <v xml:space="preserve">HuỲNH ANH </v>
          </cell>
          <cell r="E447" t="str">
            <v>THUẬN</v>
          </cell>
          <cell r="F447" t="str">
            <v>03/06/1992</v>
          </cell>
          <cell r="G447">
            <v>5600000</v>
          </cell>
          <cell r="H447">
            <v>7725</v>
          </cell>
          <cell r="I447" t="str">
            <v>DT/12P</v>
          </cell>
          <cell r="J447">
            <v>41130</v>
          </cell>
          <cell r="K447">
            <v>0</v>
          </cell>
        </row>
        <row r="448">
          <cell r="C448">
            <v>1811415961</v>
          </cell>
          <cell r="D448" t="str">
            <v>Mai Xuân</v>
          </cell>
          <cell r="E448" t="str">
            <v>Tín</v>
          </cell>
          <cell r="F448" t="str">
            <v>04/05/1994</v>
          </cell>
          <cell r="G448">
            <v>5600000</v>
          </cell>
          <cell r="H448">
            <v>8892</v>
          </cell>
          <cell r="I448" t="str">
            <v>DT/12P</v>
          </cell>
          <cell r="K448">
            <v>0</v>
          </cell>
        </row>
        <row r="449">
          <cell r="C449">
            <v>1811415806</v>
          </cell>
          <cell r="D449" t="str">
            <v xml:space="preserve">NGUYỄN NGỌC </v>
          </cell>
          <cell r="E449" t="str">
            <v>TRAI</v>
          </cell>
          <cell r="F449" t="str">
            <v>08/06/1993</v>
          </cell>
          <cell r="G449">
            <v>5600000</v>
          </cell>
          <cell r="H449">
            <v>7973</v>
          </cell>
          <cell r="I449" t="str">
            <v>DT/12P</v>
          </cell>
          <cell r="J449">
            <v>41161</v>
          </cell>
          <cell r="K449">
            <v>0</v>
          </cell>
        </row>
        <row r="450">
          <cell r="C450">
            <v>1811416170</v>
          </cell>
          <cell r="D450" t="str">
            <v>Nguyễn Đức</v>
          </cell>
          <cell r="E450" t="str">
            <v>Trọng</v>
          </cell>
          <cell r="F450" t="str">
            <v>11/09/1994</v>
          </cell>
          <cell r="G450">
            <v>5600000</v>
          </cell>
          <cell r="H450">
            <v>10416</v>
          </cell>
          <cell r="I450" t="str">
            <v>DT/12P</v>
          </cell>
          <cell r="K450">
            <v>0</v>
          </cell>
        </row>
        <row r="451">
          <cell r="C451">
            <v>1811413796</v>
          </cell>
          <cell r="D451" t="str">
            <v>NGUYỄN THANH</v>
          </cell>
          <cell r="E451" t="str">
            <v>TÙNG</v>
          </cell>
          <cell r="F451" t="str">
            <v>03/05/1994</v>
          </cell>
          <cell r="G451">
            <v>5600000</v>
          </cell>
          <cell r="H451">
            <v>3228</v>
          </cell>
          <cell r="I451" t="str">
            <v>12P</v>
          </cell>
          <cell r="J451" t="str">
            <v>31/08/2012</v>
          </cell>
          <cell r="K451">
            <v>0</v>
          </cell>
        </row>
        <row r="452">
          <cell r="C452">
            <v>1811415097</v>
          </cell>
          <cell r="D452" t="str">
            <v>NGUYỄN HỮU</v>
          </cell>
          <cell r="E452" t="str">
            <v>TÙNG</v>
          </cell>
          <cell r="F452" t="str">
            <v>18/03/1994</v>
          </cell>
          <cell r="G452">
            <v>5600000</v>
          </cell>
          <cell r="H452">
            <v>6855</v>
          </cell>
          <cell r="I452" t="str">
            <v>DT/12P</v>
          </cell>
          <cell r="J452">
            <v>41099</v>
          </cell>
          <cell r="K452">
            <v>0</v>
          </cell>
        </row>
        <row r="453">
          <cell r="C453">
            <v>1811414650</v>
          </cell>
          <cell r="D453" t="str">
            <v>ĐỖ GIA</v>
          </cell>
          <cell r="E453" t="str">
            <v>VIỆT</v>
          </cell>
          <cell r="F453" t="str">
            <v>26/05/1994</v>
          </cell>
          <cell r="G453">
            <v>5600000</v>
          </cell>
          <cell r="H453">
            <v>5023</v>
          </cell>
          <cell r="I453" t="str">
            <v>DT/12P</v>
          </cell>
          <cell r="J453">
            <v>41038</v>
          </cell>
          <cell r="K453">
            <v>0</v>
          </cell>
        </row>
        <row r="454">
          <cell r="C454">
            <v>1811416401</v>
          </cell>
          <cell r="D454" t="str">
            <v>Hồ</v>
          </cell>
          <cell r="E454" t="str">
            <v>Vinh</v>
          </cell>
          <cell r="F454" t="str">
            <v>02/09/1994</v>
          </cell>
          <cell r="G454">
            <v>5600000</v>
          </cell>
          <cell r="H454">
            <v>11275</v>
          </cell>
          <cell r="I454" t="str">
            <v>DT/12P</v>
          </cell>
          <cell r="K454">
            <v>0</v>
          </cell>
        </row>
        <row r="455">
          <cell r="C455">
            <v>1811416505</v>
          </cell>
          <cell r="D455" t="str">
            <v>Nguyễn Thông</v>
          </cell>
          <cell r="E455" t="str">
            <v>Vinh</v>
          </cell>
          <cell r="F455" t="str">
            <v>13/01/1994</v>
          </cell>
          <cell r="G455">
            <v>5600000</v>
          </cell>
          <cell r="H455">
            <v>11391</v>
          </cell>
          <cell r="I455" t="str">
            <v>DT/12P</v>
          </cell>
          <cell r="K455">
            <v>0</v>
          </cell>
        </row>
        <row r="456">
          <cell r="C456">
            <v>1811416503</v>
          </cell>
          <cell r="D456" t="str">
            <v>Nguyễn Văn</v>
          </cell>
          <cell r="E456" t="str">
            <v>Vinh</v>
          </cell>
          <cell r="F456" t="str">
            <v>01/10/1994</v>
          </cell>
          <cell r="G456">
            <v>5600000</v>
          </cell>
          <cell r="H456">
            <v>13892</v>
          </cell>
          <cell r="I456" t="str">
            <v>DT/12P</v>
          </cell>
          <cell r="K456">
            <v>0</v>
          </cell>
        </row>
        <row r="457">
          <cell r="C457">
            <v>1811416608</v>
          </cell>
          <cell r="D457" t="str">
            <v>Trần Xuân</v>
          </cell>
          <cell r="E457" t="str">
            <v>Vinh</v>
          </cell>
          <cell r="F457" t="str">
            <v>01/05/1994</v>
          </cell>
          <cell r="G457">
            <v>5600000</v>
          </cell>
          <cell r="H457">
            <v>16402</v>
          </cell>
          <cell r="I457" t="str">
            <v>DT/12P</v>
          </cell>
          <cell r="K457">
            <v>0</v>
          </cell>
        </row>
        <row r="458">
          <cell r="C458">
            <v>1811226164</v>
          </cell>
          <cell r="D458" t="str">
            <v>Phạm Vương</v>
          </cell>
          <cell r="E458" t="str">
            <v>Anh</v>
          </cell>
          <cell r="F458" t="str">
            <v>21/11/1993</v>
          </cell>
          <cell r="G458">
            <v>5600000</v>
          </cell>
          <cell r="H458">
            <v>10404</v>
          </cell>
          <cell r="I458" t="str">
            <v>DT/12P</v>
          </cell>
          <cell r="K458">
            <v>0</v>
          </cell>
        </row>
        <row r="459">
          <cell r="C459">
            <v>1810226165</v>
          </cell>
          <cell r="D459" t="str">
            <v>Hồ Hoàng Trâm</v>
          </cell>
          <cell r="E459" t="str">
            <v>Anh</v>
          </cell>
          <cell r="F459" t="str">
            <v>17/06/1994</v>
          </cell>
          <cell r="G459">
            <v>5600000</v>
          </cell>
          <cell r="H459">
            <v>10418</v>
          </cell>
          <cell r="I459" t="str">
            <v>DT/12P</v>
          </cell>
          <cell r="K459">
            <v>0</v>
          </cell>
        </row>
        <row r="460">
          <cell r="C460">
            <v>1810226267</v>
          </cell>
          <cell r="D460" t="str">
            <v>Võ Trâm</v>
          </cell>
          <cell r="E460" t="str">
            <v>Anh</v>
          </cell>
          <cell r="F460" t="str">
            <v>02/05/1994</v>
          </cell>
          <cell r="G460">
            <v>5600000</v>
          </cell>
          <cell r="H460">
            <v>11149</v>
          </cell>
          <cell r="I460" t="str">
            <v>DT/12P</v>
          </cell>
          <cell r="K460">
            <v>0</v>
          </cell>
        </row>
        <row r="461">
          <cell r="C461">
            <v>1811225069</v>
          </cell>
          <cell r="D461" t="str">
            <v>NGUYỄN THẮNG GIA</v>
          </cell>
          <cell r="E461" t="str">
            <v>BẢO</v>
          </cell>
          <cell r="F461" t="str">
            <v>17/11/1994</v>
          </cell>
          <cell r="G461">
            <v>5600000</v>
          </cell>
          <cell r="H461">
            <v>6920</v>
          </cell>
          <cell r="I461" t="str">
            <v>DT/12P</v>
          </cell>
          <cell r="J461">
            <v>41099</v>
          </cell>
          <cell r="K461">
            <v>0</v>
          </cell>
        </row>
        <row r="462">
          <cell r="C462">
            <v>1811223956</v>
          </cell>
          <cell r="D462" t="str">
            <v xml:space="preserve">NGUYỄN ĐỨC </v>
          </cell>
          <cell r="E462" t="str">
            <v>CẢNH</v>
          </cell>
          <cell r="F462" t="str">
            <v>01/01/1994</v>
          </cell>
          <cell r="G462">
            <v>5600000</v>
          </cell>
          <cell r="H462">
            <v>4155</v>
          </cell>
          <cell r="I462" t="str">
            <v>DT/12P</v>
          </cell>
          <cell r="J462">
            <v>41008</v>
          </cell>
          <cell r="K462">
            <v>0</v>
          </cell>
        </row>
        <row r="463">
          <cell r="C463">
            <v>1810223784</v>
          </cell>
          <cell r="D463" t="str">
            <v>LÂM PHƯƠNG QUỲNH</v>
          </cell>
          <cell r="E463" t="str">
            <v>CHÂU</v>
          </cell>
          <cell r="F463" t="str">
            <v>10/11/1993</v>
          </cell>
          <cell r="G463">
            <v>5600000</v>
          </cell>
          <cell r="H463">
            <v>3232</v>
          </cell>
          <cell r="I463" t="str">
            <v>DT/12P</v>
          </cell>
          <cell r="J463" t="str">
            <v>31/08/2012</v>
          </cell>
          <cell r="K463">
            <v>0</v>
          </cell>
        </row>
        <row r="464">
          <cell r="C464">
            <v>1811225566</v>
          </cell>
          <cell r="D464" t="str">
            <v>MAI QUỐC</v>
          </cell>
          <cell r="E464" t="str">
            <v>CƯỜNG</v>
          </cell>
          <cell r="F464" t="str">
            <v>15/05/1994</v>
          </cell>
          <cell r="G464">
            <v>5600000</v>
          </cell>
          <cell r="H464">
            <v>7853</v>
          </cell>
          <cell r="I464" t="str">
            <v>DT/12P</v>
          </cell>
          <cell r="J464">
            <v>41130</v>
          </cell>
          <cell r="K464">
            <v>0</v>
          </cell>
        </row>
        <row r="465">
          <cell r="C465">
            <v>1811226397</v>
          </cell>
          <cell r="D465" t="str">
            <v>Lê Nguyễn Mạnh</v>
          </cell>
          <cell r="E465" t="str">
            <v>Cường</v>
          </cell>
          <cell r="F465" t="str">
            <v>09/09/1994</v>
          </cell>
          <cell r="G465">
            <v>5600000</v>
          </cell>
          <cell r="H465">
            <v>11377</v>
          </cell>
          <cell r="I465" t="str">
            <v>DT/12P</v>
          </cell>
          <cell r="K465">
            <v>0</v>
          </cell>
        </row>
        <row r="466">
          <cell r="C466">
            <v>1811225564</v>
          </cell>
          <cell r="D466" t="str">
            <v>TRẦN THÀNH</v>
          </cell>
          <cell r="E466" t="str">
            <v>ĐẠT</v>
          </cell>
          <cell r="F466" t="str">
            <v>18/01/1994</v>
          </cell>
          <cell r="G466">
            <v>5600000</v>
          </cell>
          <cell r="H466">
            <v>7661</v>
          </cell>
          <cell r="I466" t="str">
            <v>DT/12P</v>
          </cell>
          <cell r="J466">
            <v>41130</v>
          </cell>
          <cell r="K466">
            <v>0</v>
          </cell>
        </row>
        <row r="467">
          <cell r="C467">
            <v>1811225571</v>
          </cell>
          <cell r="D467" t="str">
            <v xml:space="preserve">TRẦN LONG </v>
          </cell>
          <cell r="E467" t="str">
            <v>ĐẠT</v>
          </cell>
          <cell r="F467" t="str">
            <v>14/01/1994</v>
          </cell>
          <cell r="G467">
            <v>5600000</v>
          </cell>
          <cell r="H467">
            <v>7890</v>
          </cell>
          <cell r="I467" t="str">
            <v>DT/12P</v>
          </cell>
          <cell r="J467">
            <v>41130</v>
          </cell>
          <cell r="K467">
            <v>0</v>
          </cell>
        </row>
        <row r="468">
          <cell r="C468">
            <v>1811114503</v>
          </cell>
          <cell r="D468" t="str">
            <v>PHẠM VĂN</v>
          </cell>
          <cell r="E468" t="str">
            <v>ĐẠT</v>
          </cell>
          <cell r="F468" t="str">
            <v>24/03/1994</v>
          </cell>
          <cell r="G468">
            <v>5600000</v>
          </cell>
          <cell r="H468">
            <v>5174</v>
          </cell>
          <cell r="I468" t="str">
            <v>DT/12P</v>
          </cell>
          <cell r="J468">
            <v>41069</v>
          </cell>
          <cell r="K468">
            <v>0</v>
          </cell>
        </row>
        <row r="469">
          <cell r="C469">
            <v>1811224624</v>
          </cell>
          <cell r="D469" t="str">
            <v xml:space="preserve">HuỲNH THANH </v>
          </cell>
          <cell r="E469" t="str">
            <v>DuẨN</v>
          </cell>
          <cell r="F469" t="str">
            <v>02/07/1994</v>
          </cell>
          <cell r="G469">
            <v>5600000</v>
          </cell>
          <cell r="H469">
            <v>4178</v>
          </cell>
          <cell r="I469" t="str">
            <v>DT/12P</v>
          </cell>
          <cell r="J469">
            <v>41038</v>
          </cell>
          <cell r="K469">
            <v>0</v>
          </cell>
        </row>
        <row r="470">
          <cell r="C470">
            <v>1810223779</v>
          </cell>
          <cell r="D470" t="str">
            <v>LÊ THỊ THÙY</v>
          </cell>
          <cell r="E470" t="str">
            <v>DUNG</v>
          </cell>
          <cell r="F470" t="str">
            <v>25/09/1994</v>
          </cell>
          <cell r="G470">
            <v>5600000</v>
          </cell>
          <cell r="H470">
            <v>2381</v>
          </cell>
          <cell r="I470" t="str">
            <v>DT/12P</v>
          </cell>
          <cell r="J470" t="str">
            <v>31/08/2012</v>
          </cell>
          <cell r="K470">
            <v>0</v>
          </cell>
        </row>
        <row r="471">
          <cell r="C471">
            <v>1810224608</v>
          </cell>
          <cell r="D471" t="str">
            <v>NGUYỄN THÙY</v>
          </cell>
          <cell r="E471" t="str">
            <v>DUNG</v>
          </cell>
          <cell r="F471" t="str">
            <v>01/08/1994</v>
          </cell>
          <cell r="G471">
            <v>5600000</v>
          </cell>
          <cell r="H471">
            <v>4380</v>
          </cell>
          <cell r="I471" t="str">
            <v>DT/12P</v>
          </cell>
          <cell r="J471">
            <v>41069</v>
          </cell>
          <cell r="K471">
            <v>0</v>
          </cell>
        </row>
        <row r="472">
          <cell r="C472">
            <v>1810224610</v>
          </cell>
          <cell r="D472" t="str">
            <v>PHAN HuỲNH THỊ THÙY</v>
          </cell>
          <cell r="E472" t="str">
            <v>DUNG</v>
          </cell>
          <cell r="F472" t="str">
            <v>23/02/1993</v>
          </cell>
          <cell r="G472">
            <v>5600000</v>
          </cell>
          <cell r="H472">
            <v>5239</v>
          </cell>
          <cell r="I472" t="str">
            <v>DT/12P</v>
          </cell>
          <cell r="J472">
            <v>41069</v>
          </cell>
          <cell r="K472">
            <v>0</v>
          </cell>
        </row>
        <row r="473">
          <cell r="C473">
            <v>1810225080</v>
          </cell>
          <cell r="D473" t="str">
            <v>LÊ THỊ THÙY</v>
          </cell>
          <cell r="E473" t="str">
            <v>DUNG</v>
          </cell>
          <cell r="F473" t="str">
            <v>14/05/1994</v>
          </cell>
          <cell r="G473">
            <v>5600000</v>
          </cell>
          <cell r="H473">
            <v>7022</v>
          </cell>
          <cell r="I473" t="str">
            <v>DT/12P</v>
          </cell>
          <cell r="J473">
            <v>41099</v>
          </cell>
          <cell r="K473">
            <v>0</v>
          </cell>
        </row>
        <row r="474">
          <cell r="C474">
            <v>1810226266</v>
          </cell>
          <cell r="D474" t="str">
            <v>Phan Thị Phương</v>
          </cell>
          <cell r="E474" t="str">
            <v>Dung</v>
          </cell>
          <cell r="F474" t="str">
            <v>10/02/1994</v>
          </cell>
          <cell r="G474">
            <v>5600000</v>
          </cell>
          <cell r="H474">
            <v>11145</v>
          </cell>
          <cell r="I474" t="str">
            <v>DT/12P</v>
          </cell>
          <cell r="K474">
            <v>0</v>
          </cell>
        </row>
        <row r="475">
          <cell r="C475">
            <v>1810226649</v>
          </cell>
          <cell r="D475" t="str">
            <v>Hồ Thị Thùy</v>
          </cell>
          <cell r="E475" t="str">
            <v>Dung</v>
          </cell>
          <cell r="F475" t="str">
            <v>12/02/1994</v>
          </cell>
          <cell r="G475">
            <v>5600000</v>
          </cell>
          <cell r="H475">
            <v>16443</v>
          </cell>
          <cell r="I475" t="str">
            <v>DT/12P</v>
          </cell>
          <cell r="K475">
            <v>0</v>
          </cell>
        </row>
        <row r="476">
          <cell r="C476">
            <v>1811226537</v>
          </cell>
          <cell r="D476" t="str">
            <v>Nguyễn Điểm</v>
          </cell>
          <cell r="E476" t="str">
            <v>Dương</v>
          </cell>
          <cell r="F476" t="str">
            <v>24/04/1993</v>
          </cell>
          <cell r="G476">
            <v>5600000</v>
          </cell>
          <cell r="H476">
            <v>14605</v>
          </cell>
          <cell r="I476" t="str">
            <v>DT/12P</v>
          </cell>
          <cell r="K476">
            <v>0</v>
          </cell>
        </row>
        <row r="477">
          <cell r="C477">
            <v>1811226157</v>
          </cell>
          <cell r="D477" t="str">
            <v>Trần Đình Quốc</v>
          </cell>
          <cell r="E477" t="str">
            <v>Duy</v>
          </cell>
          <cell r="F477" t="str">
            <v>03/07/1993</v>
          </cell>
          <cell r="G477">
            <v>5600000</v>
          </cell>
          <cell r="H477">
            <v>10482</v>
          </cell>
          <cell r="I477" t="str">
            <v>DT/12P</v>
          </cell>
          <cell r="K477">
            <v>0</v>
          </cell>
        </row>
        <row r="478">
          <cell r="C478">
            <v>1810224613</v>
          </cell>
          <cell r="D478" t="str">
            <v>TRƯƠNG THỊ MỸ</v>
          </cell>
          <cell r="E478" t="str">
            <v>DUYÊN</v>
          </cell>
          <cell r="F478" t="str">
            <v>19/06/1994</v>
          </cell>
          <cell r="G478">
            <v>5600000</v>
          </cell>
          <cell r="H478">
            <v>5258</v>
          </cell>
          <cell r="I478" t="str">
            <v>DT/12P</v>
          </cell>
          <cell r="J478">
            <v>41069</v>
          </cell>
          <cell r="K478">
            <v>0</v>
          </cell>
        </row>
        <row r="479">
          <cell r="C479">
            <v>1811224628</v>
          </cell>
          <cell r="D479" t="str">
            <v>TRẦN ĐÌNH</v>
          </cell>
          <cell r="E479" t="str">
            <v>GIÁP</v>
          </cell>
          <cell r="F479" t="str">
            <v>10/05/1994</v>
          </cell>
          <cell r="G479">
            <v>5600000</v>
          </cell>
          <cell r="H479">
            <v>4089</v>
          </cell>
          <cell r="I479" t="str">
            <v>DT/12P</v>
          </cell>
          <cell r="J479">
            <v>41038</v>
          </cell>
          <cell r="K479">
            <v>0</v>
          </cell>
        </row>
        <row r="480">
          <cell r="C480">
            <v>1810223788</v>
          </cell>
          <cell r="D480" t="str">
            <v>TRẦN THỊ THU</v>
          </cell>
          <cell r="E480" t="str">
            <v>HÀ</v>
          </cell>
          <cell r="F480" t="str">
            <v>07/09/1994</v>
          </cell>
          <cell r="G480">
            <v>5600000</v>
          </cell>
          <cell r="H480">
            <v>3276</v>
          </cell>
          <cell r="I480" t="str">
            <v>DT/12P</v>
          </cell>
          <cell r="J480">
            <v>40977</v>
          </cell>
          <cell r="K480">
            <v>0</v>
          </cell>
        </row>
        <row r="481">
          <cell r="C481">
            <v>1810224611</v>
          </cell>
          <cell r="D481" t="str">
            <v>LÝ THỊ</v>
          </cell>
          <cell r="E481" t="str">
            <v>HÀ</v>
          </cell>
          <cell r="F481" t="str">
            <v>28/03/1994</v>
          </cell>
          <cell r="G481">
            <v>5600000</v>
          </cell>
          <cell r="H481">
            <v>5250</v>
          </cell>
          <cell r="I481" t="str">
            <v>DT/12P</v>
          </cell>
          <cell r="J481">
            <v>41069</v>
          </cell>
          <cell r="K481">
            <v>0</v>
          </cell>
        </row>
        <row r="482">
          <cell r="C482">
            <v>1810226650</v>
          </cell>
          <cell r="D482" t="str">
            <v>Trần Ngọc Linh</v>
          </cell>
          <cell r="E482" t="str">
            <v>Hà</v>
          </cell>
          <cell r="F482" t="str">
            <v>21/08/1993</v>
          </cell>
          <cell r="G482">
            <v>5600000</v>
          </cell>
          <cell r="H482">
            <v>16447</v>
          </cell>
          <cell r="I482" t="str">
            <v>DT/12P</v>
          </cell>
          <cell r="K482">
            <v>0</v>
          </cell>
        </row>
        <row r="483">
          <cell r="C483">
            <v>1810225952</v>
          </cell>
          <cell r="D483" t="str">
            <v>Nguyễn Thị Tuyết</v>
          </cell>
          <cell r="E483" t="str">
            <v>Hân</v>
          </cell>
          <cell r="F483" t="str">
            <v>30/01/1994</v>
          </cell>
          <cell r="G483">
            <v>5600000</v>
          </cell>
          <cell r="H483">
            <v>8812</v>
          </cell>
          <cell r="I483" t="str">
            <v>DT/12P</v>
          </cell>
          <cell r="K483">
            <v>0</v>
          </cell>
        </row>
        <row r="484">
          <cell r="C484">
            <v>1810226268</v>
          </cell>
          <cell r="D484" t="str">
            <v>Nguyễn Thị Lệ</v>
          </cell>
          <cell r="E484" t="str">
            <v>Hằng</v>
          </cell>
          <cell r="F484" t="str">
            <v>04/09/1994</v>
          </cell>
          <cell r="G484">
            <v>5600000</v>
          </cell>
          <cell r="H484">
            <v>11179</v>
          </cell>
          <cell r="I484" t="str">
            <v>DT/12P</v>
          </cell>
          <cell r="K484">
            <v>0</v>
          </cell>
        </row>
        <row r="485">
          <cell r="C485">
            <v>1810226270</v>
          </cell>
          <cell r="D485" t="str">
            <v>Nguyễn Thị Hồng</v>
          </cell>
          <cell r="E485" t="str">
            <v>Hạnh</v>
          </cell>
          <cell r="F485" t="str">
            <v>06/07/1994</v>
          </cell>
          <cell r="G485">
            <v>5600000</v>
          </cell>
          <cell r="H485">
            <v>11208</v>
          </cell>
          <cell r="I485" t="str">
            <v>DT/12P</v>
          </cell>
          <cell r="K485">
            <v>0</v>
          </cell>
        </row>
        <row r="486">
          <cell r="C486">
            <v>1811224615</v>
          </cell>
          <cell r="D486" t="str">
            <v>NGÔ ANH</v>
          </cell>
          <cell r="E486" t="str">
            <v>HÀO</v>
          </cell>
          <cell r="F486" t="str">
            <v>09/07/1993</v>
          </cell>
          <cell r="G486">
            <v>5600000</v>
          </cell>
          <cell r="H486">
            <v>5173</v>
          </cell>
          <cell r="I486" t="str">
            <v>DT/12P</v>
          </cell>
          <cell r="J486">
            <v>41069</v>
          </cell>
          <cell r="K486">
            <v>0</v>
          </cell>
        </row>
        <row r="487">
          <cell r="C487">
            <v>1810225071</v>
          </cell>
          <cell r="D487" t="str">
            <v xml:space="preserve">TRẦN MINH </v>
          </cell>
          <cell r="E487" t="str">
            <v>HIỀN</v>
          </cell>
          <cell r="F487" t="str">
            <v>30/10/1994</v>
          </cell>
          <cell r="G487">
            <v>5600000</v>
          </cell>
          <cell r="H487">
            <v>6949</v>
          </cell>
          <cell r="I487" t="str">
            <v>DT/12P</v>
          </cell>
          <cell r="J487">
            <v>41099</v>
          </cell>
          <cell r="K487">
            <v>0</v>
          </cell>
        </row>
        <row r="488">
          <cell r="C488">
            <v>1811225067</v>
          </cell>
          <cell r="D488" t="str">
            <v>LẠI NGỌC TRUNG</v>
          </cell>
          <cell r="E488" t="str">
            <v>HIẾU</v>
          </cell>
          <cell r="F488" t="str">
            <v>26/03/1993</v>
          </cell>
          <cell r="G488">
            <v>5600000</v>
          </cell>
          <cell r="H488">
            <v>6735</v>
          </cell>
          <cell r="I488" t="str">
            <v>DT/12P</v>
          </cell>
          <cell r="J488">
            <v>41099</v>
          </cell>
          <cell r="K488">
            <v>0</v>
          </cell>
        </row>
        <row r="489">
          <cell r="C489">
            <v>1810225796</v>
          </cell>
          <cell r="D489" t="str">
            <v>LÃ THỊ THANH</v>
          </cell>
          <cell r="E489" t="str">
            <v>HOA</v>
          </cell>
          <cell r="F489" t="str">
            <v>21/08/1994</v>
          </cell>
          <cell r="G489">
            <v>5600000</v>
          </cell>
          <cell r="H489">
            <v>7930</v>
          </cell>
          <cell r="I489" t="str">
            <v>DT/12P</v>
          </cell>
          <cell r="J489">
            <v>41161</v>
          </cell>
          <cell r="K489">
            <v>0</v>
          </cell>
        </row>
        <row r="490">
          <cell r="C490">
            <v>1810226607</v>
          </cell>
          <cell r="D490" t="str">
            <v>Đặng Thị Thu</v>
          </cell>
          <cell r="E490" t="str">
            <v>Hoa</v>
          </cell>
          <cell r="F490" t="str">
            <v>08/04/1994</v>
          </cell>
          <cell r="G490">
            <v>5600000</v>
          </cell>
          <cell r="H490">
            <v>14690</v>
          </cell>
          <cell r="I490" t="str">
            <v>DT/12P</v>
          </cell>
          <cell r="K490">
            <v>0</v>
          </cell>
        </row>
        <row r="491">
          <cell r="C491">
            <v>1811225576</v>
          </cell>
          <cell r="D491" t="str">
            <v>NGUYỄN MINH</v>
          </cell>
          <cell r="E491" t="str">
            <v>HOÀNG</v>
          </cell>
          <cell r="F491" t="str">
            <v>13/11/1994</v>
          </cell>
          <cell r="G491">
            <v>5600000</v>
          </cell>
          <cell r="H491">
            <v>7832</v>
          </cell>
          <cell r="I491" t="str">
            <v>DT/12P</v>
          </cell>
          <cell r="J491">
            <v>41130</v>
          </cell>
          <cell r="K491">
            <v>0</v>
          </cell>
        </row>
        <row r="492">
          <cell r="C492">
            <v>1810225068</v>
          </cell>
          <cell r="D492" t="str">
            <v xml:space="preserve">NGUYỄN THỊ VIỆT </v>
          </cell>
          <cell r="E492" t="str">
            <v>HỒNG</v>
          </cell>
          <cell r="F492" t="str">
            <v>07/12/1994</v>
          </cell>
          <cell r="G492">
            <v>5600000</v>
          </cell>
          <cell r="H492">
            <v>6908</v>
          </cell>
          <cell r="I492" t="str">
            <v>DT/12P</v>
          </cell>
          <cell r="J492">
            <v>41099</v>
          </cell>
          <cell r="K492">
            <v>0</v>
          </cell>
        </row>
        <row r="493">
          <cell r="C493">
            <v>1810223953</v>
          </cell>
          <cell r="D493" t="str">
            <v>LÊ THỊ MỸ</v>
          </cell>
          <cell r="E493" t="str">
            <v>HUỆ</v>
          </cell>
          <cell r="F493" t="str">
            <v>06/12/1993</v>
          </cell>
          <cell r="G493">
            <v>5600000</v>
          </cell>
          <cell r="H493">
            <v>4101</v>
          </cell>
          <cell r="I493" t="str">
            <v>DT/12P</v>
          </cell>
          <cell r="J493">
            <v>41008</v>
          </cell>
          <cell r="K493">
            <v>0</v>
          </cell>
        </row>
        <row r="494">
          <cell r="C494">
            <v>1810225567</v>
          </cell>
          <cell r="D494" t="str">
            <v>PHAN THỊ HỒNG</v>
          </cell>
          <cell r="E494" t="str">
            <v>HUỆ</v>
          </cell>
          <cell r="F494" t="str">
            <v>22/02/1994</v>
          </cell>
          <cell r="G494">
            <v>5600000</v>
          </cell>
          <cell r="H494">
            <v>7854</v>
          </cell>
          <cell r="I494" t="str">
            <v>DT/12P</v>
          </cell>
          <cell r="J494">
            <v>41130</v>
          </cell>
          <cell r="K494">
            <v>0</v>
          </cell>
        </row>
        <row r="495">
          <cell r="C495">
            <v>1810226155</v>
          </cell>
          <cell r="D495" t="str">
            <v>Nguyễn Thị Mai</v>
          </cell>
          <cell r="E495" t="str">
            <v>Huệ</v>
          </cell>
          <cell r="F495" t="str">
            <v>24/04/1994</v>
          </cell>
          <cell r="G495">
            <v>5600000</v>
          </cell>
          <cell r="H495">
            <v>10444</v>
          </cell>
          <cell r="I495" t="str">
            <v>DT/12P</v>
          </cell>
          <cell r="K495">
            <v>0</v>
          </cell>
        </row>
        <row r="496">
          <cell r="C496">
            <v>171578763</v>
          </cell>
          <cell r="D496" t="str">
            <v xml:space="preserve">Lê Nhật </v>
          </cell>
          <cell r="E496" t="str">
            <v>Hùng</v>
          </cell>
          <cell r="F496" t="str">
            <v>19/12/1993</v>
          </cell>
          <cell r="G496">
            <v>5600000</v>
          </cell>
          <cell r="H496">
            <v>14124</v>
          </cell>
          <cell r="I496" t="str">
            <v>DT/12P</v>
          </cell>
          <cell r="J496" t="str">
            <v>24/09/2012</v>
          </cell>
          <cell r="K496">
            <v>0</v>
          </cell>
        </row>
        <row r="497">
          <cell r="C497">
            <v>1811224625</v>
          </cell>
          <cell r="D497" t="str">
            <v xml:space="preserve">ĐỖ VĂN </v>
          </cell>
          <cell r="E497" t="str">
            <v>HƯỜNG</v>
          </cell>
          <cell r="F497" t="str">
            <v>11/04/1993</v>
          </cell>
          <cell r="G497">
            <v>5600000</v>
          </cell>
          <cell r="H497">
            <v>4014</v>
          </cell>
          <cell r="I497" t="str">
            <v>DT/12P</v>
          </cell>
          <cell r="J497">
            <v>41038</v>
          </cell>
          <cell r="K497">
            <v>0</v>
          </cell>
        </row>
        <row r="498">
          <cell r="C498">
            <v>171575535</v>
          </cell>
          <cell r="D498" t="str">
            <v xml:space="preserve">VÕ HOÀNG </v>
          </cell>
          <cell r="E498" t="str">
            <v>HUY</v>
          </cell>
          <cell r="F498" t="str">
            <v>08/08/1992</v>
          </cell>
          <cell r="G498">
            <v>5600000</v>
          </cell>
          <cell r="H498">
            <v>9077</v>
          </cell>
          <cell r="I498" t="str">
            <v>DT/12P</v>
          </cell>
          <cell r="J498">
            <v>41222</v>
          </cell>
          <cell r="K498">
            <v>0</v>
          </cell>
        </row>
        <row r="499">
          <cell r="C499">
            <v>1811224629</v>
          </cell>
          <cell r="D499" t="str">
            <v>TRẦN MINH HOÀNG</v>
          </cell>
          <cell r="E499" t="str">
            <v>HUY</v>
          </cell>
          <cell r="F499" t="str">
            <v>20/08/1991</v>
          </cell>
          <cell r="G499">
            <v>5600000</v>
          </cell>
          <cell r="H499">
            <v>4285</v>
          </cell>
          <cell r="I499" t="str">
            <v>DT/12P</v>
          </cell>
          <cell r="J499">
            <v>41038</v>
          </cell>
          <cell r="K499">
            <v>0</v>
          </cell>
        </row>
        <row r="500">
          <cell r="C500">
            <v>1811224609</v>
          </cell>
          <cell r="D500" t="str">
            <v>ĐẶNG QUỐC</v>
          </cell>
          <cell r="E500" t="str">
            <v>HUY</v>
          </cell>
          <cell r="F500" t="str">
            <v>22/02/1994</v>
          </cell>
          <cell r="G500">
            <v>5600000</v>
          </cell>
          <cell r="H500">
            <v>5118</v>
          </cell>
          <cell r="I500" t="str">
            <v>DT/12P</v>
          </cell>
          <cell r="J500">
            <v>41069</v>
          </cell>
          <cell r="K500">
            <v>0</v>
          </cell>
        </row>
        <row r="501">
          <cell r="C501">
            <v>1811225953</v>
          </cell>
          <cell r="D501" t="str">
            <v>Hoàng Quốc</v>
          </cell>
          <cell r="E501" t="str">
            <v>Huy</v>
          </cell>
          <cell r="F501" t="str">
            <v>07/12/1993</v>
          </cell>
          <cell r="G501">
            <v>5600000</v>
          </cell>
          <cell r="H501">
            <v>8819</v>
          </cell>
          <cell r="I501" t="str">
            <v>DT/12P</v>
          </cell>
          <cell r="K501">
            <v>0</v>
          </cell>
        </row>
        <row r="502">
          <cell r="C502">
            <v>1811226160</v>
          </cell>
          <cell r="D502" t="str">
            <v>Trần Thanh</v>
          </cell>
          <cell r="E502" t="str">
            <v>Kế</v>
          </cell>
          <cell r="F502" t="str">
            <v>30/11/1991</v>
          </cell>
          <cell r="G502">
            <v>5600000</v>
          </cell>
          <cell r="H502">
            <v>11126</v>
          </cell>
          <cell r="I502" t="str">
            <v>DT/12P</v>
          </cell>
          <cell r="K502">
            <v>0</v>
          </cell>
        </row>
        <row r="503">
          <cell r="C503">
            <v>1811223782</v>
          </cell>
          <cell r="D503" t="str">
            <v>KIỀU LÊ NGỌC</v>
          </cell>
          <cell r="E503" t="str">
            <v>KHÁNH</v>
          </cell>
          <cell r="F503" t="str">
            <v>21/01/1992</v>
          </cell>
          <cell r="G503">
            <v>5600000</v>
          </cell>
          <cell r="H503">
            <v>3132</v>
          </cell>
          <cell r="I503" t="str">
            <v>DT/12P</v>
          </cell>
          <cell r="J503" t="str">
            <v>31/08/2012</v>
          </cell>
          <cell r="K503">
            <v>0</v>
          </cell>
        </row>
        <row r="504">
          <cell r="C504">
            <v>1810226500</v>
          </cell>
          <cell r="D504" t="str">
            <v>Nguyễn Thị</v>
          </cell>
          <cell r="E504" t="str">
            <v>Lâm</v>
          </cell>
          <cell r="F504" t="str">
            <v>29/09/1994</v>
          </cell>
          <cell r="G504">
            <v>5600000</v>
          </cell>
          <cell r="H504">
            <v>13912</v>
          </cell>
          <cell r="I504" t="str">
            <v>DT/12P</v>
          </cell>
          <cell r="K504">
            <v>0</v>
          </cell>
        </row>
        <row r="505">
          <cell r="C505">
            <v>1810225568</v>
          </cell>
          <cell r="D505" t="str">
            <v>LÊ THỊ THANH</v>
          </cell>
          <cell r="E505" t="str">
            <v>LAN</v>
          </cell>
          <cell r="F505" t="str">
            <v>30/06/1994</v>
          </cell>
          <cell r="G505">
            <v>5600000</v>
          </cell>
          <cell r="H505">
            <v>7786</v>
          </cell>
          <cell r="I505" t="str">
            <v>DT/12P</v>
          </cell>
          <cell r="J505">
            <v>41130</v>
          </cell>
          <cell r="K505">
            <v>0</v>
          </cell>
        </row>
        <row r="506">
          <cell r="C506">
            <v>1810223783</v>
          </cell>
          <cell r="D506" t="str">
            <v>TRẦN NGỌC</v>
          </cell>
          <cell r="E506" t="str">
            <v>LINH</v>
          </cell>
          <cell r="F506" t="str">
            <v>20/11/1994</v>
          </cell>
          <cell r="G506">
            <v>5600000</v>
          </cell>
          <cell r="H506">
            <v>3138</v>
          </cell>
          <cell r="I506" t="str">
            <v>DT/12P</v>
          </cell>
          <cell r="J506" t="str">
            <v>31/08/2012</v>
          </cell>
          <cell r="K506">
            <v>0</v>
          </cell>
        </row>
        <row r="507">
          <cell r="C507">
            <v>1810225797</v>
          </cell>
          <cell r="D507" t="str">
            <v>TRƯƠNG NGỌC KHÁNH</v>
          </cell>
          <cell r="E507" t="str">
            <v>LINH</v>
          </cell>
          <cell r="F507" t="str">
            <v>31/01/1994</v>
          </cell>
          <cell r="G507">
            <v>5600000</v>
          </cell>
          <cell r="H507">
            <v>7944</v>
          </cell>
          <cell r="I507" t="str">
            <v>DT/12P</v>
          </cell>
          <cell r="J507">
            <v>41161</v>
          </cell>
          <cell r="K507">
            <v>0</v>
          </cell>
        </row>
        <row r="508">
          <cell r="C508">
            <v>1811225798</v>
          </cell>
          <cell r="D508" t="str">
            <v>NGUYỄN QUANG VŨ</v>
          </cell>
          <cell r="E508" t="str">
            <v>LINH</v>
          </cell>
          <cell r="F508" t="str">
            <v>01/09/1994</v>
          </cell>
          <cell r="G508">
            <v>5600000</v>
          </cell>
          <cell r="H508">
            <v>7957</v>
          </cell>
          <cell r="I508" t="str">
            <v>DT/12P</v>
          </cell>
          <cell r="J508">
            <v>41161</v>
          </cell>
          <cell r="K508">
            <v>0</v>
          </cell>
        </row>
        <row r="509">
          <cell r="C509">
            <v>1810226161</v>
          </cell>
          <cell r="D509" t="str">
            <v>Nguyễn Thị</v>
          </cell>
          <cell r="E509" t="str">
            <v>Linh</v>
          </cell>
          <cell r="F509" t="str">
            <v>14/10/1994</v>
          </cell>
          <cell r="G509">
            <v>5600000</v>
          </cell>
          <cell r="H509">
            <v>9940</v>
          </cell>
          <cell r="I509" t="str">
            <v>DT/12P</v>
          </cell>
          <cell r="K509">
            <v>0</v>
          </cell>
        </row>
        <row r="510">
          <cell r="C510">
            <v>171325994</v>
          </cell>
          <cell r="D510" t="str">
            <v>PHẠM THỊ VY</v>
          </cell>
          <cell r="E510" t="str">
            <v>LƠ</v>
          </cell>
          <cell r="F510" t="str">
            <v>06/08/1993</v>
          </cell>
          <cell r="G510">
            <v>1750000</v>
          </cell>
          <cell r="H510">
            <v>23388</v>
          </cell>
          <cell r="I510" t="str">
            <v>DT/12P</v>
          </cell>
          <cell r="J510">
            <v>41223</v>
          </cell>
          <cell r="K510">
            <v>0</v>
          </cell>
        </row>
        <row r="511">
          <cell r="C511">
            <v>1810223785</v>
          </cell>
          <cell r="D511" t="str">
            <v>LÂM THỊ HỒNG</v>
          </cell>
          <cell r="E511" t="str">
            <v>LOAN</v>
          </cell>
          <cell r="F511" t="str">
            <v>28/04/1993</v>
          </cell>
          <cell r="G511">
            <v>5600000</v>
          </cell>
          <cell r="H511">
            <v>3370</v>
          </cell>
          <cell r="I511" t="str">
            <v>DT/12P</v>
          </cell>
          <cell r="J511">
            <v>40917</v>
          </cell>
          <cell r="K511">
            <v>0</v>
          </cell>
        </row>
        <row r="512">
          <cell r="C512">
            <v>1810224637</v>
          </cell>
          <cell r="D512" t="str">
            <v>NGUYỄN THỊ KIM</v>
          </cell>
          <cell r="E512" t="str">
            <v>LOAN</v>
          </cell>
          <cell r="F512" t="str">
            <v>10/03/1994</v>
          </cell>
          <cell r="G512">
            <v>5600000</v>
          </cell>
          <cell r="H512">
            <v>5332</v>
          </cell>
          <cell r="I512" t="str">
            <v>DT/12P</v>
          </cell>
          <cell r="J512">
            <v>41069</v>
          </cell>
          <cell r="K512">
            <v>0</v>
          </cell>
        </row>
        <row r="513">
          <cell r="C513">
            <v>1811225066</v>
          </cell>
          <cell r="D513" t="str">
            <v>LÊ</v>
          </cell>
          <cell r="E513" t="str">
            <v>LUẬT</v>
          </cell>
          <cell r="F513" t="str">
            <v>02/02/1994</v>
          </cell>
          <cell r="G513">
            <v>5600000</v>
          </cell>
          <cell r="H513">
            <v>6752</v>
          </cell>
          <cell r="I513" t="str">
            <v>DT/12P</v>
          </cell>
          <cell r="J513">
            <v>41099</v>
          </cell>
          <cell r="K513">
            <v>0</v>
          </cell>
        </row>
        <row r="514">
          <cell r="C514">
            <v>1810223955</v>
          </cell>
          <cell r="D514" t="str">
            <v>PHẠM THỊ</v>
          </cell>
          <cell r="E514" t="str">
            <v>LÝ</v>
          </cell>
          <cell r="F514" t="str">
            <v>11/02/1994</v>
          </cell>
          <cell r="G514">
            <v>5600000</v>
          </cell>
          <cell r="H514">
            <v>3926</v>
          </cell>
          <cell r="I514" t="str">
            <v>DT/12P</v>
          </cell>
          <cell r="J514">
            <v>41008</v>
          </cell>
          <cell r="K514">
            <v>0</v>
          </cell>
        </row>
        <row r="515">
          <cell r="C515">
            <v>1810223778</v>
          </cell>
          <cell r="D515" t="str">
            <v>Trần Thị Minh</v>
          </cell>
          <cell r="E515" t="str">
            <v>Lý</v>
          </cell>
          <cell r="F515" t="str">
            <v>04/07/1994</v>
          </cell>
          <cell r="G515">
            <v>3600000</v>
          </cell>
          <cell r="H515">
            <v>5289</v>
          </cell>
          <cell r="I515" t="str">
            <v>DT/12P</v>
          </cell>
          <cell r="J515">
            <v>41069</v>
          </cell>
          <cell r="K515">
            <v>0</v>
          </cell>
        </row>
        <row r="516">
          <cell r="C516">
            <v>1810225072</v>
          </cell>
          <cell r="D516" t="str">
            <v xml:space="preserve">ĐOÀN THỊ NGỌC </v>
          </cell>
          <cell r="E516" t="str">
            <v>LÝ</v>
          </cell>
          <cell r="F516" t="str">
            <v>02/05/1994</v>
          </cell>
          <cell r="G516">
            <v>5600000</v>
          </cell>
          <cell r="H516">
            <v>6805</v>
          </cell>
          <cell r="I516" t="str">
            <v>DT/12P</v>
          </cell>
          <cell r="J516">
            <v>41099</v>
          </cell>
          <cell r="K516">
            <v>0</v>
          </cell>
        </row>
        <row r="517">
          <cell r="C517">
            <v>171578766</v>
          </cell>
          <cell r="D517" t="str">
            <v xml:space="preserve">Phạm Thị Phương </v>
          </cell>
          <cell r="E517" t="str">
            <v>Mai</v>
          </cell>
          <cell r="F517" t="str">
            <v>20/12/1992</v>
          </cell>
          <cell r="G517">
            <v>5600000</v>
          </cell>
          <cell r="H517">
            <v>12598</v>
          </cell>
          <cell r="I517" t="str">
            <v>DT/12P</v>
          </cell>
          <cell r="J517" t="str">
            <v>19/09/2012</v>
          </cell>
          <cell r="K517">
            <v>0</v>
          </cell>
        </row>
        <row r="518">
          <cell r="C518">
            <v>1811224623</v>
          </cell>
          <cell r="D518" t="str">
            <v>TRẦN HƯNG</v>
          </cell>
          <cell r="E518" t="str">
            <v>MỸ</v>
          </cell>
          <cell r="F518" t="str">
            <v>23/08/1994</v>
          </cell>
          <cell r="G518">
            <v>5600000</v>
          </cell>
          <cell r="H518">
            <v>3975</v>
          </cell>
          <cell r="I518" t="str">
            <v>DT/12P</v>
          </cell>
          <cell r="J518">
            <v>41038</v>
          </cell>
          <cell r="K518">
            <v>0</v>
          </cell>
        </row>
        <row r="519">
          <cell r="C519">
            <v>1810223954</v>
          </cell>
          <cell r="D519" t="str">
            <v>NGUYỄN THỊ LY</v>
          </cell>
          <cell r="E519" t="str">
            <v>NA</v>
          </cell>
          <cell r="F519" t="str">
            <v>24/04/1994</v>
          </cell>
          <cell r="G519">
            <v>5600000</v>
          </cell>
          <cell r="H519">
            <v>4106</v>
          </cell>
          <cell r="I519" t="str">
            <v>DT/12P</v>
          </cell>
          <cell r="J519">
            <v>41008</v>
          </cell>
          <cell r="K519">
            <v>0</v>
          </cell>
        </row>
        <row r="520">
          <cell r="C520">
            <v>1811225575</v>
          </cell>
          <cell r="D520" t="str">
            <v>NGUYỄN TRƯỜNG</v>
          </cell>
          <cell r="E520" t="str">
            <v>NAM</v>
          </cell>
          <cell r="F520" t="str">
            <v>09/11/1994</v>
          </cell>
          <cell r="G520">
            <v>5600000</v>
          </cell>
          <cell r="H520">
            <v>7825</v>
          </cell>
          <cell r="I520" t="str">
            <v>DT/12P</v>
          </cell>
          <cell r="J520">
            <v>41130</v>
          </cell>
          <cell r="K520">
            <v>0</v>
          </cell>
        </row>
        <row r="521">
          <cell r="C521">
            <v>1810225569</v>
          </cell>
          <cell r="D521" t="str">
            <v>NGUYỄN THỊ</v>
          </cell>
          <cell r="E521" t="str">
            <v>NGA</v>
          </cell>
          <cell r="F521" t="str">
            <v>12/06/1993</v>
          </cell>
          <cell r="G521">
            <v>5600000</v>
          </cell>
          <cell r="H521">
            <v>7792</v>
          </cell>
          <cell r="I521" t="str">
            <v>DT/12P</v>
          </cell>
          <cell r="J521">
            <v>41130</v>
          </cell>
          <cell r="K521">
            <v>0</v>
          </cell>
        </row>
        <row r="522">
          <cell r="C522">
            <v>1810225579</v>
          </cell>
          <cell r="D522" t="str">
            <v xml:space="preserve">NGUYỄN VIỆT </v>
          </cell>
          <cell r="E522" t="str">
            <v>NGA</v>
          </cell>
          <cell r="F522" t="str">
            <v>17/04/1993</v>
          </cell>
          <cell r="G522">
            <v>5600000</v>
          </cell>
          <cell r="H522">
            <v>8714</v>
          </cell>
          <cell r="I522" t="str">
            <v>DT/12P</v>
          </cell>
          <cell r="J522">
            <v>41191</v>
          </cell>
          <cell r="K522">
            <v>0</v>
          </cell>
        </row>
        <row r="523">
          <cell r="C523">
            <v>171576607</v>
          </cell>
          <cell r="D523" t="str">
            <v>LÊ VĂN TRỌNG</v>
          </cell>
          <cell r="E523" t="str">
            <v>NGHĨA</v>
          </cell>
          <cell r="F523" t="str">
            <v>18/10/1993</v>
          </cell>
          <cell r="G523">
            <v>2450000</v>
          </cell>
          <cell r="H523">
            <v>17248</v>
          </cell>
          <cell r="I523" t="str">
            <v>DT/12P</v>
          </cell>
          <cell r="J523" t="str">
            <v>29/09/2012</v>
          </cell>
          <cell r="K523">
            <v>0</v>
          </cell>
        </row>
        <row r="524">
          <cell r="C524">
            <v>1811226391</v>
          </cell>
          <cell r="D524" t="str">
            <v>Nguyễn Thanh Hồng</v>
          </cell>
          <cell r="E524" t="str">
            <v>Ngọc</v>
          </cell>
          <cell r="F524" t="str">
            <v>11/09/1993</v>
          </cell>
          <cell r="G524">
            <v>5600000</v>
          </cell>
          <cell r="H524">
            <v>11286</v>
          </cell>
          <cell r="I524" t="str">
            <v>DT/12P</v>
          </cell>
          <cell r="K524">
            <v>0</v>
          </cell>
        </row>
        <row r="525">
          <cell r="C525">
            <v>1810226393</v>
          </cell>
          <cell r="D525" t="str">
            <v>Nguyễn Thị Như</v>
          </cell>
          <cell r="E525" t="str">
            <v>Ngọc</v>
          </cell>
          <cell r="F525" t="str">
            <v>10/08/1994</v>
          </cell>
          <cell r="G525">
            <v>5600000</v>
          </cell>
          <cell r="H525">
            <v>11319</v>
          </cell>
          <cell r="I525" t="str">
            <v>DT/12P</v>
          </cell>
          <cell r="K525">
            <v>0</v>
          </cell>
        </row>
        <row r="526">
          <cell r="C526">
            <v>1810225955</v>
          </cell>
          <cell r="D526" t="str">
            <v>Trần Lê Hoài</v>
          </cell>
          <cell r="E526" t="str">
            <v>Nhân</v>
          </cell>
          <cell r="F526" t="str">
            <v>18/12/1994</v>
          </cell>
          <cell r="G526">
            <v>5600000</v>
          </cell>
          <cell r="H526">
            <v>8841</v>
          </cell>
          <cell r="I526" t="str">
            <v>DT/12P</v>
          </cell>
          <cell r="K526">
            <v>0</v>
          </cell>
        </row>
        <row r="527">
          <cell r="C527">
            <v>1810225081</v>
          </cell>
          <cell r="D527" t="str">
            <v>TRỊNH THỊ YẾN</v>
          </cell>
          <cell r="E527" t="str">
            <v>NHI</v>
          </cell>
          <cell r="F527" t="str">
            <v>18/02/1994</v>
          </cell>
          <cell r="G527">
            <v>5600000</v>
          </cell>
          <cell r="H527">
            <v>7037</v>
          </cell>
          <cell r="I527" t="str">
            <v>DT/12P</v>
          </cell>
          <cell r="J527">
            <v>41099</v>
          </cell>
          <cell r="K527">
            <v>0</v>
          </cell>
        </row>
        <row r="528">
          <cell r="C528">
            <v>171326772</v>
          </cell>
          <cell r="D528" t="str">
            <v xml:space="preserve">PHẠM TƯỜNG THẢO </v>
          </cell>
          <cell r="E528" t="str">
            <v>NHI</v>
          </cell>
          <cell r="F528" t="str">
            <v>26/10/1993</v>
          </cell>
          <cell r="G528">
            <v>2800000</v>
          </cell>
          <cell r="H528">
            <v>11671</v>
          </cell>
          <cell r="I528" t="str">
            <v>DT/12P</v>
          </cell>
          <cell r="J528" t="str">
            <v>17/09/2012</v>
          </cell>
          <cell r="K528">
            <v>0</v>
          </cell>
        </row>
        <row r="529">
          <cell r="C529">
            <v>171575608</v>
          </cell>
          <cell r="D529" t="str">
            <v xml:space="preserve">TRẦN THỊ HUỲNH </v>
          </cell>
          <cell r="E529" t="str">
            <v>NHI</v>
          </cell>
          <cell r="F529" t="str">
            <v>27/12/1993</v>
          </cell>
          <cell r="G529">
            <v>1750000</v>
          </cell>
          <cell r="H529">
            <v>12158</v>
          </cell>
          <cell r="I529" t="str">
            <v>DT/12P</v>
          </cell>
          <cell r="J529" t="str">
            <v>18/09/2012</v>
          </cell>
          <cell r="K529">
            <v>0</v>
          </cell>
        </row>
        <row r="530">
          <cell r="C530">
            <v>1810225577</v>
          </cell>
          <cell r="D530" t="str">
            <v>HUỲNH THỊ NGŨ</v>
          </cell>
          <cell r="E530" t="str">
            <v>NHUNG</v>
          </cell>
          <cell r="F530" t="str">
            <v>06/05/1994</v>
          </cell>
          <cell r="G530">
            <v>5600000</v>
          </cell>
          <cell r="H530">
            <v>8641</v>
          </cell>
          <cell r="I530" t="str">
            <v>DT/12P</v>
          </cell>
          <cell r="J530">
            <v>41191</v>
          </cell>
          <cell r="K530">
            <v>0</v>
          </cell>
        </row>
        <row r="531">
          <cell r="C531">
            <v>1810225580</v>
          </cell>
          <cell r="D531" t="str">
            <v>Văn Thị Minh</v>
          </cell>
          <cell r="E531" t="str">
            <v>Oanh</v>
          </cell>
          <cell r="F531" t="str">
            <v>10/06/1994</v>
          </cell>
          <cell r="G531">
            <v>5600000</v>
          </cell>
          <cell r="H531">
            <v>8762</v>
          </cell>
          <cell r="I531" t="str">
            <v>DT/12P</v>
          </cell>
          <cell r="K531">
            <v>0</v>
          </cell>
        </row>
        <row r="532">
          <cell r="C532">
            <v>1811225572</v>
          </cell>
          <cell r="D532" t="str">
            <v>PHAN THANH</v>
          </cell>
          <cell r="E532" t="str">
            <v>PHÚC</v>
          </cell>
          <cell r="F532" t="str">
            <v>18/05/1993</v>
          </cell>
          <cell r="G532">
            <v>5600000</v>
          </cell>
          <cell r="H532">
            <v>7893</v>
          </cell>
          <cell r="I532" t="str">
            <v>DT/12P</v>
          </cell>
          <cell r="J532">
            <v>41130</v>
          </cell>
          <cell r="K532">
            <v>0</v>
          </cell>
        </row>
        <row r="533">
          <cell r="C533">
            <v>1811224614</v>
          </cell>
          <cell r="D533" t="str">
            <v>TĂNG HIẾU</v>
          </cell>
          <cell r="E533" t="str">
            <v>PHỤNG</v>
          </cell>
          <cell r="F533" t="str">
            <v>19/11/1993</v>
          </cell>
          <cell r="G533">
            <v>5600000</v>
          </cell>
          <cell r="H533">
            <v>5272</v>
          </cell>
          <cell r="I533" t="str">
            <v>DT/12P</v>
          </cell>
          <cell r="J533">
            <v>41069</v>
          </cell>
          <cell r="K533">
            <v>0</v>
          </cell>
        </row>
        <row r="534">
          <cell r="C534">
            <v>1810225565</v>
          </cell>
          <cell r="D534" t="str">
            <v>NGUYỄN THỊ KIM</v>
          </cell>
          <cell r="E534" t="str">
            <v>PHỤNG</v>
          </cell>
          <cell r="F534" t="str">
            <v>10/03/1994</v>
          </cell>
          <cell r="G534">
            <v>5600000</v>
          </cell>
          <cell r="H534">
            <v>7745</v>
          </cell>
          <cell r="I534" t="str">
            <v>DT/12P</v>
          </cell>
          <cell r="J534">
            <v>41130</v>
          </cell>
          <cell r="K534">
            <v>0</v>
          </cell>
        </row>
        <row r="535">
          <cell r="C535">
            <v>1811224612</v>
          </cell>
          <cell r="D535" t="str">
            <v>LÊ THANH</v>
          </cell>
          <cell r="E535" t="str">
            <v>PHƯỚC</v>
          </cell>
          <cell r="F535" t="str">
            <v>20/07/1992</v>
          </cell>
          <cell r="G535">
            <v>5600000</v>
          </cell>
          <cell r="H535">
            <v>5251</v>
          </cell>
          <cell r="I535" t="str">
            <v>DT/12P</v>
          </cell>
          <cell r="J535">
            <v>41069</v>
          </cell>
          <cell r="K535">
            <v>0</v>
          </cell>
        </row>
        <row r="536">
          <cell r="C536">
            <v>1810225581</v>
          </cell>
          <cell r="D536" t="str">
            <v>Lê Thị Hoài</v>
          </cell>
          <cell r="E536" t="str">
            <v>Phương</v>
          </cell>
          <cell r="F536" t="str">
            <v>13/01/1994</v>
          </cell>
          <cell r="G536">
            <v>5600000</v>
          </cell>
          <cell r="H536">
            <v>8768</v>
          </cell>
          <cell r="I536" t="str">
            <v>DT/12P</v>
          </cell>
          <cell r="K536">
            <v>0</v>
          </cell>
        </row>
        <row r="537">
          <cell r="C537">
            <v>1810223777</v>
          </cell>
          <cell r="D537" t="str">
            <v>Lê Thị Nhật</v>
          </cell>
          <cell r="E537" t="str">
            <v>Phương</v>
          </cell>
          <cell r="F537" t="str">
            <v>27/06/1994</v>
          </cell>
          <cell r="G537">
            <v>2800000</v>
          </cell>
          <cell r="H537">
            <v>16424</v>
          </cell>
          <cell r="I537" t="str">
            <v>DT/12P</v>
          </cell>
          <cell r="K537">
            <v>0</v>
          </cell>
        </row>
        <row r="538">
          <cell r="C538">
            <v>1811226265</v>
          </cell>
          <cell r="D538" t="str">
            <v>Trần Văn</v>
          </cell>
          <cell r="E538" t="str">
            <v>Quang</v>
          </cell>
          <cell r="F538" t="str">
            <v>27/06/1994</v>
          </cell>
          <cell r="G538">
            <v>5600000</v>
          </cell>
          <cell r="H538">
            <v>11138</v>
          </cell>
          <cell r="I538" t="str">
            <v>DT/12P</v>
          </cell>
          <cell r="K538">
            <v>0</v>
          </cell>
        </row>
        <row r="539">
          <cell r="C539">
            <v>1810225956</v>
          </cell>
          <cell r="D539" t="str">
            <v>Nguyễn Thị Thanh</v>
          </cell>
          <cell r="E539" t="str">
            <v>Quy</v>
          </cell>
          <cell r="F539" t="str">
            <v>23/07/1994</v>
          </cell>
          <cell r="G539">
            <v>5600000</v>
          </cell>
          <cell r="H539">
            <v>8846</v>
          </cell>
          <cell r="I539" t="str">
            <v>DT/12P</v>
          </cell>
          <cell r="K539">
            <v>0</v>
          </cell>
        </row>
        <row r="540">
          <cell r="C540">
            <v>1810225570</v>
          </cell>
          <cell r="D540" t="str">
            <v>NGUYỄN PHƯƠNG</v>
          </cell>
          <cell r="E540" t="str">
            <v>QUỲNH</v>
          </cell>
          <cell r="F540" t="str">
            <v>02/04/1994</v>
          </cell>
          <cell r="G540">
            <v>5600000</v>
          </cell>
          <cell r="H540">
            <v>7885</v>
          </cell>
          <cell r="I540" t="str">
            <v>DT/12P</v>
          </cell>
          <cell r="J540">
            <v>41130</v>
          </cell>
          <cell r="K540">
            <v>0</v>
          </cell>
        </row>
        <row r="541">
          <cell r="C541">
            <v>1811226396</v>
          </cell>
          <cell r="D541" t="str">
            <v>Võ Minh</v>
          </cell>
          <cell r="E541" t="str">
            <v>Tấn</v>
          </cell>
          <cell r="F541" t="str">
            <v>20/05/1993</v>
          </cell>
          <cell r="G541">
            <v>5600000</v>
          </cell>
          <cell r="H541">
            <v>11370</v>
          </cell>
          <cell r="I541" t="str">
            <v>DT/12P</v>
          </cell>
          <cell r="K541">
            <v>0</v>
          </cell>
        </row>
        <row r="542">
          <cell r="C542">
            <v>1811224619</v>
          </cell>
          <cell r="D542" t="str">
            <v>TRẦN HỮU</v>
          </cell>
          <cell r="E542" t="str">
            <v>THẮNG</v>
          </cell>
          <cell r="F542" t="str">
            <v>10/07/1994</v>
          </cell>
          <cell r="G542">
            <v>5600000</v>
          </cell>
          <cell r="H542">
            <v>5457</v>
          </cell>
          <cell r="I542" t="str">
            <v>DT/12P</v>
          </cell>
          <cell r="J542">
            <v>41069</v>
          </cell>
          <cell r="K542">
            <v>0</v>
          </cell>
        </row>
        <row r="543">
          <cell r="C543">
            <v>1811225074</v>
          </cell>
          <cell r="D543" t="str">
            <v>HỒ ĐỨC</v>
          </cell>
          <cell r="E543" t="str">
            <v>THẮNG</v>
          </cell>
          <cell r="F543" t="str">
            <v>14/06/1993</v>
          </cell>
          <cell r="G543">
            <v>5600000</v>
          </cell>
          <cell r="H543">
            <v>6974</v>
          </cell>
          <cell r="I543" t="str">
            <v>DT/12P</v>
          </cell>
          <cell r="J543">
            <v>41099</v>
          </cell>
          <cell r="K543">
            <v>0</v>
          </cell>
        </row>
        <row r="544">
          <cell r="C544">
            <v>1811226158</v>
          </cell>
          <cell r="D544" t="str">
            <v>Dương Chiến</v>
          </cell>
          <cell r="E544" t="str">
            <v>Thắng</v>
          </cell>
          <cell r="F544" t="str">
            <v>14/07/1994</v>
          </cell>
          <cell r="G544">
            <v>5600000</v>
          </cell>
          <cell r="H544">
            <v>11102</v>
          </cell>
          <cell r="I544" t="str">
            <v>DT/12P</v>
          </cell>
          <cell r="K544">
            <v>0</v>
          </cell>
        </row>
        <row r="545">
          <cell r="C545">
            <v>1810225076</v>
          </cell>
          <cell r="D545" t="str">
            <v>THÁI THỊ</v>
          </cell>
          <cell r="E545" t="str">
            <v>THANH</v>
          </cell>
          <cell r="F545" t="str">
            <v>13/11/1994</v>
          </cell>
          <cell r="G545">
            <v>5600000</v>
          </cell>
          <cell r="H545">
            <v>6841</v>
          </cell>
          <cell r="I545" t="str">
            <v>DT/12P</v>
          </cell>
          <cell r="J545">
            <v>41099</v>
          </cell>
          <cell r="K545">
            <v>0</v>
          </cell>
        </row>
        <row r="546">
          <cell r="C546">
            <v>1810225078</v>
          </cell>
          <cell r="D546" t="str">
            <v>PHAN THỊ PHƯƠNG</v>
          </cell>
          <cell r="E546" t="str">
            <v>THẢO</v>
          </cell>
          <cell r="F546" t="str">
            <v>19/07/1993</v>
          </cell>
          <cell r="G546">
            <v>5600000</v>
          </cell>
          <cell r="H546">
            <v>6856</v>
          </cell>
          <cell r="I546" t="str">
            <v>DT/12P</v>
          </cell>
          <cell r="J546">
            <v>41099</v>
          </cell>
          <cell r="K546">
            <v>0</v>
          </cell>
        </row>
        <row r="547">
          <cell r="C547">
            <v>1810225085</v>
          </cell>
          <cell r="D547" t="str">
            <v>TRẦN THỊ PHƯƠNG</v>
          </cell>
          <cell r="E547" t="str">
            <v>THẢO</v>
          </cell>
          <cell r="F547" t="str">
            <v>26/05/1994</v>
          </cell>
          <cell r="G547">
            <v>5600000</v>
          </cell>
          <cell r="H547">
            <v>7062</v>
          </cell>
          <cell r="I547" t="str">
            <v>DT/12P</v>
          </cell>
          <cell r="J547">
            <v>41099</v>
          </cell>
          <cell r="K547">
            <v>0</v>
          </cell>
        </row>
        <row r="548">
          <cell r="C548">
            <v>171575675</v>
          </cell>
          <cell r="D548" t="str">
            <v xml:space="preserve">TRẦN TRỌNG </v>
          </cell>
          <cell r="E548" t="str">
            <v>THIỆN</v>
          </cell>
          <cell r="F548" t="str">
            <v>10/11/1993</v>
          </cell>
          <cell r="G548">
            <v>2800000</v>
          </cell>
          <cell r="H548">
            <v>9142</v>
          </cell>
          <cell r="I548" t="str">
            <v>DT/12P</v>
          </cell>
          <cell r="J548">
            <v>41222</v>
          </cell>
          <cell r="K548">
            <v>0</v>
          </cell>
        </row>
        <row r="549">
          <cell r="C549">
            <v>1810225954</v>
          </cell>
          <cell r="D549" t="str">
            <v>Thái Thị</v>
          </cell>
          <cell r="E549" t="str">
            <v>Thu</v>
          </cell>
          <cell r="F549" t="str">
            <v>05/07/1994</v>
          </cell>
          <cell r="G549">
            <v>5600000</v>
          </cell>
          <cell r="H549">
            <v>8825</v>
          </cell>
          <cell r="I549" t="str">
            <v>DT/12P</v>
          </cell>
          <cell r="K549">
            <v>0</v>
          </cell>
        </row>
        <row r="550">
          <cell r="C550">
            <v>1810223781</v>
          </cell>
          <cell r="D550" t="str">
            <v>HUỲNH THỊ DIỄM</v>
          </cell>
          <cell r="E550" t="str">
            <v>THÚY</v>
          </cell>
          <cell r="F550" t="str">
            <v>25/03/1994</v>
          </cell>
          <cell r="G550">
            <v>5600000</v>
          </cell>
          <cell r="H550">
            <v>3123</v>
          </cell>
          <cell r="I550" t="str">
            <v>DT/12P</v>
          </cell>
          <cell r="J550" t="str">
            <v>31/08/2012</v>
          </cell>
          <cell r="K550">
            <v>0</v>
          </cell>
        </row>
        <row r="551">
          <cell r="C551">
            <v>1810226394</v>
          </cell>
          <cell r="D551" t="str">
            <v>Trương Thị Thu</v>
          </cell>
          <cell r="E551" t="str">
            <v>Thúy</v>
          </cell>
          <cell r="F551" t="str">
            <v>25/01/1994</v>
          </cell>
          <cell r="G551">
            <v>5600000</v>
          </cell>
          <cell r="H551">
            <v>11338</v>
          </cell>
          <cell r="I551" t="str">
            <v>DT/12P</v>
          </cell>
          <cell r="K551">
            <v>0</v>
          </cell>
        </row>
        <row r="552">
          <cell r="C552">
            <v>1810224621</v>
          </cell>
          <cell r="D552" t="str">
            <v>NGUYỄN THỊ</v>
          </cell>
          <cell r="E552" t="str">
            <v>THỦY</v>
          </cell>
          <cell r="F552" t="str">
            <v>10/07/1994</v>
          </cell>
          <cell r="G552">
            <v>5600000</v>
          </cell>
          <cell r="H552">
            <v>5465</v>
          </cell>
          <cell r="I552" t="str">
            <v>DT/12P</v>
          </cell>
          <cell r="J552">
            <v>41069</v>
          </cell>
          <cell r="K552">
            <v>0</v>
          </cell>
        </row>
        <row r="553">
          <cell r="C553">
            <v>1810225064</v>
          </cell>
          <cell r="D553" t="str">
            <v xml:space="preserve">CAO THỊ </v>
          </cell>
          <cell r="E553" t="str">
            <v>THỦY</v>
          </cell>
          <cell r="F553" t="str">
            <v>01/01/1994</v>
          </cell>
          <cell r="G553">
            <v>5600000</v>
          </cell>
          <cell r="H553">
            <v>5409</v>
          </cell>
          <cell r="I553" t="str">
            <v>DT/12P</v>
          </cell>
          <cell r="J553">
            <v>41099</v>
          </cell>
          <cell r="K553">
            <v>0</v>
          </cell>
        </row>
        <row r="554">
          <cell r="C554">
            <v>1810225065</v>
          </cell>
          <cell r="D554" t="str">
            <v>TRẦN THỊ HỒNG</v>
          </cell>
          <cell r="E554" t="str">
            <v>THỦY</v>
          </cell>
          <cell r="F554" t="str">
            <v>15/06/1993</v>
          </cell>
          <cell r="G554">
            <v>5600000</v>
          </cell>
          <cell r="H554">
            <v>6721</v>
          </cell>
          <cell r="I554" t="str">
            <v>DT/12P</v>
          </cell>
          <cell r="J554">
            <v>41099</v>
          </cell>
          <cell r="K554">
            <v>0</v>
          </cell>
        </row>
        <row r="555">
          <cell r="C555">
            <v>1810223789</v>
          </cell>
          <cell r="D555" t="str">
            <v>NGUYỄN THỊ</v>
          </cell>
          <cell r="E555" t="str">
            <v>TIÊN</v>
          </cell>
          <cell r="F555" t="str">
            <v>27/10/1994</v>
          </cell>
          <cell r="G555">
            <v>5600000</v>
          </cell>
          <cell r="H555">
            <v>3396</v>
          </cell>
          <cell r="I555" t="str">
            <v>DT/12P</v>
          </cell>
          <cell r="J555">
            <v>40977</v>
          </cell>
          <cell r="K555">
            <v>0</v>
          </cell>
        </row>
        <row r="556">
          <cell r="C556">
            <v>1810224644</v>
          </cell>
          <cell r="D556" t="str">
            <v>VĂN THỊ THỦY</v>
          </cell>
          <cell r="E556" t="str">
            <v>TIÊN</v>
          </cell>
          <cell r="F556" t="str">
            <v>05/03/1994</v>
          </cell>
          <cell r="G556">
            <v>8000000</v>
          </cell>
          <cell r="H556">
            <v>4057</v>
          </cell>
          <cell r="I556" t="str">
            <v>DT/12P</v>
          </cell>
          <cell r="J556">
            <v>41038</v>
          </cell>
          <cell r="K556">
            <v>0</v>
          </cell>
        </row>
        <row r="557">
          <cell r="C557">
            <v>1810226162</v>
          </cell>
          <cell r="D557" t="str">
            <v>Nguyễn Thị Thủy</v>
          </cell>
          <cell r="E557" t="str">
            <v>Tiên</v>
          </cell>
          <cell r="F557" t="str">
            <v>15/01/1994</v>
          </cell>
          <cell r="G557">
            <v>5600000</v>
          </cell>
          <cell r="H557">
            <v>9949</v>
          </cell>
          <cell r="I557" t="str">
            <v>DT/12P</v>
          </cell>
          <cell r="K557">
            <v>0</v>
          </cell>
        </row>
        <row r="558">
          <cell r="C558">
            <v>1810226390</v>
          </cell>
          <cell r="D558" t="str">
            <v>Hồ Thủy</v>
          </cell>
          <cell r="E558" t="str">
            <v>Tiên</v>
          </cell>
          <cell r="F558" t="str">
            <v>22/05/1994</v>
          </cell>
          <cell r="G558">
            <v>5600000</v>
          </cell>
          <cell r="H558">
            <v>11280</v>
          </cell>
          <cell r="I558" t="str">
            <v>DT/12P</v>
          </cell>
          <cell r="K558">
            <v>0</v>
          </cell>
        </row>
        <row r="559">
          <cell r="C559">
            <v>1810224616</v>
          </cell>
          <cell r="D559" t="str">
            <v>TRẦN THỊ NGỌC</v>
          </cell>
          <cell r="E559" t="str">
            <v>TRÂM</v>
          </cell>
          <cell r="F559" t="str">
            <v>01/02/1994</v>
          </cell>
          <cell r="G559">
            <v>5600000</v>
          </cell>
          <cell r="H559">
            <v>5192</v>
          </cell>
          <cell r="I559" t="str">
            <v>DT/12P</v>
          </cell>
          <cell r="J559">
            <v>41069</v>
          </cell>
          <cell r="K559">
            <v>0</v>
          </cell>
        </row>
        <row r="560">
          <cell r="C560">
            <v>1810224622</v>
          </cell>
          <cell r="D560" t="str">
            <v>NGÔ NHẬT BÍCH</v>
          </cell>
          <cell r="E560" t="str">
            <v>TRÂM</v>
          </cell>
          <cell r="F560" t="str">
            <v>02/04/1993</v>
          </cell>
          <cell r="G560">
            <v>5600000</v>
          </cell>
          <cell r="H560">
            <v>5467</v>
          </cell>
          <cell r="I560" t="str">
            <v>DT/12P</v>
          </cell>
          <cell r="J560">
            <v>41069</v>
          </cell>
          <cell r="K560">
            <v>0</v>
          </cell>
        </row>
        <row r="561">
          <cell r="C561">
            <v>1810226538</v>
          </cell>
          <cell r="D561" t="str">
            <v>Nguyễn Thị Bảo</v>
          </cell>
          <cell r="E561" t="str">
            <v>Trân</v>
          </cell>
          <cell r="F561" t="str">
            <v>15/03/1994</v>
          </cell>
          <cell r="G561">
            <v>5600000</v>
          </cell>
          <cell r="H561">
            <v>14606</v>
          </cell>
          <cell r="I561" t="str">
            <v>DT/12P</v>
          </cell>
          <cell r="K561">
            <v>0</v>
          </cell>
        </row>
        <row r="562">
          <cell r="C562">
            <v>1810223786</v>
          </cell>
          <cell r="D562" t="str">
            <v>NGUYỄN THỊ THU</v>
          </cell>
          <cell r="E562" t="str">
            <v>TRANG</v>
          </cell>
          <cell r="F562" t="str">
            <v>29/06/1993</v>
          </cell>
          <cell r="G562">
            <v>5600000</v>
          </cell>
          <cell r="H562">
            <v>3382</v>
          </cell>
          <cell r="I562" t="str">
            <v>DT/12P</v>
          </cell>
          <cell r="J562">
            <v>40917</v>
          </cell>
          <cell r="K562">
            <v>0</v>
          </cell>
        </row>
        <row r="563">
          <cell r="C563">
            <v>1810225958</v>
          </cell>
          <cell r="D563" t="str">
            <v>Hoàng Lê Việt</v>
          </cell>
          <cell r="E563" t="str">
            <v>Trinh</v>
          </cell>
          <cell r="F563" t="str">
            <v>14/08/1993</v>
          </cell>
          <cell r="G563">
            <v>5600000</v>
          </cell>
          <cell r="H563">
            <v>8882</v>
          </cell>
          <cell r="I563" t="str">
            <v>DT/12P</v>
          </cell>
          <cell r="K563">
            <v>0</v>
          </cell>
        </row>
        <row r="564">
          <cell r="C564">
            <v>1811226395</v>
          </cell>
          <cell r="D564" t="str">
            <v>Phạm Hoàng</v>
          </cell>
          <cell r="E564" t="str">
            <v>Trung</v>
          </cell>
          <cell r="F564" t="str">
            <v>15/09/1992</v>
          </cell>
          <cell r="G564">
            <v>5600000</v>
          </cell>
          <cell r="H564">
            <v>11352</v>
          </cell>
          <cell r="I564" t="str">
            <v>DT/12P</v>
          </cell>
          <cell r="K564">
            <v>0</v>
          </cell>
        </row>
        <row r="565">
          <cell r="C565">
            <v>1811415096</v>
          </cell>
          <cell r="D565" t="str">
            <v>NGUYỄN ANH</v>
          </cell>
          <cell r="E565" t="str">
            <v>TUẤN</v>
          </cell>
          <cell r="F565" t="str">
            <v>29/11/1993</v>
          </cell>
          <cell r="G565">
            <v>5600000</v>
          </cell>
          <cell r="H565">
            <v>6772</v>
          </cell>
          <cell r="I565" t="str">
            <v>DT/12P</v>
          </cell>
          <cell r="J565">
            <v>41099</v>
          </cell>
          <cell r="K565">
            <v>0</v>
          </cell>
        </row>
        <row r="566">
          <cell r="C566">
            <v>1811224630</v>
          </cell>
          <cell r="D566" t="str">
            <v>TRỊNH THANH</v>
          </cell>
          <cell r="E566" t="str">
            <v>TUẤN</v>
          </cell>
          <cell r="F566" t="str">
            <v>20/10/1993</v>
          </cell>
          <cell r="G566">
            <v>5600000</v>
          </cell>
          <cell r="H566">
            <v>4334</v>
          </cell>
          <cell r="I566" t="str">
            <v>DT/12P</v>
          </cell>
          <cell r="J566">
            <v>41038</v>
          </cell>
          <cell r="K566">
            <v>0</v>
          </cell>
        </row>
        <row r="567">
          <cell r="C567">
            <v>1811226163</v>
          </cell>
          <cell r="D567" t="str">
            <v>Nguyễn Thanh</v>
          </cell>
          <cell r="E567" t="str">
            <v>Tuấn</v>
          </cell>
          <cell r="F567" t="str">
            <v>14/02/1993</v>
          </cell>
          <cell r="G567">
            <v>5600000</v>
          </cell>
          <cell r="H567">
            <v>10381</v>
          </cell>
          <cell r="I567" t="str">
            <v>DT/12P</v>
          </cell>
          <cell r="K567">
            <v>0</v>
          </cell>
        </row>
        <row r="568">
          <cell r="C568">
            <v>1811226389</v>
          </cell>
          <cell r="D568" t="str">
            <v>Trần Đình</v>
          </cell>
          <cell r="E568" t="str">
            <v>Tuấn</v>
          </cell>
          <cell r="F568" t="str">
            <v>11/11/1994</v>
          </cell>
          <cell r="G568">
            <v>5600000</v>
          </cell>
          <cell r="H568">
            <v>11258</v>
          </cell>
          <cell r="I568" t="str">
            <v>DT/12P</v>
          </cell>
          <cell r="K568">
            <v>0</v>
          </cell>
        </row>
        <row r="569">
          <cell r="C569">
            <v>1811226501</v>
          </cell>
          <cell r="D569" t="str">
            <v>Nguyễn Hoàng</v>
          </cell>
          <cell r="E569" t="str">
            <v>Tuấn</v>
          </cell>
          <cell r="F569" t="str">
            <v>31/07/1994</v>
          </cell>
          <cell r="G569">
            <v>5600000</v>
          </cell>
          <cell r="H569">
            <v>13859</v>
          </cell>
          <cell r="I569" t="str">
            <v>DT/12P</v>
          </cell>
          <cell r="K569">
            <v>0</v>
          </cell>
        </row>
        <row r="570">
          <cell r="C570">
            <v>1811225070</v>
          </cell>
          <cell r="D570" t="str">
            <v>NGUYỄN THANH</v>
          </cell>
          <cell r="E570" t="str">
            <v>TÙNG</v>
          </cell>
          <cell r="F570" t="str">
            <v>10/11/1993</v>
          </cell>
          <cell r="G570">
            <v>5600000</v>
          </cell>
          <cell r="H570">
            <v>6795</v>
          </cell>
          <cell r="I570" t="str">
            <v>DT/12P</v>
          </cell>
          <cell r="J570">
            <v>41099</v>
          </cell>
          <cell r="K570">
            <v>0</v>
          </cell>
        </row>
        <row r="571">
          <cell r="C571">
            <v>1811224626</v>
          </cell>
          <cell r="D571" t="str">
            <v>NGUYỄN THOẠI</v>
          </cell>
          <cell r="E571" t="str">
            <v>TỶ</v>
          </cell>
          <cell r="F571" t="str">
            <v>08/06/1994</v>
          </cell>
          <cell r="G571">
            <v>5600000</v>
          </cell>
          <cell r="H571">
            <v>4016</v>
          </cell>
          <cell r="I571" t="str">
            <v>DT/12P</v>
          </cell>
          <cell r="J571">
            <v>41038</v>
          </cell>
          <cell r="K571">
            <v>0</v>
          </cell>
        </row>
        <row r="572">
          <cell r="C572">
            <v>1810225573</v>
          </cell>
          <cell r="D572" t="str">
            <v>HÀ LÊ NHẬT</v>
          </cell>
          <cell r="E572" t="str">
            <v>VI</v>
          </cell>
          <cell r="F572" t="str">
            <v>02/01/1994</v>
          </cell>
          <cell r="G572">
            <v>5600000</v>
          </cell>
          <cell r="H572">
            <v>7903</v>
          </cell>
          <cell r="I572" t="str">
            <v>DT/12P</v>
          </cell>
          <cell r="J572">
            <v>41130</v>
          </cell>
          <cell r="K572">
            <v>0</v>
          </cell>
        </row>
        <row r="573">
          <cell r="C573">
            <v>1810225802</v>
          </cell>
          <cell r="D573" t="str">
            <v>NGUYỄN THỊ TƯỜNG</v>
          </cell>
          <cell r="E573" t="str">
            <v>VI</v>
          </cell>
          <cell r="F573" t="str">
            <v>07/09/1994</v>
          </cell>
          <cell r="G573">
            <v>5600000</v>
          </cell>
          <cell r="H573">
            <v>8626</v>
          </cell>
          <cell r="I573" t="str">
            <v>DT/12P</v>
          </cell>
          <cell r="J573">
            <v>41161</v>
          </cell>
          <cell r="K573">
            <v>0</v>
          </cell>
        </row>
        <row r="574">
          <cell r="C574">
            <v>1811225950</v>
          </cell>
          <cell r="D574" t="str">
            <v>Phạm Thế</v>
          </cell>
          <cell r="E574" t="str">
            <v>Vị</v>
          </cell>
          <cell r="F574" t="str">
            <v>15/10/1994</v>
          </cell>
          <cell r="G574">
            <v>5600000</v>
          </cell>
          <cell r="H574">
            <v>9913</v>
          </cell>
          <cell r="I574" t="str">
            <v>DT/12P</v>
          </cell>
          <cell r="K574">
            <v>0</v>
          </cell>
        </row>
        <row r="575">
          <cell r="C575">
            <v>1811224627</v>
          </cell>
          <cell r="D575" t="str">
            <v xml:space="preserve">TRẦN THANH </v>
          </cell>
          <cell r="E575" t="str">
            <v>ViỆT</v>
          </cell>
          <cell r="F575" t="str">
            <v>22/04/1994</v>
          </cell>
          <cell r="G575">
            <v>5600000</v>
          </cell>
          <cell r="H575">
            <v>4033</v>
          </cell>
          <cell r="I575" t="str">
            <v>DT/12P</v>
          </cell>
          <cell r="J575">
            <v>41038</v>
          </cell>
          <cell r="K575">
            <v>0</v>
          </cell>
        </row>
        <row r="576">
          <cell r="C576">
            <v>1811225574</v>
          </cell>
          <cell r="D576" t="str">
            <v>NGUYỄN ĐỨC</v>
          </cell>
          <cell r="E576" t="str">
            <v>VĨNH</v>
          </cell>
          <cell r="F576" t="str">
            <v>23/06/1993</v>
          </cell>
          <cell r="G576">
            <v>5600000</v>
          </cell>
          <cell r="H576">
            <v>7824</v>
          </cell>
          <cell r="I576" t="str">
            <v>DT/12P</v>
          </cell>
          <cell r="J576">
            <v>41130</v>
          </cell>
          <cell r="K576">
            <v>0</v>
          </cell>
        </row>
        <row r="577">
          <cell r="C577">
            <v>1811623807</v>
          </cell>
          <cell r="D577" t="str">
            <v>LƯƠNG QUANG</v>
          </cell>
          <cell r="E577" t="str">
            <v>VŨ</v>
          </cell>
          <cell r="F577" t="str">
            <v>29/06/1994</v>
          </cell>
          <cell r="G577">
            <v>5600000</v>
          </cell>
          <cell r="H577">
            <v>3274</v>
          </cell>
          <cell r="I577" t="str">
            <v>12P</v>
          </cell>
          <cell r="J577">
            <v>40977</v>
          </cell>
          <cell r="K577">
            <v>0</v>
          </cell>
        </row>
        <row r="578">
          <cell r="C578">
            <v>1811225073</v>
          </cell>
          <cell r="D578" t="str">
            <v xml:space="preserve">LÊ TUẤN </v>
          </cell>
          <cell r="E578" t="str">
            <v>VŨ</v>
          </cell>
          <cell r="F578" t="str">
            <v>06/04/1993</v>
          </cell>
          <cell r="G578">
            <v>5600000</v>
          </cell>
          <cell r="H578">
            <v>6972</v>
          </cell>
          <cell r="I578" t="str">
            <v>DT/12P</v>
          </cell>
          <cell r="J578">
            <v>41099</v>
          </cell>
          <cell r="K578">
            <v>0</v>
          </cell>
        </row>
        <row r="579">
          <cell r="C579">
            <v>1811225063</v>
          </cell>
          <cell r="D579" t="str">
            <v>ĐẶNG DUY NHẬT</v>
          </cell>
          <cell r="E579" t="str">
            <v>VƯƠNG</v>
          </cell>
          <cell r="F579" t="str">
            <v>23/04/1994</v>
          </cell>
          <cell r="G579">
            <v>5600000</v>
          </cell>
          <cell r="H579">
            <v>5483</v>
          </cell>
          <cell r="I579" t="str">
            <v>DT/12P</v>
          </cell>
          <cell r="J579">
            <v>41099</v>
          </cell>
          <cell r="K579">
            <v>0</v>
          </cell>
        </row>
        <row r="580">
          <cell r="C580">
            <v>1810223957</v>
          </cell>
          <cell r="D580" t="str">
            <v>THÁI NGUYỄN HẠ</v>
          </cell>
          <cell r="E580" t="str">
            <v>VY</v>
          </cell>
          <cell r="F580" t="str">
            <v>20/05/1994</v>
          </cell>
          <cell r="G580">
            <v>5600000</v>
          </cell>
          <cell r="H580">
            <v>4157</v>
          </cell>
          <cell r="I580" t="str">
            <v>DT/12P</v>
          </cell>
          <cell r="J580">
            <v>41008</v>
          </cell>
          <cell r="K580">
            <v>0</v>
          </cell>
        </row>
        <row r="581">
          <cell r="C581">
            <v>1810225957</v>
          </cell>
          <cell r="D581" t="str">
            <v>Trần Thị Thảo</v>
          </cell>
          <cell r="E581" t="str">
            <v>Vy</v>
          </cell>
          <cell r="F581" t="str">
            <v>09/07/1994</v>
          </cell>
          <cell r="G581">
            <v>5600000</v>
          </cell>
          <cell r="H581">
            <v>8877</v>
          </cell>
          <cell r="I581" t="str">
            <v>DT/12P</v>
          </cell>
          <cell r="K581">
            <v>0</v>
          </cell>
        </row>
        <row r="582">
          <cell r="C582">
            <v>1810225801</v>
          </cell>
          <cell r="D582" t="str">
            <v>LÊ THỊ MÍCH</v>
          </cell>
          <cell r="E582" t="str">
            <v>XI</v>
          </cell>
          <cell r="F582" t="str">
            <v>23/02/1994</v>
          </cell>
          <cell r="G582">
            <v>5600000</v>
          </cell>
          <cell r="H582">
            <v>8598</v>
          </cell>
          <cell r="I582" t="str">
            <v>DT/12P</v>
          </cell>
          <cell r="J582">
            <v>41161</v>
          </cell>
          <cell r="K582">
            <v>0</v>
          </cell>
        </row>
        <row r="583">
          <cell r="C583">
            <v>171575748</v>
          </cell>
          <cell r="D583" t="str">
            <v xml:space="preserve">TRẦN ĐÌNH </v>
          </cell>
          <cell r="E583" t="str">
            <v>VĂN</v>
          </cell>
          <cell r="F583" t="str">
            <v>20/01/1993</v>
          </cell>
          <cell r="G583">
            <v>5600000</v>
          </cell>
          <cell r="H583">
            <v>23670</v>
          </cell>
          <cell r="I583" t="str">
            <v>DT/12P</v>
          </cell>
          <cell r="J583" t="str">
            <v>15/10/2012</v>
          </cell>
          <cell r="K583">
            <v>0</v>
          </cell>
        </row>
        <row r="584">
          <cell r="C584">
            <v>1811116374</v>
          </cell>
          <cell r="D584" t="str">
            <v>Phan Phạm Phú</v>
          </cell>
          <cell r="E584" t="str">
            <v>An</v>
          </cell>
          <cell r="F584" t="str">
            <v>08/10/1993</v>
          </cell>
          <cell r="G584">
            <v>5600000</v>
          </cell>
          <cell r="H584">
            <v>11283</v>
          </cell>
          <cell r="I584" t="str">
            <v>DT/12P</v>
          </cell>
          <cell r="K584">
            <v>0</v>
          </cell>
        </row>
        <row r="585">
          <cell r="C585">
            <v>161135881</v>
          </cell>
          <cell r="D585" t="str">
            <v>Lê Tuấn</v>
          </cell>
          <cell r="E585" t="str">
            <v>Anh</v>
          </cell>
          <cell r="F585" t="str">
            <v>29/02/1992</v>
          </cell>
          <cell r="G585">
            <v>1050000</v>
          </cell>
          <cell r="H585">
            <v>11674</v>
          </cell>
          <cell r="I585" t="str">
            <v>DT/12P</v>
          </cell>
          <cell r="J585" t="str">
            <v>17/09/2012</v>
          </cell>
          <cell r="K585">
            <v>0</v>
          </cell>
        </row>
        <row r="586">
          <cell r="C586">
            <v>161135880</v>
          </cell>
          <cell r="D586" t="str">
            <v>Trần Trọng</v>
          </cell>
          <cell r="E586" t="str">
            <v>Anh</v>
          </cell>
          <cell r="F586" t="str">
            <v>02/02/1991</v>
          </cell>
          <cell r="G586">
            <v>2800000</v>
          </cell>
          <cell r="H586">
            <v>23030</v>
          </cell>
          <cell r="I586" t="str">
            <v>DT/12P</v>
          </cell>
          <cell r="J586">
            <v>41192</v>
          </cell>
          <cell r="K586">
            <v>0</v>
          </cell>
        </row>
        <row r="587">
          <cell r="C587">
            <v>1811116708</v>
          </cell>
          <cell r="D587" t="str">
            <v>Nguyễn Nhật</v>
          </cell>
          <cell r="E587" t="str">
            <v>Anh</v>
          </cell>
          <cell r="F587">
            <v>34403</v>
          </cell>
          <cell r="G587">
            <v>5600000</v>
          </cell>
          <cell r="H587">
            <v>23103</v>
          </cell>
          <cell r="I587" t="str">
            <v>DT/12P</v>
          </cell>
          <cell r="J587">
            <v>41192</v>
          </cell>
          <cell r="K587">
            <v>0</v>
          </cell>
        </row>
        <row r="588">
          <cell r="C588">
            <v>1811115488</v>
          </cell>
          <cell r="D588" t="str">
            <v>TRẦN NHẬT</v>
          </cell>
          <cell r="E588" t="str">
            <v>BẰNG</v>
          </cell>
          <cell r="F588" t="str">
            <v>02/06/1994</v>
          </cell>
          <cell r="G588">
            <v>5600000</v>
          </cell>
          <cell r="H588">
            <v>7739</v>
          </cell>
          <cell r="I588" t="str">
            <v>DT/12P</v>
          </cell>
          <cell r="J588">
            <v>41130</v>
          </cell>
          <cell r="K588">
            <v>0</v>
          </cell>
        </row>
        <row r="589">
          <cell r="C589">
            <v>1811114509</v>
          </cell>
          <cell r="D589" t="str">
            <v>NGUYỄN ĐỨC</v>
          </cell>
          <cell r="E589" t="str">
            <v>BẢO</v>
          </cell>
          <cell r="F589" t="str">
            <v>15/06/1994</v>
          </cell>
          <cell r="G589">
            <v>5600000</v>
          </cell>
          <cell r="H589">
            <v>4236</v>
          </cell>
          <cell r="I589" t="str">
            <v>DT/12P</v>
          </cell>
          <cell r="J589">
            <v>41038</v>
          </cell>
          <cell r="K589">
            <v>0</v>
          </cell>
        </row>
        <row r="590">
          <cell r="C590">
            <v>1811415095</v>
          </cell>
          <cell r="D590" t="str">
            <v xml:space="preserve">LÊ ĐỨC </v>
          </cell>
          <cell r="E590" t="str">
            <v>CẢNH</v>
          </cell>
          <cell r="F590" t="str">
            <v>25/04/1994</v>
          </cell>
          <cell r="G590">
            <v>5600000</v>
          </cell>
          <cell r="H590">
            <v>6717</v>
          </cell>
          <cell r="I590" t="str">
            <v>DT/12P</v>
          </cell>
          <cell r="J590">
            <v>41099</v>
          </cell>
          <cell r="K590">
            <v>0</v>
          </cell>
        </row>
        <row r="591">
          <cell r="C591">
            <v>1811115777</v>
          </cell>
          <cell r="D591" t="str">
            <v>PHẠM VĂN</v>
          </cell>
          <cell r="E591" t="str">
            <v>CƯƠNG</v>
          </cell>
          <cell r="F591" t="str">
            <v>08/09/1994</v>
          </cell>
          <cell r="G591">
            <v>5600000</v>
          </cell>
          <cell r="H591">
            <v>8617</v>
          </cell>
          <cell r="I591" t="str">
            <v>DT/12P</v>
          </cell>
          <cell r="J591">
            <v>41161</v>
          </cell>
          <cell r="K591">
            <v>0</v>
          </cell>
        </row>
        <row r="592">
          <cell r="C592">
            <v>1811116645</v>
          </cell>
          <cell r="D592" t="str">
            <v>Nguyễn Quốc</v>
          </cell>
          <cell r="E592" t="str">
            <v>Đạt</v>
          </cell>
          <cell r="F592" t="str">
            <v>09/07/1994</v>
          </cell>
          <cell r="G592">
            <v>5600000</v>
          </cell>
          <cell r="H592">
            <v>16420</v>
          </cell>
          <cell r="I592" t="str">
            <v>DT/12P</v>
          </cell>
          <cell r="K592">
            <v>0</v>
          </cell>
        </row>
        <row r="593">
          <cell r="C593">
            <v>1811116720</v>
          </cell>
          <cell r="D593" t="str">
            <v xml:space="preserve">LÊ MẬU </v>
          </cell>
          <cell r="E593" t="str">
            <v>ĐỒNG</v>
          </cell>
          <cell r="F593">
            <v>34315</v>
          </cell>
          <cell r="G593">
            <v>5600000</v>
          </cell>
          <cell r="H593">
            <v>23445</v>
          </cell>
          <cell r="I593" t="str">
            <v>DT/12P</v>
          </cell>
          <cell r="J593">
            <v>41253</v>
          </cell>
          <cell r="K593">
            <v>0</v>
          </cell>
        </row>
        <row r="594">
          <cell r="C594">
            <v>1811116531</v>
          </cell>
          <cell r="D594" t="str">
            <v>Huỳnh Anh</v>
          </cell>
          <cell r="E594" t="str">
            <v>Dũ</v>
          </cell>
          <cell r="F594" t="str">
            <v>16/03/1993</v>
          </cell>
          <cell r="G594">
            <v>5600000</v>
          </cell>
          <cell r="H594">
            <v>14611</v>
          </cell>
          <cell r="I594" t="str">
            <v>DT/12P</v>
          </cell>
          <cell r="K594">
            <v>0</v>
          </cell>
        </row>
        <row r="595">
          <cell r="C595">
            <v>1811115491</v>
          </cell>
          <cell r="D595" t="str">
            <v>TRƯƠNG MINH</v>
          </cell>
          <cell r="E595" t="str">
            <v>ĐỨC</v>
          </cell>
          <cell r="F595" t="str">
            <v>30/10/1994</v>
          </cell>
          <cell r="G595">
            <v>5600000</v>
          </cell>
          <cell r="H595">
            <v>7877</v>
          </cell>
          <cell r="I595" t="str">
            <v>DT/12P</v>
          </cell>
          <cell r="J595">
            <v>41130</v>
          </cell>
          <cell r="K595">
            <v>0</v>
          </cell>
        </row>
        <row r="596">
          <cell r="C596">
            <v>1811115031</v>
          </cell>
          <cell r="D596" t="str">
            <v>PHAN CÔNG</v>
          </cell>
          <cell r="E596" t="str">
            <v>DŨNG</v>
          </cell>
          <cell r="F596" t="str">
            <v>26/05/1994</v>
          </cell>
          <cell r="G596">
            <v>5600000</v>
          </cell>
          <cell r="H596">
            <v>6761</v>
          </cell>
          <cell r="I596" t="str">
            <v>DT/12P</v>
          </cell>
          <cell r="J596">
            <v>41099</v>
          </cell>
          <cell r="K596">
            <v>0</v>
          </cell>
        </row>
        <row r="597">
          <cell r="C597">
            <v>1811116530</v>
          </cell>
          <cell r="D597" t="str">
            <v>Huỳnh Tấn</v>
          </cell>
          <cell r="E597" t="str">
            <v>Duy</v>
          </cell>
          <cell r="F597" t="str">
            <v>15/01/1994</v>
          </cell>
          <cell r="G597">
            <v>5600000</v>
          </cell>
          <cell r="H597">
            <v>13939</v>
          </cell>
          <cell r="I597" t="str">
            <v>DT/12P</v>
          </cell>
          <cell r="K597">
            <v>0</v>
          </cell>
        </row>
        <row r="598">
          <cell r="C598">
            <v>1811116673</v>
          </cell>
          <cell r="D598" t="str">
            <v>Bùi Anh</v>
          </cell>
          <cell r="E598" t="str">
            <v>Duy</v>
          </cell>
          <cell r="F598" t="str">
            <v>16/07/1994</v>
          </cell>
          <cell r="G598">
            <v>5600000</v>
          </cell>
          <cell r="H598">
            <v>18103</v>
          </cell>
          <cell r="I598" t="str">
            <v>DT/12P</v>
          </cell>
          <cell r="K598">
            <v>0</v>
          </cell>
        </row>
        <row r="599">
          <cell r="C599">
            <v>1811113933</v>
          </cell>
          <cell r="D599" t="str">
            <v>NGUYỄN NGỌC</v>
          </cell>
          <cell r="E599" t="str">
            <v>HẢI</v>
          </cell>
          <cell r="F599" t="str">
            <v>01/04/1993</v>
          </cell>
          <cell r="G599">
            <v>5600000</v>
          </cell>
          <cell r="H599">
            <v>4116</v>
          </cell>
          <cell r="I599" t="str">
            <v>DT/12P</v>
          </cell>
          <cell r="J599">
            <v>41008</v>
          </cell>
          <cell r="K599">
            <v>0</v>
          </cell>
        </row>
        <row r="600">
          <cell r="C600">
            <v>1811116489</v>
          </cell>
          <cell r="D600" t="str">
            <v>Trần Văn</v>
          </cell>
          <cell r="E600" t="str">
            <v>Hậu</v>
          </cell>
          <cell r="F600" t="str">
            <v>14/07/1994</v>
          </cell>
          <cell r="G600">
            <v>5600000</v>
          </cell>
          <cell r="H600">
            <v>13877</v>
          </cell>
          <cell r="I600" t="str">
            <v>DT/12P</v>
          </cell>
          <cell r="K600">
            <v>0</v>
          </cell>
        </row>
        <row r="601">
          <cell r="C601">
            <v>1811116646</v>
          </cell>
          <cell r="D601" t="str">
            <v>Mai Công</v>
          </cell>
          <cell r="E601" t="str">
            <v>Hậu</v>
          </cell>
          <cell r="F601" t="str">
            <v>13/09/1994</v>
          </cell>
          <cell r="G601">
            <v>5600000</v>
          </cell>
          <cell r="H601">
            <v>16422</v>
          </cell>
          <cell r="I601" t="str">
            <v>DT/12P</v>
          </cell>
          <cell r="K601">
            <v>0</v>
          </cell>
        </row>
        <row r="602">
          <cell r="C602">
            <v>1811114504</v>
          </cell>
          <cell r="D602" t="str">
            <v>VÕ TRUNG</v>
          </cell>
          <cell r="E602" t="str">
            <v>HIẾU</v>
          </cell>
          <cell r="F602" t="str">
            <v>04/09/1994</v>
          </cell>
          <cell r="G602">
            <v>5600000</v>
          </cell>
          <cell r="H602">
            <v>5177</v>
          </cell>
          <cell r="I602" t="str">
            <v>DT/12P</v>
          </cell>
          <cell r="J602">
            <v>41069</v>
          </cell>
          <cell r="K602">
            <v>0</v>
          </cell>
        </row>
        <row r="603">
          <cell r="C603">
            <v>1811115776</v>
          </cell>
          <cell r="D603" t="str">
            <v>PHẠM MINH</v>
          </cell>
          <cell r="E603" t="str">
            <v>HIẾU</v>
          </cell>
          <cell r="F603" t="str">
            <v>23/09/1990</v>
          </cell>
          <cell r="G603">
            <v>5600000</v>
          </cell>
          <cell r="H603">
            <v>8573</v>
          </cell>
          <cell r="I603" t="str">
            <v>DT/12P</v>
          </cell>
          <cell r="J603">
            <v>41161</v>
          </cell>
          <cell r="K603">
            <v>0</v>
          </cell>
        </row>
        <row r="604">
          <cell r="C604">
            <v>1811116563</v>
          </cell>
          <cell r="D604" t="str">
            <v>Huỳnh Đức</v>
          </cell>
          <cell r="E604" t="str">
            <v>Hóa</v>
          </cell>
          <cell r="F604" t="str">
            <v>29/08/1994</v>
          </cell>
          <cell r="G604">
            <v>5600000</v>
          </cell>
          <cell r="H604">
            <v>14632</v>
          </cell>
          <cell r="I604" t="str">
            <v>DT/12P</v>
          </cell>
          <cell r="K604">
            <v>0</v>
          </cell>
        </row>
        <row r="605">
          <cell r="C605">
            <v>1811114511</v>
          </cell>
          <cell r="D605" t="str">
            <v>TRƯƠNG VĂN</v>
          </cell>
          <cell r="E605" t="str">
            <v>HOÀNG</v>
          </cell>
          <cell r="F605" t="str">
            <v>28/07/1994</v>
          </cell>
          <cell r="G605">
            <v>5600000</v>
          </cell>
          <cell r="H605">
            <v>5006</v>
          </cell>
          <cell r="I605" t="str">
            <v>DT/12P</v>
          </cell>
          <cell r="J605">
            <v>41038</v>
          </cell>
          <cell r="K605">
            <v>0</v>
          </cell>
        </row>
        <row r="606">
          <cell r="C606">
            <v>1811116137</v>
          </cell>
          <cell r="D606" t="str">
            <v>Hồ Vũ Duy</v>
          </cell>
          <cell r="E606" t="str">
            <v>Hoàng</v>
          </cell>
          <cell r="F606" t="str">
            <v>27/05/1994</v>
          </cell>
          <cell r="G606">
            <v>5600000</v>
          </cell>
          <cell r="H606">
            <v>10423</v>
          </cell>
          <cell r="I606" t="str">
            <v>DT/12P</v>
          </cell>
          <cell r="K606">
            <v>0</v>
          </cell>
        </row>
        <row r="607">
          <cell r="C607">
            <v>1811116564</v>
          </cell>
          <cell r="D607" t="str">
            <v>Nguyễn Thanh</v>
          </cell>
          <cell r="E607" t="str">
            <v>Hùng</v>
          </cell>
          <cell r="F607" t="str">
            <v>02/06/1993</v>
          </cell>
          <cell r="G607">
            <v>5600000</v>
          </cell>
          <cell r="H607">
            <v>14650</v>
          </cell>
          <cell r="I607" t="str">
            <v>DT/12P</v>
          </cell>
          <cell r="K607">
            <v>0</v>
          </cell>
        </row>
        <row r="608">
          <cell r="C608">
            <v>1811113932</v>
          </cell>
          <cell r="D608" t="str">
            <v>NGUYỄN QUANG</v>
          </cell>
          <cell r="E608" t="str">
            <v>HỮU</v>
          </cell>
          <cell r="F608" t="str">
            <v>23/03/1994</v>
          </cell>
          <cell r="G608">
            <v>5600000</v>
          </cell>
          <cell r="H608">
            <v>3907</v>
          </cell>
          <cell r="I608" t="str">
            <v>DT/12P</v>
          </cell>
          <cell r="J608">
            <v>41008</v>
          </cell>
          <cell r="K608">
            <v>0</v>
          </cell>
        </row>
        <row r="609">
          <cell r="C609">
            <v>1811115492</v>
          </cell>
          <cell r="D609" t="str">
            <v>HỒ XUÂN VŨ</v>
          </cell>
          <cell r="E609" t="str">
            <v>KHÁNH</v>
          </cell>
          <cell r="F609" t="str">
            <v>01/01/1994</v>
          </cell>
          <cell r="G609">
            <v>5600000</v>
          </cell>
          <cell r="H609">
            <v>7814</v>
          </cell>
          <cell r="I609" t="str">
            <v>DT/12P</v>
          </cell>
          <cell r="J609">
            <v>41130</v>
          </cell>
          <cell r="K609">
            <v>0</v>
          </cell>
        </row>
        <row r="610">
          <cell r="C610">
            <v>1811114502</v>
          </cell>
          <cell r="D610" t="str">
            <v>HỒ TRẦN ANH</v>
          </cell>
          <cell r="E610" t="str">
            <v>KIỆT</v>
          </cell>
          <cell r="F610" t="str">
            <v>27/04/1993</v>
          </cell>
          <cell r="G610">
            <v>5600000</v>
          </cell>
          <cell r="H610">
            <v>5214</v>
          </cell>
          <cell r="I610" t="str">
            <v>DT/12P</v>
          </cell>
          <cell r="J610">
            <v>41069</v>
          </cell>
          <cell r="K610">
            <v>0</v>
          </cell>
        </row>
        <row r="611">
          <cell r="C611">
            <v>1811116258</v>
          </cell>
          <cell r="D611" t="str">
            <v>Phan Ngọc</v>
          </cell>
          <cell r="E611" t="str">
            <v>Lâm</v>
          </cell>
          <cell r="F611" t="str">
            <v>27/03/1993</v>
          </cell>
          <cell r="G611">
            <v>5600000</v>
          </cell>
          <cell r="H611">
            <v>11141</v>
          </cell>
          <cell r="I611" t="str">
            <v>DT/12P</v>
          </cell>
          <cell r="K611">
            <v>0</v>
          </cell>
        </row>
        <row r="612">
          <cell r="C612">
            <v>1811116490</v>
          </cell>
          <cell r="D612" t="str">
            <v>Trương Quang</v>
          </cell>
          <cell r="E612" t="str">
            <v>Lâm</v>
          </cell>
          <cell r="F612" t="str">
            <v>20/02/1993</v>
          </cell>
          <cell r="G612">
            <v>5600000</v>
          </cell>
          <cell r="H612">
            <v>13886</v>
          </cell>
          <cell r="I612" t="str">
            <v>DT/12P</v>
          </cell>
          <cell r="K612">
            <v>0</v>
          </cell>
        </row>
        <row r="613">
          <cell r="C613">
            <v>1811114505</v>
          </cell>
          <cell r="D613" t="str">
            <v xml:space="preserve">NGÔ TRỌNG </v>
          </cell>
          <cell r="E613" t="str">
            <v>LỄ</v>
          </cell>
          <cell r="F613" t="str">
            <v>01/01/1994</v>
          </cell>
          <cell r="G613">
            <v>5600000</v>
          </cell>
          <cell r="H613">
            <v>5333</v>
          </cell>
          <cell r="I613" t="str">
            <v>DT/12P</v>
          </cell>
          <cell r="J613">
            <v>41069</v>
          </cell>
          <cell r="K613">
            <v>0</v>
          </cell>
        </row>
        <row r="614">
          <cell r="C614">
            <v>1810115489</v>
          </cell>
          <cell r="D614" t="str">
            <v>HỒ THỊ MỸ</v>
          </cell>
          <cell r="E614" t="str">
            <v>LINH</v>
          </cell>
          <cell r="F614" t="str">
            <v>10/10/1994</v>
          </cell>
          <cell r="G614">
            <v>5600000</v>
          </cell>
          <cell r="H614">
            <v>7743</v>
          </cell>
          <cell r="I614" t="str">
            <v>DT/12P</v>
          </cell>
          <cell r="J614">
            <v>41130</v>
          </cell>
          <cell r="K614">
            <v>0</v>
          </cell>
        </row>
        <row r="615">
          <cell r="C615">
            <v>1811114507</v>
          </cell>
          <cell r="D615" t="str">
            <v>TRƯƠNG KIM</v>
          </cell>
          <cell r="E615" t="str">
            <v>LUÂN</v>
          </cell>
          <cell r="F615" t="str">
            <v>11/11/1994</v>
          </cell>
          <cell r="G615">
            <v>5600000</v>
          </cell>
          <cell r="H615">
            <v>4183</v>
          </cell>
          <cell r="I615" t="str">
            <v>DT/12P</v>
          </cell>
          <cell r="J615">
            <v>41038</v>
          </cell>
          <cell r="K615">
            <v>0</v>
          </cell>
        </row>
        <row r="616">
          <cell r="C616">
            <v>1811115487</v>
          </cell>
          <cell r="D616" t="str">
            <v>NGUYỄN NHẬT THANH</v>
          </cell>
          <cell r="E616" t="str">
            <v>MINH</v>
          </cell>
          <cell r="F616" t="str">
            <v>19/05/1994</v>
          </cell>
          <cell r="G616">
            <v>5600000</v>
          </cell>
          <cell r="H616">
            <v>7754</v>
          </cell>
          <cell r="I616" t="str">
            <v>DT/12P</v>
          </cell>
          <cell r="J616">
            <v>41130</v>
          </cell>
          <cell r="K616">
            <v>0</v>
          </cell>
        </row>
        <row r="617">
          <cell r="C617">
            <v>1811116533</v>
          </cell>
          <cell r="D617" t="str">
            <v>Lê Hoài</v>
          </cell>
          <cell r="E617" t="str">
            <v>Nam</v>
          </cell>
          <cell r="F617" t="str">
            <v>24/04/1993</v>
          </cell>
          <cell r="G617">
            <v>5600000</v>
          </cell>
          <cell r="H617">
            <v>14615</v>
          </cell>
          <cell r="I617" t="str">
            <v>DT/12P</v>
          </cell>
          <cell r="K617">
            <v>0</v>
          </cell>
        </row>
        <row r="618">
          <cell r="C618">
            <v>171138989</v>
          </cell>
          <cell r="D618" t="str">
            <v xml:space="preserve">TRẦN VĂN </v>
          </cell>
          <cell r="E618" t="str">
            <v>NGHIÊM</v>
          </cell>
          <cell r="F618">
            <v>33971</v>
          </cell>
          <cell r="G618">
            <v>1050000</v>
          </cell>
          <cell r="H618">
            <v>14901</v>
          </cell>
          <cell r="I618" t="str">
            <v>DT/12P</v>
          </cell>
          <cell r="J618" t="str">
            <v>25/09/2012</v>
          </cell>
          <cell r="K618">
            <v>0</v>
          </cell>
        </row>
        <row r="619">
          <cell r="C619">
            <v>1811114506</v>
          </cell>
          <cell r="D619" t="str">
            <v>TRƯƠNG CÔNG</v>
          </cell>
          <cell r="E619" t="str">
            <v>NHẬT</v>
          </cell>
          <cell r="F619" t="str">
            <v>30/06/1994</v>
          </cell>
          <cell r="G619">
            <v>5600000</v>
          </cell>
          <cell r="H619">
            <v>5343</v>
          </cell>
          <cell r="I619" t="str">
            <v>DT/12P</v>
          </cell>
          <cell r="J619">
            <v>41069</v>
          </cell>
          <cell r="K619">
            <v>0</v>
          </cell>
        </row>
        <row r="620">
          <cell r="C620">
            <v>1811114514</v>
          </cell>
          <cell r="D620" t="str">
            <v>ĐẶNG VĂN</v>
          </cell>
          <cell r="E620" t="str">
            <v>PHÁP</v>
          </cell>
          <cell r="F620" t="str">
            <v>26/01/1993</v>
          </cell>
          <cell r="G620">
            <v>5600000</v>
          </cell>
          <cell r="H620">
            <v>4339</v>
          </cell>
          <cell r="I620" t="str">
            <v>DT/12P</v>
          </cell>
          <cell r="J620">
            <v>41038</v>
          </cell>
          <cell r="K620">
            <v>0</v>
          </cell>
        </row>
        <row r="621">
          <cell r="C621">
            <v>1811115493</v>
          </cell>
          <cell r="D621" t="str">
            <v>NGUYỄN TẤN</v>
          </cell>
          <cell r="E621" t="str">
            <v>PHÁT</v>
          </cell>
          <cell r="F621" t="str">
            <v>01/01/1993</v>
          </cell>
          <cell r="G621">
            <v>5600000</v>
          </cell>
          <cell r="H621">
            <v>8628</v>
          </cell>
          <cell r="I621" t="str">
            <v>DT/12P</v>
          </cell>
          <cell r="J621">
            <v>41191</v>
          </cell>
          <cell r="K621">
            <v>0</v>
          </cell>
        </row>
        <row r="622">
          <cell r="C622">
            <v>1811115032</v>
          </cell>
          <cell r="D622" t="str">
            <v>NGÔ QUANG</v>
          </cell>
          <cell r="E622" t="str">
            <v>PHÚC</v>
          </cell>
          <cell r="F622" t="str">
            <v>16/07/1992</v>
          </cell>
          <cell r="G622">
            <v>5600000</v>
          </cell>
          <cell r="H622">
            <v>6842</v>
          </cell>
          <cell r="I622" t="str">
            <v>DT/12P</v>
          </cell>
          <cell r="J622">
            <v>41099</v>
          </cell>
          <cell r="K622">
            <v>0</v>
          </cell>
        </row>
        <row r="623">
          <cell r="C623">
            <v>1811115486</v>
          </cell>
          <cell r="D623" t="str">
            <v>ĐOÀN HỮU</v>
          </cell>
          <cell r="E623" t="str">
            <v>QUÝ</v>
          </cell>
          <cell r="F623" t="str">
            <v>16/01/1994</v>
          </cell>
          <cell r="G623">
            <v>5600000</v>
          </cell>
          <cell r="H623">
            <v>7753</v>
          </cell>
          <cell r="I623" t="str">
            <v>DT/12P</v>
          </cell>
          <cell r="J623">
            <v>41130</v>
          </cell>
          <cell r="K623">
            <v>0</v>
          </cell>
        </row>
        <row r="624">
          <cell r="C624">
            <v>161325621</v>
          </cell>
          <cell r="D624" t="str">
            <v>Nguyễn Mậu</v>
          </cell>
          <cell r="E624" t="str">
            <v>Sang</v>
          </cell>
          <cell r="F624" t="str">
            <v>07/01/1991</v>
          </cell>
          <cell r="G624">
            <v>5600000</v>
          </cell>
          <cell r="H624">
            <v>15918</v>
          </cell>
          <cell r="I624" t="str">
            <v>DT/12P</v>
          </cell>
          <cell r="J624" t="str">
            <v>27/09/2012</v>
          </cell>
          <cell r="K624">
            <v>0</v>
          </cell>
        </row>
        <row r="625">
          <cell r="C625">
            <v>1811114510</v>
          </cell>
          <cell r="D625" t="str">
            <v>BẢO QUÝ ÁNH</v>
          </cell>
          <cell r="E625" t="str">
            <v>TÀI</v>
          </cell>
          <cell r="F625" t="str">
            <v>09/01/1994</v>
          </cell>
          <cell r="G625">
            <v>5600000</v>
          </cell>
          <cell r="H625">
            <v>4056</v>
          </cell>
          <cell r="I625" t="str">
            <v>DT/12P</v>
          </cell>
          <cell r="J625">
            <v>41038</v>
          </cell>
          <cell r="K625">
            <v>0</v>
          </cell>
        </row>
        <row r="626">
          <cell r="C626">
            <v>1811115485</v>
          </cell>
          <cell r="D626" t="str">
            <v>LÊ NGỌC</v>
          </cell>
          <cell r="E626" t="str">
            <v>TÂN</v>
          </cell>
          <cell r="F626" t="str">
            <v>02/02/1994</v>
          </cell>
          <cell r="G626">
            <v>5600000</v>
          </cell>
          <cell r="H626">
            <v>7200</v>
          </cell>
          <cell r="I626" t="str">
            <v>DT/12P</v>
          </cell>
          <cell r="J626">
            <v>41130</v>
          </cell>
          <cell r="K626">
            <v>0</v>
          </cell>
        </row>
        <row r="627">
          <cell r="C627">
            <v>1811116259</v>
          </cell>
          <cell r="D627" t="str">
            <v>Ngô Nhật</v>
          </cell>
          <cell r="E627" t="str">
            <v>Tân</v>
          </cell>
          <cell r="F627" t="str">
            <v>11/09/1994</v>
          </cell>
          <cell r="G627">
            <v>5600000</v>
          </cell>
          <cell r="H627">
            <v>11148</v>
          </cell>
          <cell r="I627" t="str">
            <v>DT/12P</v>
          </cell>
          <cell r="K627">
            <v>0</v>
          </cell>
        </row>
        <row r="628">
          <cell r="C628">
            <v>1811116562</v>
          </cell>
          <cell r="D628" t="str">
            <v>Huỳnh Văn</v>
          </cell>
          <cell r="E628" t="str">
            <v>Tấn</v>
          </cell>
          <cell r="F628" t="str">
            <v>23/10/1994</v>
          </cell>
          <cell r="G628">
            <v>5600000</v>
          </cell>
          <cell r="H628">
            <v>14630</v>
          </cell>
          <cell r="I628" t="str">
            <v>DT/12P</v>
          </cell>
          <cell r="K628">
            <v>0</v>
          </cell>
        </row>
        <row r="629">
          <cell r="C629">
            <v>1811116532</v>
          </cell>
          <cell r="D629" t="str">
            <v>Nguyễn Anh</v>
          </cell>
          <cell r="E629" t="str">
            <v>Thái</v>
          </cell>
          <cell r="F629" t="str">
            <v>12/04/1993</v>
          </cell>
          <cell r="G629">
            <v>5600000</v>
          </cell>
          <cell r="H629">
            <v>14614</v>
          </cell>
          <cell r="I629" t="str">
            <v>DT/12P</v>
          </cell>
          <cell r="K629">
            <v>0</v>
          </cell>
        </row>
        <row r="630">
          <cell r="C630">
            <v>1811116375</v>
          </cell>
          <cell r="D630" t="str">
            <v>Hồ Duy</v>
          </cell>
          <cell r="E630" t="str">
            <v>Thanh</v>
          </cell>
          <cell r="F630" t="str">
            <v>25/08/1993</v>
          </cell>
          <cell r="G630">
            <v>5600000</v>
          </cell>
          <cell r="H630">
            <v>11294</v>
          </cell>
          <cell r="I630" t="str">
            <v>DT/12P</v>
          </cell>
          <cell r="K630">
            <v>0</v>
          </cell>
        </row>
        <row r="631">
          <cell r="C631">
            <v>1811113934</v>
          </cell>
          <cell r="D631" t="str">
            <v>HÀ VĂN</v>
          </cell>
          <cell r="E631" t="str">
            <v>THUẬN</v>
          </cell>
          <cell r="F631" t="str">
            <v>12/08/1994</v>
          </cell>
          <cell r="G631">
            <v>5600000</v>
          </cell>
          <cell r="H631">
            <v>4132</v>
          </cell>
          <cell r="I631" t="str">
            <v>DT/12P</v>
          </cell>
          <cell r="J631">
            <v>41008</v>
          </cell>
          <cell r="K631">
            <v>0</v>
          </cell>
        </row>
        <row r="632">
          <cell r="C632">
            <v>1811115030</v>
          </cell>
          <cell r="D632" t="str">
            <v>PHAN VĂN</v>
          </cell>
          <cell r="E632" t="str">
            <v>TIẾN</v>
          </cell>
          <cell r="F632" t="str">
            <v>18/09/1994</v>
          </cell>
          <cell r="G632">
            <v>5600000</v>
          </cell>
          <cell r="H632">
            <v>5481</v>
          </cell>
          <cell r="I632" t="str">
            <v>DT/12P</v>
          </cell>
          <cell r="J632">
            <v>41099</v>
          </cell>
          <cell r="K632">
            <v>0</v>
          </cell>
        </row>
        <row r="633">
          <cell r="C633">
            <v>1811114513</v>
          </cell>
          <cell r="D633" t="str">
            <v>LÊ VĂN</v>
          </cell>
          <cell r="E633" t="str">
            <v>TÍN</v>
          </cell>
          <cell r="F633" t="str">
            <v>02/08/1994</v>
          </cell>
          <cell r="G633">
            <v>5600000</v>
          </cell>
          <cell r="H633">
            <v>4321</v>
          </cell>
          <cell r="I633" t="str">
            <v>DT/12P</v>
          </cell>
          <cell r="J633">
            <v>41038</v>
          </cell>
          <cell r="K633">
            <v>0</v>
          </cell>
        </row>
        <row r="634">
          <cell r="C634">
            <v>1811113740</v>
          </cell>
          <cell r="D634" t="str">
            <v>TRẦN THANH</v>
          </cell>
          <cell r="E634" t="str">
            <v>TOÀN</v>
          </cell>
          <cell r="F634" t="str">
            <v>10/03/1994</v>
          </cell>
          <cell r="G634">
            <v>5600000</v>
          </cell>
          <cell r="H634">
            <v>3269</v>
          </cell>
          <cell r="I634" t="str">
            <v>DT/12P</v>
          </cell>
          <cell r="J634">
            <v>40917</v>
          </cell>
          <cell r="K634">
            <v>0</v>
          </cell>
        </row>
        <row r="635">
          <cell r="C635">
            <v>1811715041</v>
          </cell>
          <cell r="D635" t="str">
            <v>NGUYỄN XUÂN</v>
          </cell>
          <cell r="E635" t="str">
            <v>TRIỀU</v>
          </cell>
          <cell r="F635" t="str">
            <v>21/09/1994</v>
          </cell>
          <cell r="G635">
            <v>5600000</v>
          </cell>
          <cell r="H635">
            <v>6995</v>
          </cell>
          <cell r="I635" t="str">
            <v>DT/12P</v>
          </cell>
          <cell r="J635">
            <v>41099</v>
          </cell>
          <cell r="K635">
            <v>0</v>
          </cell>
        </row>
        <row r="636">
          <cell r="C636">
            <v>1811115494</v>
          </cell>
          <cell r="D636" t="str">
            <v>Nguyễn Trí</v>
          </cell>
          <cell r="E636" t="str">
            <v>Trung</v>
          </cell>
          <cell r="F636" t="str">
            <v>04/07/1993</v>
          </cell>
          <cell r="G636">
            <v>5600000</v>
          </cell>
          <cell r="H636">
            <v>8748</v>
          </cell>
          <cell r="I636" t="str">
            <v>DT/12P</v>
          </cell>
          <cell r="K636">
            <v>0</v>
          </cell>
        </row>
        <row r="637">
          <cell r="C637">
            <v>161136013</v>
          </cell>
          <cell r="D637" t="str">
            <v>Nguyễn Mạnh</v>
          </cell>
          <cell r="E637" t="str">
            <v>Tường</v>
          </cell>
          <cell r="F637" t="str">
            <v>10/02/1992</v>
          </cell>
          <cell r="G637">
            <v>700000</v>
          </cell>
          <cell r="H637">
            <v>16502</v>
          </cell>
          <cell r="I637" t="str">
            <v>DT/12P</v>
          </cell>
          <cell r="J637" t="str">
            <v>28/09/2012</v>
          </cell>
          <cell r="K637">
            <v>0</v>
          </cell>
        </row>
        <row r="638">
          <cell r="C638">
            <v>1811114508</v>
          </cell>
          <cell r="D638" t="str">
            <v>TRẦN VĂN</v>
          </cell>
          <cell r="E638" t="str">
            <v>TƯỞNG</v>
          </cell>
          <cell r="F638" t="str">
            <v>02/10/1994</v>
          </cell>
          <cell r="G638">
            <v>5600000</v>
          </cell>
          <cell r="H638">
            <v>4036</v>
          </cell>
          <cell r="I638" t="str">
            <v>DT/12P</v>
          </cell>
          <cell r="J638">
            <v>41038</v>
          </cell>
          <cell r="K638">
            <v>0</v>
          </cell>
        </row>
        <row r="639">
          <cell r="C639">
            <v>1811114512</v>
          </cell>
          <cell r="D639" t="str">
            <v>LÊ MẠNH</v>
          </cell>
          <cell r="E639" t="str">
            <v>Ý</v>
          </cell>
          <cell r="F639" t="str">
            <v>26/03/1993</v>
          </cell>
          <cell r="G639">
            <v>5600000</v>
          </cell>
          <cell r="H639">
            <v>4314</v>
          </cell>
          <cell r="I639" t="str">
            <v>DT/12P</v>
          </cell>
          <cell r="J639">
            <v>41038</v>
          </cell>
          <cell r="K639">
            <v>0</v>
          </cell>
        </row>
        <row r="640">
          <cell r="C640">
            <v>1811115490</v>
          </cell>
          <cell r="D640" t="str">
            <v>ĐINH PHƯỚC</v>
          </cell>
          <cell r="E640" t="str">
            <v>YÊN</v>
          </cell>
          <cell r="F640" t="str">
            <v>16/11/1994</v>
          </cell>
          <cell r="G640">
            <v>5600000</v>
          </cell>
          <cell r="H640">
            <v>7748</v>
          </cell>
          <cell r="I640" t="str">
            <v>DT/12P</v>
          </cell>
          <cell r="J640">
            <v>41130</v>
          </cell>
          <cell r="K640">
            <v>0</v>
          </cell>
        </row>
        <row r="641">
          <cell r="C641">
            <v>171135781</v>
          </cell>
          <cell r="D641" t="str">
            <v xml:space="preserve">TRẦN VIẾT </v>
          </cell>
          <cell r="E641" t="str">
            <v>HOÀNG</v>
          </cell>
          <cell r="F641" t="str">
            <v>27/07/1993</v>
          </cell>
          <cell r="G641">
            <v>700000</v>
          </cell>
          <cell r="H641">
            <v>28248</v>
          </cell>
          <cell r="I641" t="str">
            <v>DT/12P</v>
          </cell>
          <cell r="J641">
            <v>41163</v>
          </cell>
          <cell r="K641">
            <v>0</v>
          </cell>
        </row>
        <row r="642">
          <cell r="C642">
            <v>1810215015</v>
          </cell>
          <cell r="D642" t="str">
            <v xml:space="preserve">HOÀNG KiỀU VÂN </v>
          </cell>
          <cell r="E642" t="str">
            <v>ANH</v>
          </cell>
          <cell r="F642" t="str">
            <v>20/08/1994</v>
          </cell>
          <cell r="G642">
            <v>5600000</v>
          </cell>
          <cell r="H642">
            <v>7028</v>
          </cell>
          <cell r="I642" t="str">
            <v>DT/12P</v>
          </cell>
          <cell r="J642">
            <v>41099</v>
          </cell>
          <cell r="K642">
            <v>0</v>
          </cell>
        </row>
        <row r="643">
          <cell r="C643">
            <v>1810215473</v>
          </cell>
          <cell r="D643" t="str">
            <v>TRẦN THỊ NGỌC</v>
          </cell>
          <cell r="E643" t="str">
            <v>ANH</v>
          </cell>
          <cell r="F643" t="str">
            <v>12/06/1994</v>
          </cell>
          <cell r="G643">
            <v>5600000</v>
          </cell>
          <cell r="H643">
            <v>8704</v>
          </cell>
          <cell r="I643" t="str">
            <v>DT/12P</v>
          </cell>
          <cell r="J643">
            <v>41191</v>
          </cell>
          <cell r="K643">
            <v>0</v>
          </cell>
        </row>
        <row r="644">
          <cell r="C644">
            <v>1810213729</v>
          </cell>
          <cell r="D644" t="str">
            <v xml:space="preserve">TRƯƠNG THỊ </v>
          </cell>
          <cell r="E644" t="str">
            <v>ÁNH</v>
          </cell>
          <cell r="F644" t="str">
            <v>02/03/1994</v>
          </cell>
          <cell r="G644">
            <v>5600000</v>
          </cell>
          <cell r="H644">
            <v>3104</v>
          </cell>
          <cell r="I644" t="str">
            <v>12P</v>
          </cell>
          <cell r="J644" t="str">
            <v>31/08/2012</v>
          </cell>
          <cell r="K644">
            <v>0</v>
          </cell>
        </row>
        <row r="645">
          <cell r="C645">
            <v>1811215454</v>
          </cell>
          <cell r="D645" t="str">
            <v xml:space="preserve">LÊ QUYẾT </v>
          </cell>
          <cell r="E645" t="str">
            <v>BẢO</v>
          </cell>
          <cell r="F645" t="str">
            <v>09/11/1994</v>
          </cell>
          <cell r="G645">
            <v>5600000</v>
          </cell>
          <cell r="H645">
            <v>7122</v>
          </cell>
          <cell r="I645" t="str">
            <v>DT/12P</v>
          </cell>
          <cell r="J645">
            <v>41130</v>
          </cell>
          <cell r="K645">
            <v>0</v>
          </cell>
        </row>
        <row r="646">
          <cell r="C646">
            <v>1810216372</v>
          </cell>
          <cell r="D646" t="str">
            <v>Phan Cao Gia</v>
          </cell>
          <cell r="E646" t="str">
            <v>Bảo</v>
          </cell>
          <cell r="F646" t="str">
            <v>06/05/1994</v>
          </cell>
          <cell r="G646">
            <v>5600000</v>
          </cell>
          <cell r="H646">
            <v>11356</v>
          </cell>
          <cell r="I646" t="str">
            <v>DT/12P</v>
          </cell>
          <cell r="K646">
            <v>0</v>
          </cell>
        </row>
        <row r="647">
          <cell r="C647">
            <v>1811216256</v>
          </cell>
          <cell r="D647" t="str">
            <v>Lại Quang</v>
          </cell>
          <cell r="E647" t="str">
            <v>Báu</v>
          </cell>
          <cell r="F647" t="str">
            <v>21/10/1994</v>
          </cell>
          <cell r="G647">
            <v>5600000</v>
          </cell>
          <cell r="H647">
            <v>11190</v>
          </cell>
          <cell r="I647" t="str">
            <v>DT/12P</v>
          </cell>
          <cell r="K647">
            <v>0</v>
          </cell>
        </row>
        <row r="648">
          <cell r="C648">
            <v>1811216696</v>
          </cell>
          <cell r="D648" t="str">
            <v>Nguyễn Ngọc</v>
          </cell>
          <cell r="E648" t="str">
            <v>Biên</v>
          </cell>
          <cell r="F648" t="str">
            <v>20/02/1994</v>
          </cell>
          <cell r="G648">
            <v>5600000</v>
          </cell>
          <cell r="H648">
            <v>18143</v>
          </cell>
          <cell r="I648" t="str">
            <v>DT/12P</v>
          </cell>
          <cell r="J648">
            <v>41070</v>
          </cell>
          <cell r="K648">
            <v>0</v>
          </cell>
        </row>
        <row r="649">
          <cell r="C649">
            <v>171326749</v>
          </cell>
          <cell r="D649" t="str">
            <v xml:space="preserve">LÊ QUYẾT </v>
          </cell>
          <cell r="E649" t="str">
            <v>CHIẾN</v>
          </cell>
          <cell r="F649" t="str">
            <v>01/12/1992</v>
          </cell>
          <cell r="G649">
            <v>5600000</v>
          </cell>
          <cell r="H649">
            <v>20518</v>
          </cell>
          <cell r="I649" t="str">
            <v>DT/12P</v>
          </cell>
          <cell r="J649">
            <v>40978</v>
          </cell>
          <cell r="K649">
            <v>0</v>
          </cell>
        </row>
        <row r="650">
          <cell r="C650">
            <v>1811213924</v>
          </cell>
          <cell r="D650" t="str">
            <v>VỠ HỒNG QUANG</v>
          </cell>
          <cell r="E650" t="str">
            <v>CƯỜNG</v>
          </cell>
          <cell r="F650" t="str">
            <v>07/02/1994</v>
          </cell>
          <cell r="G650">
            <v>5600000</v>
          </cell>
          <cell r="H650">
            <v>3931</v>
          </cell>
          <cell r="I650" t="str">
            <v>DT/12P</v>
          </cell>
          <cell r="J650">
            <v>41008</v>
          </cell>
          <cell r="K650">
            <v>0</v>
          </cell>
        </row>
        <row r="651">
          <cell r="C651">
            <v>1810216529</v>
          </cell>
          <cell r="D651" t="str">
            <v>Lê Hoàng Linh</v>
          </cell>
          <cell r="E651" t="str">
            <v>Đan</v>
          </cell>
          <cell r="F651" t="str">
            <v>29/04/1994</v>
          </cell>
          <cell r="G651">
            <v>5600000</v>
          </cell>
          <cell r="H651">
            <v>14603</v>
          </cell>
          <cell r="I651" t="str">
            <v>DT/12P</v>
          </cell>
          <cell r="K651">
            <v>0</v>
          </cell>
        </row>
        <row r="652">
          <cell r="C652">
            <v>1810214460</v>
          </cell>
          <cell r="D652" t="str">
            <v>HUỲNH THỊ</v>
          </cell>
          <cell r="E652" t="str">
            <v>ĐÀO</v>
          </cell>
          <cell r="F652" t="str">
            <v>10/07/1994</v>
          </cell>
          <cell r="G652">
            <v>5600000</v>
          </cell>
          <cell r="H652">
            <v>5248</v>
          </cell>
          <cell r="I652" t="str">
            <v>DT/12P</v>
          </cell>
          <cell r="J652">
            <v>41069</v>
          </cell>
          <cell r="K652">
            <v>0</v>
          </cell>
        </row>
        <row r="653">
          <cell r="C653">
            <v>1810215013</v>
          </cell>
          <cell r="D653" t="str">
            <v>VÕ THỊ BÍCH</v>
          </cell>
          <cell r="E653" t="str">
            <v>DIỄM</v>
          </cell>
          <cell r="F653" t="str">
            <v>27/07/1994</v>
          </cell>
          <cell r="G653">
            <v>5600000</v>
          </cell>
          <cell r="H653">
            <v>7001</v>
          </cell>
          <cell r="I653" t="str">
            <v>DT/12P</v>
          </cell>
          <cell r="J653">
            <v>41099</v>
          </cell>
          <cell r="K653">
            <v>0</v>
          </cell>
        </row>
        <row r="654">
          <cell r="C654">
            <v>1810215021</v>
          </cell>
          <cell r="D654" t="str">
            <v>TRẦN THỊ PHONG</v>
          </cell>
          <cell r="E654" t="str">
            <v>DiỄM</v>
          </cell>
          <cell r="F654" t="str">
            <v>18/05/1994</v>
          </cell>
          <cell r="G654">
            <v>5600000</v>
          </cell>
          <cell r="H654">
            <v>7072</v>
          </cell>
          <cell r="I654" t="str">
            <v>DT/12P</v>
          </cell>
          <cell r="J654">
            <v>41099</v>
          </cell>
          <cell r="K654">
            <v>0</v>
          </cell>
        </row>
        <row r="655">
          <cell r="C655">
            <v>1810216367</v>
          </cell>
          <cell r="D655" t="str">
            <v>Đặng Thị</v>
          </cell>
          <cell r="E655" t="str">
            <v>Diễm</v>
          </cell>
          <cell r="F655" t="str">
            <v>20/02/1994</v>
          </cell>
          <cell r="G655">
            <v>5600000</v>
          </cell>
          <cell r="H655">
            <v>11244</v>
          </cell>
          <cell r="I655" t="str">
            <v>DT/12P</v>
          </cell>
          <cell r="K655">
            <v>0</v>
          </cell>
        </row>
        <row r="656">
          <cell r="C656">
            <v>1810216719</v>
          </cell>
          <cell r="D656" t="str">
            <v>NGÔ THỊ</v>
          </cell>
          <cell r="E656" t="str">
            <v>DIỆU</v>
          </cell>
          <cell r="F656">
            <v>34613</v>
          </cell>
          <cell r="G656">
            <v>5600000</v>
          </cell>
          <cell r="H656">
            <v>23443</v>
          </cell>
          <cell r="I656" t="str">
            <v>DT/12P</v>
          </cell>
          <cell r="J656">
            <v>41223</v>
          </cell>
          <cell r="K656">
            <v>0</v>
          </cell>
        </row>
        <row r="657">
          <cell r="C657">
            <v>1811215919</v>
          </cell>
          <cell r="D657" t="str">
            <v>Nguyễn Hữu</v>
          </cell>
          <cell r="E657" t="str">
            <v>Đức</v>
          </cell>
          <cell r="F657" t="str">
            <v>01/07/1994</v>
          </cell>
          <cell r="G657">
            <v>5600000</v>
          </cell>
          <cell r="H657">
            <v>9869</v>
          </cell>
          <cell r="I657" t="str">
            <v>DT/12P</v>
          </cell>
          <cell r="K657">
            <v>0</v>
          </cell>
        </row>
        <row r="658">
          <cell r="C658">
            <v>1810215456</v>
          </cell>
          <cell r="D658" t="str">
            <v>NGUYỄN THỊ</v>
          </cell>
          <cell r="E658" t="str">
            <v>DUNG</v>
          </cell>
          <cell r="F658" t="str">
            <v>22/02/1994</v>
          </cell>
          <cell r="G658">
            <v>5600000</v>
          </cell>
          <cell r="H658">
            <v>7133</v>
          </cell>
          <cell r="I658" t="str">
            <v>DT/12P</v>
          </cell>
          <cell r="J658">
            <v>41130</v>
          </cell>
          <cell r="K658">
            <v>0</v>
          </cell>
        </row>
        <row r="659">
          <cell r="C659">
            <v>1810215771</v>
          </cell>
          <cell r="D659" t="str">
            <v>THÁI THỊ PHƯƠNG</v>
          </cell>
          <cell r="E659" t="str">
            <v>DUNG</v>
          </cell>
          <cell r="F659" t="str">
            <v>31/07/1993</v>
          </cell>
          <cell r="G659">
            <v>5600000</v>
          </cell>
          <cell r="H659">
            <v>8621</v>
          </cell>
          <cell r="I659" t="str">
            <v>DT/12P</v>
          </cell>
          <cell r="J659">
            <v>41161</v>
          </cell>
          <cell r="K659">
            <v>0</v>
          </cell>
        </row>
        <row r="660">
          <cell r="C660">
            <v>1810215004</v>
          </cell>
          <cell r="D660" t="str">
            <v>NGUYỄN THỊ MỸ</v>
          </cell>
          <cell r="E660" t="str">
            <v>DUYÊN</v>
          </cell>
          <cell r="F660" t="str">
            <v>17/07/1994</v>
          </cell>
          <cell r="G660">
            <v>5600000</v>
          </cell>
          <cell r="H660">
            <v>6708</v>
          </cell>
          <cell r="I660" t="str">
            <v>DT/12P</v>
          </cell>
          <cell r="J660">
            <v>41099</v>
          </cell>
          <cell r="K660">
            <v>0</v>
          </cell>
        </row>
        <row r="661">
          <cell r="C661">
            <v>1810215019</v>
          </cell>
          <cell r="D661" t="str">
            <v xml:space="preserve">DƯƠNG THỊ MỸ </v>
          </cell>
          <cell r="E661" t="str">
            <v>DUYÊN</v>
          </cell>
          <cell r="F661" t="str">
            <v>18/02/1994</v>
          </cell>
          <cell r="G661">
            <v>5600000</v>
          </cell>
          <cell r="H661">
            <v>7058</v>
          </cell>
          <cell r="I661" t="str">
            <v>DT/12P</v>
          </cell>
          <cell r="J661">
            <v>41099</v>
          </cell>
          <cell r="K661">
            <v>0</v>
          </cell>
        </row>
        <row r="662">
          <cell r="C662">
            <v>1810216126</v>
          </cell>
          <cell r="D662" t="str">
            <v>Nguyễn Đình Mỹ</v>
          </cell>
          <cell r="E662" t="str">
            <v>Duyên</v>
          </cell>
          <cell r="F662" t="str">
            <v>22/10/1994</v>
          </cell>
          <cell r="G662">
            <v>5600000</v>
          </cell>
          <cell r="H662">
            <v>10362</v>
          </cell>
          <cell r="I662" t="str">
            <v>DT/12P</v>
          </cell>
          <cell r="K662">
            <v>0</v>
          </cell>
        </row>
        <row r="663">
          <cell r="C663">
            <v>1811215018</v>
          </cell>
          <cell r="D663" t="str">
            <v>NGUYỄN ĐỨC ĐẠT</v>
          </cell>
          <cell r="E663" t="str">
            <v>EM</v>
          </cell>
          <cell r="F663" t="str">
            <v>07/05/1993</v>
          </cell>
          <cell r="G663">
            <v>5600000</v>
          </cell>
          <cell r="H663">
            <v>6873</v>
          </cell>
          <cell r="I663" t="str">
            <v>DT/12P</v>
          </cell>
          <cell r="J663">
            <v>41099</v>
          </cell>
          <cell r="K663">
            <v>0</v>
          </cell>
        </row>
        <row r="664">
          <cell r="C664">
            <v>1810213727</v>
          </cell>
          <cell r="D664" t="str">
            <v xml:space="preserve">ĐOÀN THỊ </v>
          </cell>
          <cell r="E664" t="str">
            <v>GÁI</v>
          </cell>
          <cell r="F664">
            <v>34639</v>
          </cell>
          <cell r="G664">
            <v>2800000</v>
          </cell>
          <cell r="H664" t="str">
            <v>834/12P</v>
          </cell>
          <cell r="J664" t="str">
            <v>24/08/2012</v>
          </cell>
          <cell r="K664">
            <v>0</v>
          </cell>
        </row>
        <row r="665">
          <cell r="C665">
            <v>171325905</v>
          </cell>
          <cell r="D665" t="str">
            <v xml:space="preserve">NGUYỄN THỊ THÙY </v>
          </cell>
          <cell r="E665" t="str">
            <v>GIANG</v>
          </cell>
          <cell r="F665" t="str">
            <v>09/10/1993</v>
          </cell>
          <cell r="G665">
            <v>5600000</v>
          </cell>
          <cell r="H665">
            <v>9529</v>
          </cell>
          <cell r="I665" t="str">
            <v>DT/12P</v>
          </cell>
          <cell r="J665">
            <v>41252</v>
          </cell>
          <cell r="K665">
            <v>0</v>
          </cell>
        </row>
        <row r="666">
          <cell r="C666">
            <v>1811214453</v>
          </cell>
          <cell r="D666" t="str">
            <v>ĐẶNG VĂN</v>
          </cell>
          <cell r="E666" t="str">
            <v>GIANG</v>
          </cell>
          <cell r="F666" t="str">
            <v>02/02/1994</v>
          </cell>
          <cell r="G666">
            <v>5600000</v>
          </cell>
          <cell r="H666">
            <v>5078</v>
          </cell>
          <cell r="I666" t="str">
            <v>DT/12P</v>
          </cell>
          <cell r="J666">
            <v>41069</v>
          </cell>
          <cell r="K666">
            <v>0</v>
          </cell>
        </row>
        <row r="667">
          <cell r="C667">
            <v>1810215003</v>
          </cell>
          <cell r="D667" t="str">
            <v>PHAN THỊ THANH</v>
          </cell>
          <cell r="E667" t="str">
            <v>HÀ</v>
          </cell>
          <cell r="F667" t="str">
            <v>08/06/1994</v>
          </cell>
          <cell r="G667">
            <v>5600000</v>
          </cell>
          <cell r="H667">
            <v>5406</v>
          </cell>
          <cell r="I667" t="str">
            <v>DT/12P</v>
          </cell>
          <cell r="J667">
            <v>41099</v>
          </cell>
          <cell r="K667">
            <v>0</v>
          </cell>
        </row>
        <row r="668">
          <cell r="C668">
            <v>1810213728</v>
          </cell>
          <cell r="D668" t="str">
            <v>Phạm Thị Minh</v>
          </cell>
          <cell r="E668" t="str">
            <v>Hải</v>
          </cell>
          <cell r="F668" t="str">
            <v>19/06/1994</v>
          </cell>
          <cell r="G668">
            <v>2800000</v>
          </cell>
          <cell r="H668">
            <v>7185</v>
          </cell>
          <cell r="I668" t="str">
            <v>DT/12P</v>
          </cell>
          <cell r="J668">
            <v>41130</v>
          </cell>
          <cell r="K668">
            <v>0</v>
          </cell>
        </row>
        <row r="669">
          <cell r="C669">
            <v>1810213922</v>
          </cell>
          <cell r="D669" t="str">
            <v>NGUYỄN THỊ BÍCH</v>
          </cell>
          <cell r="E669" t="str">
            <v>HẰNG</v>
          </cell>
          <cell r="F669" t="str">
            <v>27/03/1994</v>
          </cell>
          <cell r="G669">
            <v>5600000</v>
          </cell>
          <cell r="H669">
            <v>3915</v>
          </cell>
          <cell r="I669" t="str">
            <v>DT/12P</v>
          </cell>
          <cell r="J669">
            <v>41008</v>
          </cell>
          <cell r="K669">
            <v>0</v>
          </cell>
        </row>
        <row r="670">
          <cell r="C670">
            <v>1810216130</v>
          </cell>
          <cell r="D670" t="str">
            <v>Nguyễn Thị Thúy</v>
          </cell>
          <cell r="E670" t="str">
            <v>Hằng</v>
          </cell>
          <cell r="F670" t="str">
            <v>18/10/1994</v>
          </cell>
          <cell r="G670">
            <v>5600000</v>
          </cell>
          <cell r="H670">
            <v>10390</v>
          </cell>
          <cell r="I670" t="str">
            <v>DT/12P</v>
          </cell>
          <cell r="K670">
            <v>0</v>
          </cell>
        </row>
        <row r="671">
          <cell r="C671">
            <v>1810214467</v>
          </cell>
          <cell r="D671" t="str">
            <v xml:space="preserve">ĐỖ THỊ MỸ </v>
          </cell>
          <cell r="E671" t="str">
            <v>HẠNH</v>
          </cell>
          <cell r="F671" t="str">
            <v>22/02/1994</v>
          </cell>
          <cell r="G671">
            <v>5600000</v>
          </cell>
          <cell r="H671">
            <v>5319</v>
          </cell>
          <cell r="I671" t="str">
            <v>DT/12P</v>
          </cell>
          <cell r="J671">
            <v>41069</v>
          </cell>
          <cell r="K671">
            <v>0</v>
          </cell>
        </row>
        <row r="672">
          <cell r="C672">
            <v>1810625120</v>
          </cell>
          <cell r="D672" t="str">
            <v>NGUYỄN THỊ MỸ</v>
          </cell>
          <cell r="E672" t="str">
            <v>HẠNH</v>
          </cell>
          <cell r="F672" t="str">
            <v>09/01/1994</v>
          </cell>
          <cell r="G672">
            <v>5600000</v>
          </cell>
          <cell r="H672">
            <v>5408</v>
          </cell>
          <cell r="I672" t="str">
            <v>DT/12P</v>
          </cell>
          <cell r="J672">
            <v>41099</v>
          </cell>
          <cell r="K672">
            <v>0</v>
          </cell>
        </row>
        <row r="673">
          <cell r="C673">
            <v>1810215768</v>
          </cell>
          <cell r="D673" t="str">
            <v xml:space="preserve">PHẠM THỊ HỒNG </v>
          </cell>
          <cell r="E673" t="str">
            <v>HẠNH</v>
          </cell>
          <cell r="F673" t="str">
            <v>14/06/1994</v>
          </cell>
          <cell r="G673">
            <v>5600000</v>
          </cell>
          <cell r="H673">
            <v>7999</v>
          </cell>
          <cell r="I673" t="str">
            <v>DT/12P</v>
          </cell>
          <cell r="J673">
            <v>41161</v>
          </cell>
          <cell r="K673">
            <v>0</v>
          </cell>
        </row>
        <row r="674">
          <cell r="C674">
            <v>1810226392</v>
          </cell>
          <cell r="D674" t="str">
            <v>Văn Thị Mỹ</v>
          </cell>
          <cell r="E674" t="str">
            <v>Hạnh</v>
          </cell>
          <cell r="F674" t="str">
            <v>02/11/1994</v>
          </cell>
          <cell r="G674">
            <v>5600000</v>
          </cell>
          <cell r="H674">
            <v>11314</v>
          </cell>
          <cell r="I674" t="str">
            <v>DT/12P</v>
          </cell>
          <cell r="K674">
            <v>0</v>
          </cell>
        </row>
        <row r="675">
          <cell r="C675">
            <v>1811216369</v>
          </cell>
          <cell r="D675" t="str">
            <v>Trần Ngọc Công</v>
          </cell>
          <cell r="E675" t="str">
            <v>Hạnh</v>
          </cell>
          <cell r="F675" t="str">
            <v>26/02/1994</v>
          </cell>
          <cell r="G675">
            <v>5600000</v>
          </cell>
          <cell r="H675">
            <v>11309</v>
          </cell>
          <cell r="I675" t="str">
            <v>DT/12P</v>
          </cell>
          <cell r="K675">
            <v>0</v>
          </cell>
        </row>
        <row r="676">
          <cell r="C676">
            <v>1810214484</v>
          </cell>
          <cell r="D676" t="str">
            <v>PHAN HUỲNH</v>
          </cell>
          <cell r="E676" t="str">
            <v>HẢO</v>
          </cell>
          <cell r="F676" t="str">
            <v>22/09/1994</v>
          </cell>
          <cell r="G676">
            <v>5600000</v>
          </cell>
          <cell r="H676">
            <v>4355</v>
          </cell>
          <cell r="I676" t="str">
            <v>DT/12P</v>
          </cell>
          <cell r="J676">
            <v>41038</v>
          </cell>
          <cell r="K676">
            <v>0</v>
          </cell>
        </row>
        <row r="677">
          <cell r="C677">
            <v>1810216124</v>
          </cell>
          <cell r="D677" t="str">
            <v>Nguyễn Trương Mỹ</v>
          </cell>
          <cell r="E677" t="str">
            <v>Hảo</v>
          </cell>
          <cell r="F677" t="str">
            <v>28/02/1994</v>
          </cell>
          <cell r="G677">
            <v>5600000</v>
          </cell>
          <cell r="H677">
            <v>11103</v>
          </cell>
          <cell r="I677" t="str">
            <v>DT/12P</v>
          </cell>
          <cell r="K677">
            <v>0</v>
          </cell>
        </row>
        <row r="678">
          <cell r="C678">
            <v>1810216255</v>
          </cell>
          <cell r="D678" t="str">
            <v>Cù Thị Mai</v>
          </cell>
          <cell r="E678" t="str">
            <v>Hiên</v>
          </cell>
          <cell r="F678" t="str">
            <v>07/02/1994</v>
          </cell>
          <cell r="G678">
            <v>5600000</v>
          </cell>
          <cell r="H678">
            <v>11183</v>
          </cell>
          <cell r="I678" t="str">
            <v>DT/12P</v>
          </cell>
          <cell r="K678">
            <v>0</v>
          </cell>
        </row>
        <row r="679">
          <cell r="C679">
            <v>1810214470</v>
          </cell>
          <cell r="D679" t="str">
            <v>TRẦN THỊ DIỆU</v>
          </cell>
          <cell r="E679" t="str">
            <v>HIỀN</v>
          </cell>
          <cell r="F679" t="str">
            <v>28/04/1993</v>
          </cell>
          <cell r="G679">
            <v>5600000</v>
          </cell>
          <cell r="H679">
            <v>5345</v>
          </cell>
          <cell r="I679" t="str">
            <v>DT/12P</v>
          </cell>
          <cell r="J679">
            <v>41069</v>
          </cell>
          <cell r="K679">
            <v>0</v>
          </cell>
        </row>
        <row r="680">
          <cell r="C680">
            <v>1810215451</v>
          </cell>
          <cell r="D680" t="str">
            <v>LÊ THỊ THU</v>
          </cell>
          <cell r="E680" t="str">
            <v>HIỀN</v>
          </cell>
          <cell r="F680" t="str">
            <v>05/05/1994</v>
          </cell>
          <cell r="G680">
            <v>5600000</v>
          </cell>
          <cell r="H680">
            <v>7081</v>
          </cell>
          <cell r="I680" t="str">
            <v>DT/12P</v>
          </cell>
          <cell r="J680">
            <v>41130</v>
          </cell>
          <cell r="K680">
            <v>0</v>
          </cell>
        </row>
        <row r="681">
          <cell r="C681">
            <v>1810214461</v>
          </cell>
          <cell r="D681" t="str">
            <v>HUỲNH THỊ MỸ</v>
          </cell>
          <cell r="E681" t="str">
            <v>HOA</v>
          </cell>
          <cell r="F681" t="str">
            <v>27/08/1994</v>
          </cell>
          <cell r="G681">
            <v>5600000</v>
          </cell>
          <cell r="H681">
            <v>5148</v>
          </cell>
          <cell r="I681" t="str">
            <v>DT/12P</v>
          </cell>
          <cell r="J681">
            <v>41069</v>
          </cell>
          <cell r="K681">
            <v>0</v>
          </cell>
        </row>
        <row r="682">
          <cell r="C682">
            <v>1810214462</v>
          </cell>
          <cell r="D682" t="str">
            <v>PHẠM THỊ NHƯ</v>
          </cell>
          <cell r="E682" t="str">
            <v>HOÀI</v>
          </cell>
          <cell r="F682" t="str">
            <v>05/05/1993</v>
          </cell>
          <cell r="G682">
            <v>5600000</v>
          </cell>
          <cell r="H682">
            <v>5153</v>
          </cell>
          <cell r="I682" t="str">
            <v>DT/12P</v>
          </cell>
          <cell r="J682">
            <v>41069</v>
          </cell>
          <cell r="K682">
            <v>0</v>
          </cell>
        </row>
        <row r="683">
          <cell r="C683">
            <v>1810215006</v>
          </cell>
          <cell r="D683" t="str">
            <v>HUỲNH THỊ THỤC</v>
          </cell>
          <cell r="E683" t="str">
            <v>HOÀNG</v>
          </cell>
          <cell r="F683" t="str">
            <v>11/08/1994</v>
          </cell>
          <cell r="G683">
            <v>5600000</v>
          </cell>
          <cell r="H683">
            <v>6763</v>
          </cell>
          <cell r="I683" t="str">
            <v>DT/12P</v>
          </cell>
          <cell r="J683">
            <v>41099</v>
          </cell>
          <cell r="K683">
            <v>0</v>
          </cell>
        </row>
        <row r="684">
          <cell r="C684">
            <v>1810215921</v>
          </cell>
          <cell r="D684" t="str">
            <v>Nguyễn Đoàn Thanh</v>
          </cell>
          <cell r="E684" t="str">
            <v>Hồng</v>
          </cell>
          <cell r="F684" t="str">
            <v>06/09/1994</v>
          </cell>
          <cell r="G684">
            <v>5600000</v>
          </cell>
          <cell r="H684">
            <v>8820</v>
          </cell>
          <cell r="I684" t="str">
            <v>DT/12P</v>
          </cell>
          <cell r="K684">
            <v>0</v>
          </cell>
        </row>
        <row r="685">
          <cell r="C685">
            <v>1811215465</v>
          </cell>
          <cell r="D685" t="str">
            <v xml:space="preserve">VÕ TẤN </v>
          </cell>
          <cell r="E685" t="str">
            <v>HÙNG</v>
          </cell>
          <cell r="F685" t="str">
            <v>10/02/1993</v>
          </cell>
          <cell r="G685">
            <v>5600000</v>
          </cell>
          <cell r="H685">
            <v>7898</v>
          </cell>
          <cell r="I685" t="str">
            <v>DT/12P</v>
          </cell>
          <cell r="J685">
            <v>41130</v>
          </cell>
          <cell r="K685">
            <v>0</v>
          </cell>
        </row>
        <row r="686">
          <cell r="C686">
            <v>1810215453</v>
          </cell>
          <cell r="D686" t="str">
            <v>HOÀNG THỊ</v>
          </cell>
          <cell r="E686" t="str">
            <v>HƯƠNG</v>
          </cell>
          <cell r="F686" t="str">
            <v>14/08/1994</v>
          </cell>
          <cell r="G686">
            <v>5600000</v>
          </cell>
          <cell r="H686">
            <v>7088</v>
          </cell>
          <cell r="I686" t="str">
            <v>DT/12P</v>
          </cell>
          <cell r="J686">
            <v>41130</v>
          </cell>
          <cell r="K686">
            <v>0</v>
          </cell>
        </row>
        <row r="687">
          <cell r="C687">
            <v>1810216123</v>
          </cell>
          <cell r="D687" t="str">
            <v>Nguyễn Thị Thu</v>
          </cell>
          <cell r="E687" t="str">
            <v>Hương</v>
          </cell>
          <cell r="F687" t="str">
            <v>26/03/1994</v>
          </cell>
          <cell r="G687">
            <v>5600000</v>
          </cell>
          <cell r="H687">
            <v>10491</v>
          </cell>
          <cell r="I687" t="str">
            <v>DT/12P</v>
          </cell>
          <cell r="K687">
            <v>0</v>
          </cell>
        </row>
        <row r="688">
          <cell r="C688">
            <v>1810215471</v>
          </cell>
          <cell r="D688" t="str">
            <v xml:space="preserve">VÕ THỊ NGỌC </v>
          </cell>
          <cell r="E688" t="str">
            <v>KHOA</v>
          </cell>
          <cell r="F688" t="str">
            <v>12/03/1994</v>
          </cell>
          <cell r="G688">
            <v>5600000</v>
          </cell>
          <cell r="H688">
            <v>8673</v>
          </cell>
          <cell r="I688" t="str">
            <v>DT/12P</v>
          </cell>
          <cell r="J688">
            <v>41191</v>
          </cell>
          <cell r="K688">
            <v>0</v>
          </cell>
        </row>
        <row r="689">
          <cell r="C689">
            <v>1811213925</v>
          </cell>
          <cell r="D689" t="str">
            <v>NGUYỄN PHƯỚC</v>
          </cell>
          <cell r="E689" t="str">
            <v>LÂM</v>
          </cell>
          <cell r="F689" t="str">
            <v>14/09/1994</v>
          </cell>
          <cell r="G689">
            <v>5600000</v>
          </cell>
          <cell r="H689">
            <v>3940</v>
          </cell>
          <cell r="I689" t="str">
            <v>DT/12P</v>
          </cell>
          <cell r="J689">
            <v>41008</v>
          </cell>
          <cell r="K689">
            <v>0</v>
          </cell>
        </row>
        <row r="690">
          <cell r="C690">
            <v>1810213732</v>
          </cell>
          <cell r="D690" t="str">
            <v xml:space="preserve">NGUYỄN THỊ </v>
          </cell>
          <cell r="E690" t="str">
            <v>LAN</v>
          </cell>
          <cell r="F690" t="str">
            <v>04/11/1994</v>
          </cell>
          <cell r="G690">
            <v>5600000</v>
          </cell>
          <cell r="H690">
            <v>3284</v>
          </cell>
          <cell r="I690" t="str">
            <v>DT/12P</v>
          </cell>
          <cell r="J690">
            <v>40977</v>
          </cell>
          <cell r="K690">
            <v>0</v>
          </cell>
        </row>
        <row r="691">
          <cell r="C691">
            <v>1810214478</v>
          </cell>
          <cell r="D691" t="str">
            <v>LÊ THỊ NHƯ</v>
          </cell>
          <cell r="E691" t="str">
            <v>LAN</v>
          </cell>
          <cell r="F691" t="str">
            <v>12/03/1994</v>
          </cell>
          <cell r="G691">
            <v>5600000</v>
          </cell>
          <cell r="H691">
            <v>4319</v>
          </cell>
          <cell r="I691" t="str">
            <v>DT/12P</v>
          </cell>
          <cell r="J691">
            <v>41038</v>
          </cell>
          <cell r="K691">
            <v>0</v>
          </cell>
        </row>
        <row r="692">
          <cell r="C692">
            <v>1810214471</v>
          </cell>
          <cell r="D692" t="str">
            <v xml:space="preserve">LÊ THỊ MỸ </v>
          </cell>
          <cell r="E692" t="str">
            <v>LỆ</v>
          </cell>
          <cell r="F692" t="str">
            <v>22/05/1994</v>
          </cell>
          <cell r="G692">
            <v>5600000</v>
          </cell>
          <cell r="H692">
            <v>3976</v>
          </cell>
          <cell r="I692" t="str">
            <v>DT/12P</v>
          </cell>
          <cell r="J692">
            <v>41038</v>
          </cell>
          <cell r="K692">
            <v>0</v>
          </cell>
        </row>
        <row r="693">
          <cell r="C693">
            <v>1810214474</v>
          </cell>
          <cell r="D693" t="str">
            <v>PHAN THỊ ÁI</v>
          </cell>
          <cell r="E693" t="str">
            <v>LINH</v>
          </cell>
          <cell r="F693" t="str">
            <v>31/07/1994</v>
          </cell>
          <cell r="G693">
            <v>5600000</v>
          </cell>
          <cell r="H693">
            <v>4030</v>
          </cell>
          <cell r="I693" t="str">
            <v>DT/12P</v>
          </cell>
          <cell r="J693">
            <v>41038</v>
          </cell>
          <cell r="K693">
            <v>0</v>
          </cell>
        </row>
        <row r="694">
          <cell r="C694">
            <v>1810214480</v>
          </cell>
          <cell r="D694" t="str">
            <v xml:space="preserve">NGUYỄN THỊ NGỌC </v>
          </cell>
          <cell r="E694" t="str">
            <v>LINH</v>
          </cell>
          <cell r="F694" t="str">
            <v>14/02/1990</v>
          </cell>
          <cell r="G694">
            <v>5600000</v>
          </cell>
          <cell r="H694">
            <v>5044</v>
          </cell>
          <cell r="I694" t="str">
            <v>DT/12P</v>
          </cell>
          <cell r="J694">
            <v>41038</v>
          </cell>
          <cell r="K694">
            <v>0</v>
          </cell>
        </row>
        <row r="695">
          <cell r="C695">
            <v>1810214456</v>
          </cell>
          <cell r="D695" t="str">
            <v>HỒ THỊ KHÁNH</v>
          </cell>
          <cell r="E695" t="str">
            <v>LINH</v>
          </cell>
          <cell r="F695" t="str">
            <v>28/11/1994</v>
          </cell>
          <cell r="G695">
            <v>5600000</v>
          </cell>
          <cell r="H695">
            <v>5108</v>
          </cell>
          <cell r="I695" t="str">
            <v>DT/12P</v>
          </cell>
          <cell r="J695">
            <v>41069</v>
          </cell>
          <cell r="K695">
            <v>0</v>
          </cell>
        </row>
        <row r="696">
          <cell r="C696">
            <v>1810214468</v>
          </cell>
          <cell r="D696" t="str">
            <v>VÕ NGUYỄN QUÝ</v>
          </cell>
          <cell r="E696" t="str">
            <v>LINH</v>
          </cell>
          <cell r="F696" t="str">
            <v>20/09/1994</v>
          </cell>
          <cell r="G696">
            <v>5600000</v>
          </cell>
          <cell r="H696">
            <v>5355</v>
          </cell>
          <cell r="I696" t="str">
            <v>DT/12P</v>
          </cell>
          <cell r="J696">
            <v>41069</v>
          </cell>
          <cell r="K696">
            <v>0</v>
          </cell>
        </row>
        <row r="697">
          <cell r="C697">
            <v>1810215005</v>
          </cell>
          <cell r="D697" t="str">
            <v>LÊ NGỌC</v>
          </cell>
          <cell r="E697" t="str">
            <v>LINH</v>
          </cell>
          <cell r="F697" t="str">
            <v>02/11/1994</v>
          </cell>
          <cell r="G697">
            <v>5600000</v>
          </cell>
          <cell r="H697">
            <v>6720</v>
          </cell>
          <cell r="I697" t="str">
            <v>DT/12P</v>
          </cell>
          <cell r="J697">
            <v>41099</v>
          </cell>
          <cell r="K697">
            <v>0</v>
          </cell>
        </row>
        <row r="698">
          <cell r="C698">
            <v>1810215457</v>
          </cell>
          <cell r="D698" t="str">
            <v>NGUYỄN THỊ NAM</v>
          </cell>
          <cell r="E698" t="str">
            <v>LINH</v>
          </cell>
          <cell r="F698" t="str">
            <v>20/01/1994</v>
          </cell>
          <cell r="G698">
            <v>5600000</v>
          </cell>
          <cell r="H698">
            <v>7657</v>
          </cell>
          <cell r="I698" t="str">
            <v>DT/12P</v>
          </cell>
          <cell r="J698">
            <v>41130</v>
          </cell>
          <cell r="K698">
            <v>0</v>
          </cell>
        </row>
        <row r="699">
          <cell r="C699">
            <v>1810215923</v>
          </cell>
          <cell r="D699" t="str">
            <v>Nguyễn Thị Thùy</v>
          </cell>
          <cell r="E699" t="str">
            <v>Linh</v>
          </cell>
          <cell r="F699" t="str">
            <v>15/06/1993</v>
          </cell>
          <cell r="G699">
            <v>5600000</v>
          </cell>
          <cell r="H699">
            <v>8830</v>
          </cell>
          <cell r="I699" t="str">
            <v>DT/12P</v>
          </cell>
          <cell r="K699">
            <v>0</v>
          </cell>
        </row>
        <row r="700">
          <cell r="C700">
            <v>1810216559</v>
          </cell>
          <cell r="D700" t="str">
            <v>Nguyễn Thị</v>
          </cell>
          <cell r="E700" t="str">
            <v>Linh</v>
          </cell>
          <cell r="F700" t="str">
            <v>23/06/1994</v>
          </cell>
          <cell r="G700">
            <v>5600000</v>
          </cell>
          <cell r="H700">
            <v>14624</v>
          </cell>
          <cell r="I700" t="str">
            <v>DT/12P</v>
          </cell>
          <cell r="K700">
            <v>0</v>
          </cell>
        </row>
        <row r="701">
          <cell r="C701">
            <v>162333742</v>
          </cell>
          <cell r="D701" t="str">
            <v>Nguyễn Thị An</v>
          </cell>
          <cell r="E701" t="str">
            <v>Lợi</v>
          </cell>
          <cell r="F701" t="str">
            <v>18/12/1992</v>
          </cell>
          <cell r="G701">
            <v>5600000</v>
          </cell>
          <cell r="H701">
            <v>23425</v>
          </cell>
          <cell r="I701" t="str">
            <v>DT/12P</v>
          </cell>
          <cell r="J701">
            <v>41253</v>
          </cell>
          <cell r="K701">
            <v>0</v>
          </cell>
        </row>
        <row r="702">
          <cell r="C702">
            <v>1811215011</v>
          </cell>
          <cell r="D702" t="str">
            <v>LÊ KHÁNH</v>
          </cell>
          <cell r="E702" t="str">
            <v>LONG</v>
          </cell>
          <cell r="F702" t="str">
            <v>23/09/1994</v>
          </cell>
          <cell r="G702">
            <v>5600000</v>
          </cell>
          <cell r="H702">
            <v>6975</v>
          </cell>
          <cell r="I702" t="str">
            <v>DT/12P</v>
          </cell>
          <cell r="J702">
            <v>41099</v>
          </cell>
          <cell r="K702">
            <v>0</v>
          </cell>
        </row>
        <row r="703">
          <cell r="C703">
            <v>1811216684</v>
          </cell>
          <cell r="D703" t="str">
            <v>Nguyễn Quang Phi</v>
          </cell>
          <cell r="E703" t="str">
            <v>Long</v>
          </cell>
          <cell r="F703" t="str">
            <v>01/05/1994</v>
          </cell>
          <cell r="G703">
            <v>5600000</v>
          </cell>
          <cell r="H703">
            <v>18135</v>
          </cell>
          <cell r="I703" t="str">
            <v>DT/12P</v>
          </cell>
          <cell r="K703">
            <v>0</v>
          </cell>
        </row>
        <row r="704">
          <cell r="C704">
            <v>1810215772</v>
          </cell>
          <cell r="D704" t="str">
            <v>PHẠM THỊ NGỌC</v>
          </cell>
          <cell r="E704" t="str">
            <v>LUẬN</v>
          </cell>
          <cell r="F704" t="str">
            <v>22/07/1994</v>
          </cell>
          <cell r="G704">
            <v>5600000</v>
          </cell>
          <cell r="H704">
            <v>8594</v>
          </cell>
          <cell r="I704" t="str">
            <v>DT/12P</v>
          </cell>
          <cell r="J704">
            <v>41161</v>
          </cell>
          <cell r="K704">
            <v>0</v>
          </cell>
        </row>
        <row r="705">
          <cell r="C705">
            <v>1810214477</v>
          </cell>
          <cell r="D705" t="str">
            <v xml:space="preserve">LÊ THỊ HOÀNG </v>
          </cell>
          <cell r="E705" t="str">
            <v>LÝ</v>
          </cell>
          <cell r="F705" t="str">
            <v>06/10/1994</v>
          </cell>
          <cell r="G705">
            <v>5600000</v>
          </cell>
          <cell r="H705">
            <v>4302</v>
          </cell>
          <cell r="I705" t="str">
            <v>DT/12P</v>
          </cell>
          <cell r="J705">
            <v>41038</v>
          </cell>
          <cell r="K705">
            <v>0</v>
          </cell>
        </row>
        <row r="706">
          <cell r="C706">
            <v>1810215766</v>
          </cell>
          <cell r="D706" t="str">
            <v xml:space="preserve">LÊ THỊ PHƯƠNG </v>
          </cell>
          <cell r="E706" t="str">
            <v>MAI</v>
          </cell>
          <cell r="F706" t="str">
            <v>16/07/1994</v>
          </cell>
          <cell r="G706">
            <v>5600000</v>
          </cell>
          <cell r="H706">
            <v>8545</v>
          </cell>
          <cell r="I706" t="str">
            <v>DT/12P</v>
          </cell>
          <cell r="J706">
            <v>41161</v>
          </cell>
          <cell r="K706">
            <v>0</v>
          </cell>
        </row>
        <row r="707">
          <cell r="C707">
            <v>1810216595</v>
          </cell>
          <cell r="D707" t="str">
            <v>Nguyễn Thị</v>
          </cell>
          <cell r="E707" t="str">
            <v>Mai</v>
          </cell>
          <cell r="F707" t="str">
            <v>05/10/1994</v>
          </cell>
          <cell r="G707">
            <v>5600000</v>
          </cell>
          <cell r="H707">
            <v>14685</v>
          </cell>
          <cell r="I707" t="str">
            <v>DT/12P</v>
          </cell>
          <cell r="K707">
            <v>0</v>
          </cell>
        </row>
        <row r="708">
          <cell r="C708">
            <v>1811215464</v>
          </cell>
          <cell r="D708" t="str">
            <v xml:space="preserve">TRẦN VĂN </v>
          </cell>
          <cell r="E708" t="str">
            <v>MẠNH</v>
          </cell>
          <cell r="F708" t="str">
            <v>09/10/1992</v>
          </cell>
          <cell r="G708">
            <v>5600000</v>
          </cell>
          <cell r="H708">
            <v>7797</v>
          </cell>
          <cell r="I708" t="str">
            <v>DT/12P</v>
          </cell>
          <cell r="J708">
            <v>41130</v>
          </cell>
          <cell r="K708">
            <v>0</v>
          </cell>
        </row>
        <row r="709">
          <cell r="C709">
            <v>1810214463</v>
          </cell>
          <cell r="D709" t="str">
            <v>LÊ THỊ DIỄM</v>
          </cell>
          <cell r="E709" t="str">
            <v>MI</v>
          </cell>
          <cell r="F709" t="str">
            <v>09/07/1994</v>
          </cell>
          <cell r="G709">
            <v>5600000</v>
          </cell>
          <cell r="H709">
            <v>5158</v>
          </cell>
          <cell r="I709" t="str">
            <v>DT/12P</v>
          </cell>
          <cell r="J709">
            <v>41069</v>
          </cell>
          <cell r="K709">
            <v>0</v>
          </cell>
        </row>
        <row r="710">
          <cell r="C710">
            <v>1810214475</v>
          </cell>
          <cell r="D710" t="str">
            <v xml:space="preserve">NGUYỄN NGỌC HẢI </v>
          </cell>
          <cell r="E710" t="str">
            <v>MY</v>
          </cell>
          <cell r="F710" t="str">
            <v>07/10/1994</v>
          </cell>
          <cell r="G710">
            <v>5600000</v>
          </cell>
          <cell r="H710">
            <v>4055</v>
          </cell>
          <cell r="I710" t="str">
            <v>DT/12P</v>
          </cell>
          <cell r="J710">
            <v>41038</v>
          </cell>
          <cell r="K710">
            <v>0</v>
          </cell>
        </row>
        <row r="711">
          <cell r="C711">
            <v>1810215761</v>
          </cell>
          <cell r="D711" t="str">
            <v>NGUYỄN THỊ TRÀ</v>
          </cell>
          <cell r="E711" t="str">
            <v>MY</v>
          </cell>
          <cell r="F711" t="str">
            <v>01/03/1993</v>
          </cell>
          <cell r="G711">
            <v>5600000</v>
          </cell>
          <cell r="H711">
            <v>7945</v>
          </cell>
          <cell r="I711" t="str">
            <v>DT/12P</v>
          </cell>
          <cell r="J711">
            <v>41161</v>
          </cell>
          <cell r="K711">
            <v>0</v>
          </cell>
        </row>
        <row r="712">
          <cell r="C712">
            <v>1810213734</v>
          </cell>
          <cell r="D712" t="str">
            <v>LÊ LY</v>
          </cell>
          <cell r="E712" t="str">
            <v>NA</v>
          </cell>
          <cell r="F712" t="str">
            <v>24/08/1994</v>
          </cell>
          <cell r="G712">
            <v>5600000</v>
          </cell>
          <cell r="H712">
            <v>3328</v>
          </cell>
          <cell r="I712" t="str">
            <v>DT/12P</v>
          </cell>
          <cell r="J712">
            <v>40977</v>
          </cell>
          <cell r="K712">
            <v>0</v>
          </cell>
        </row>
        <row r="713">
          <cell r="C713">
            <v>1810216371</v>
          </cell>
          <cell r="D713" t="str">
            <v>Đỗ Thị Thúy</v>
          </cell>
          <cell r="E713" t="str">
            <v>Nga</v>
          </cell>
          <cell r="F713" t="str">
            <v>26/12/1994</v>
          </cell>
          <cell r="G713">
            <v>5600000</v>
          </cell>
          <cell r="H713">
            <v>11329</v>
          </cell>
          <cell r="I713" t="str">
            <v>DT/12P</v>
          </cell>
          <cell r="K713">
            <v>0</v>
          </cell>
        </row>
        <row r="714">
          <cell r="C714">
            <v>1810216560</v>
          </cell>
          <cell r="D714" t="str">
            <v>Võ Thị Yến</v>
          </cell>
          <cell r="E714" t="str">
            <v>Ngân</v>
          </cell>
          <cell r="F714" t="str">
            <v>11/01/1994</v>
          </cell>
          <cell r="G714">
            <v>5600000</v>
          </cell>
          <cell r="H714">
            <v>14634</v>
          </cell>
          <cell r="I714" t="str">
            <v>DT/12P</v>
          </cell>
          <cell r="K714">
            <v>0</v>
          </cell>
        </row>
        <row r="715">
          <cell r="C715">
            <v>1810214459</v>
          </cell>
          <cell r="D715" t="str">
            <v>NGUYỄN HUỲNH ÁNH</v>
          </cell>
          <cell r="E715" t="str">
            <v>NGỌC</v>
          </cell>
          <cell r="F715" t="str">
            <v>10/09/1994</v>
          </cell>
          <cell r="G715">
            <v>5600000</v>
          </cell>
          <cell r="H715">
            <v>5226</v>
          </cell>
          <cell r="I715" t="str">
            <v>DT/12P</v>
          </cell>
          <cell r="J715">
            <v>41069</v>
          </cell>
          <cell r="K715">
            <v>0</v>
          </cell>
        </row>
        <row r="716">
          <cell r="C716">
            <v>1810215455</v>
          </cell>
          <cell r="D716" t="str">
            <v>HOÀNG KIM BẢO</v>
          </cell>
          <cell r="E716" t="str">
            <v>NGỌC</v>
          </cell>
          <cell r="F716" t="str">
            <v>05/09/1994</v>
          </cell>
          <cell r="G716">
            <v>5600000</v>
          </cell>
          <cell r="H716">
            <v>7095</v>
          </cell>
          <cell r="I716" t="str">
            <v>DT/12P</v>
          </cell>
          <cell r="J716">
            <v>41130</v>
          </cell>
          <cell r="K716">
            <v>0</v>
          </cell>
        </row>
        <row r="717">
          <cell r="C717">
            <v>1810215460</v>
          </cell>
          <cell r="D717" t="str">
            <v xml:space="preserve">PHẠM THỊ KIM </v>
          </cell>
          <cell r="E717" t="str">
            <v>NGUYÊN</v>
          </cell>
          <cell r="F717" t="str">
            <v>13/01/1994</v>
          </cell>
          <cell r="G717">
            <v>5600000</v>
          </cell>
          <cell r="H717">
            <v>7716</v>
          </cell>
          <cell r="I717" t="str">
            <v>DT/12P</v>
          </cell>
          <cell r="J717">
            <v>41130</v>
          </cell>
          <cell r="K717">
            <v>0</v>
          </cell>
        </row>
        <row r="718">
          <cell r="C718">
            <v>1810216644</v>
          </cell>
          <cell r="D718" t="str">
            <v>Nguyễn Thảo</v>
          </cell>
          <cell r="E718" t="str">
            <v>Nguyên</v>
          </cell>
          <cell r="F718" t="str">
            <v>27/07/1993</v>
          </cell>
          <cell r="G718">
            <v>5600000</v>
          </cell>
          <cell r="H718">
            <v>16430</v>
          </cell>
          <cell r="I718" t="str">
            <v>DT/12P</v>
          </cell>
          <cell r="K718">
            <v>0</v>
          </cell>
        </row>
        <row r="719">
          <cell r="C719">
            <v>1810215918</v>
          </cell>
          <cell r="D719" t="str">
            <v>Nguyễn Thị Thu</v>
          </cell>
          <cell r="E719" t="str">
            <v>Nguyệt</v>
          </cell>
          <cell r="F719" t="str">
            <v>16/09/1994</v>
          </cell>
          <cell r="G719">
            <v>5600000</v>
          </cell>
          <cell r="H719">
            <v>9864</v>
          </cell>
          <cell r="I719" t="str">
            <v>DT/12P</v>
          </cell>
          <cell r="K719">
            <v>0</v>
          </cell>
        </row>
        <row r="720">
          <cell r="C720">
            <v>1810216118</v>
          </cell>
          <cell r="D720" t="str">
            <v>Phạm Thị Thanh</v>
          </cell>
          <cell r="E720" t="str">
            <v>Nhàn</v>
          </cell>
          <cell r="F720" t="str">
            <v>30/11/1994</v>
          </cell>
          <cell r="G720">
            <v>5600000</v>
          </cell>
          <cell r="H720">
            <v>10426</v>
          </cell>
          <cell r="I720" t="str">
            <v>DT/12P</v>
          </cell>
          <cell r="K720">
            <v>0</v>
          </cell>
        </row>
        <row r="721">
          <cell r="C721">
            <v>1810216687</v>
          </cell>
          <cell r="D721" t="str">
            <v>Phạm Ngọc Lan</v>
          </cell>
          <cell r="E721" t="str">
            <v>Nhi</v>
          </cell>
          <cell r="F721" t="str">
            <v>01/04/1994</v>
          </cell>
          <cell r="G721">
            <v>5600000</v>
          </cell>
          <cell r="H721">
            <v>18137</v>
          </cell>
          <cell r="I721" t="str">
            <v>DT/12P</v>
          </cell>
          <cell r="K721">
            <v>0</v>
          </cell>
        </row>
        <row r="722">
          <cell r="C722">
            <v>1810215463</v>
          </cell>
          <cell r="D722" t="str">
            <v>NGUYỄN THỊ MỸ</v>
          </cell>
          <cell r="E722" t="str">
            <v>NHƠN</v>
          </cell>
          <cell r="F722" t="str">
            <v>30/06/1994</v>
          </cell>
          <cell r="G722">
            <v>5600000</v>
          </cell>
          <cell r="H722">
            <v>7882</v>
          </cell>
          <cell r="I722" t="str">
            <v>DT/12P</v>
          </cell>
          <cell r="J722">
            <v>41130</v>
          </cell>
          <cell r="K722">
            <v>0</v>
          </cell>
        </row>
        <row r="723">
          <cell r="C723">
            <v>1810214472</v>
          </cell>
          <cell r="D723" t="str">
            <v>NGUYỄN THỊ</v>
          </cell>
          <cell r="E723" t="str">
            <v>NHUNG</v>
          </cell>
          <cell r="F723" t="str">
            <v>03/10/1994</v>
          </cell>
          <cell r="G723">
            <v>5600000</v>
          </cell>
          <cell r="H723">
            <v>4195</v>
          </cell>
          <cell r="I723" t="str">
            <v>DT/12P</v>
          </cell>
          <cell r="J723">
            <v>41038</v>
          </cell>
          <cell r="K723">
            <v>0</v>
          </cell>
        </row>
        <row r="724">
          <cell r="C724">
            <v>1810215452</v>
          </cell>
          <cell r="D724" t="str">
            <v>NGUYỄN THỊ</v>
          </cell>
          <cell r="E724" t="str">
            <v>NHUNG</v>
          </cell>
          <cell r="F724" t="str">
            <v>17/06/1993</v>
          </cell>
          <cell r="G724">
            <v>5600000</v>
          </cell>
          <cell r="H724">
            <v>7111</v>
          </cell>
          <cell r="I724" t="str">
            <v>DT/12P</v>
          </cell>
          <cell r="J724">
            <v>41130</v>
          </cell>
          <cell r="K724">
            <v>0</v>
          </cell>
        </row>
        <row r="725">
          <cell r="C725">
            <v>1810215466</v>
          </cell>
          <cell r="D725" t="str">
            <v>LÊ THỊ</v>
          </cell>
          <cell r="E725" t="str">
            <v>NHUNG</v>
          </cell>
          <cell r="F725" t="str">
            <v>04/12/1994</v>
          </cell>
          <cell r="G725">
            <v>5600000</v>
          </cell>
          <cell r="H725">
            <v>7924</v>
          </cell>
          <cell r="I725" t="str">
            <v>DT/12P</v>
          </cell>
          <cell r="J725">
            <v>41130</v>
          </cell>
          <cell r="K725">
            <v>0</v>
          </cell>
        </row>
        <row r="726">
          <cell r="C726">
            <v>1810216136</v>
          </cell>
          <cell r="D726" t="str">
            <v>Trần Phan Hoàng</v>
          </cell>
          <cell r="E726" t="str">
            <v>Ny</v>
          </cell>
          <cell r="F726" t="str">
            <v>24/06/1993</v>
          </cell>
          <cell r="G726">
            <v>5600000</v>
          </cell>
          <cell r="H726">
            <v>10419</v>
          </cell>
          <cell r="I726" t="str">
            <v>DT/12P</v>
          </cell>
          <cell r="K726">
            <v>0</v>
          </cell>
        </row>
        <row r="727">
          <cell r="C727">
            <v>1810215925</v>
          </cell>
          <cell r="D727" t="str">
            <v>Hồ Thị</v>
          </cell>
          <cell r="E727" t="str">
            <v>Oanh</v>
          </cell>
          <cell r="F727" t="str">
            <v>10/02/1994</v>
          </cell>
          <cell r="G727">
            <v>5600000</v>
          </cell>
          <cell r="H727">
            <v>8881</v>
          </cell>
          <cell r="I727" t="str">
            <v>DT/12P</v>
          </cell>
          <cell r="K727">
            <v>0</v>
          </cell>
        </row>
        <row r="728">
          <cell r="C728">
            <v>171216308</v>
          </cell>
          <cell r="D728" t="str">
            <v xml:space="preserve">LÊ ANH </v>
          </cell>
          <cell r="E728" t="str">
            <v>PHONG</v>
          </cell>
          <cell r="F728" t="str">
            <v>22/07/1993</v>
          </cell>
          <cell r="G728">
            <v>1750000</v>
          </cell>
          <cell r="H728">
            <v>8189</v>
          </cell>
          <cell r="I728" t="str">
            <v>DT/12P</v>
          </cell>
          <cell r="J728">
            <v>41191</v>
          </cell>
          <cell r="K728">
            <v>0</v>
          </cell>
        </row>
        <row r="729">
          <cell r="C729">
            <v>1810215459</v>
          </cell>
          <cell r="D729" t="str">
            <v>NGUYỄN THỊ DIỄM</v>
          </cell>
          <cell r="E729" t="str">
            <v>PHÚC</v>
          </cell>
          <cell r="F729" t="str">
            <v>08/05/1994</v>
          </cell>
          <cell r="G729">
            <v>5600000</v>
          </cell>
          <cell r="H729">
            <v>7144</v>
          </cell>
          <cell r="I729" t="str">
            <v>DT/12P</v>
          </cell>
          <cell r="J729">
            <v>41130</v>
          </cell>
          <cell r="K729">
            <v>0</v>
          </cell>
        </row>
        <row r="730">
          <cell r="C730">
            <v>1810216561</v>
          </cell>
          <cell r="D730" t="str">
            <v>Phan Thị Hồng</v>
          </cell>
          <cell r="E730" t="str">
            <v>Phúc</v>
          </cell>
          <cell r="F730" t="str">
            <v>27/04/1994</v>
          </cell>
          <cell r="G730">
            <v>5600000</v>
          </cell>
          <cell r="H730">
            <v>14638</v>
          </cell>
          <cell r="I730" t="str">
            <v>DT/12P</v>
          </cell>
          <cell r="K730">
            <v>0</v>
          </cell>
        </row>
        <row r="731">
          <cell r="C731">
            <v>1810215760</v>
          </cell>
          <cell r="D731" t="str">
            <v>ĐẶNG THỊ MẠI</v>
          </cell>
          <cell r="E731" t="str">
            <v>PHỤNG</v>
          </cell>
          <cell r="F731" t="str">
            <v>28/11/1993</v>
          </cell>
          <cell r="G731">
            <v>5600000</v>
          </cell>
          <cell r="H731">
            <v>8502</v>
          </cell>
          <cell r="I731" t="str">
            <v>DT/12P</v>
          </cell>
          <cell r="J731">
            <v>41161</v>
          </cell>
          <cell r="K731">
            <v>0</v>
          </cell>
        </row>
        <row r="732">
          <cell r="C732">
            <v>1811215014</v>
          </cell>
          <cell r="D732" t="str">
            <v>NGUYỄN PHAN HÙNG</v>
          </cell>
          <cell r="E732" t="str">
            <v>PHƯỚC</v>
          </cell>
          <cell r="F732" t="str">
            <v>07/06/1994</v>
          </cell>
          <cell r="G732">
            <v>5600000</v>
          </cell>
          <cell r="H732">
            <v>7010</v>
          </cell>
          <cell r="I732" t="str">
            <v>DT/12P</v>
          </cell>
          <cell r="J732">
            <v>41099</v>
          </cell>
          <cell r="K732">
            <v>0</v>
          </cell>
        </row>
        <row r="733">
          <cell r="C733">
            <v>1810215012</v>
          </cell>
          <cell r="D733" t="str">
            <v>NGUYỄN HÀ MỸ</v>
          </cell>
          <cell r="E733" t="str">
            <v>PHƯƠNG</v>
          </cell>
          <cell r="F733" t="str">
            <v>05/06/1994</v>
          </cell>
          <cell r="G733">
            <v>5600000</v>
          </cell>
          <cell r="H733">
            <v>6836</v>
          </cell>
          <cell r="I733" t="str">
            <v>DT/12P</v>
          </cell>
          <cell r="J733">
            <v>41099</v>
          </cell>
          <cell r="K733">
            <v>0</v>
          </cell>
        </row>
        <row r="734">
          <cell r="C734">
            <v>1810215916</v>
          </cell>
          <cell r="D734" t="str">
            <v>Hồ Thị Diễm</v>
          </cell>
          <cell r="E734" t="str">
            <v>Phương</v>
          </cell>
          <cell r="F734" t="str">
            <v>27/09/1994</v>
          </cell>
          <cell r="G734">
            <v>5600000</v>
          </cell>
          <cell r="H734">
            <v>8884</v>
          </cell>
          <cell r="I734" t="str">
            <v>DT/12P</v>
          </cell>
          <cell r="K734">
            <v>0</v>
          </cell>
        </row>
        <row r="735">
          <cell r="C735">
            <v>1810216368</v>
          </cell>
          <cell r="D735" t="str">
            <v>Nguyễn Thiị Minh</v>
          </cell>
          <cell r="E735" t="str">
            <v>Phương</v>
          </cell>
          <cell r="F735" t="str">
            <v>28/03/1993</v>
          </cell>
          <cell r="G735">
            <v>4600000</v>
          </cell>
          <cell r="H735">
            <v>11266</v>
          </cell>
          <cell r="I735" t="str">
            <v>DT/12P</v>
          </cell>
          <cell r="K735">
            <v>0</v>
          </cell>
        </row>
        <row r="736">
          <cell r="C736">
            <v>1810216698</v>
          </cell>
          <cell r="D736" t="str">
            <v xml:space="preserve">Hoàng Thị </v>
          </cell>
          <cell r="E736" t="str">
            <v>Phương</v>
          </cell>
          <cell r="F736">
            <v>34612</v>
          </cell>
          <cell r="G736">
            <v>5600000</v>
          </cell>
          <cell r="H736">
            <v>22698</v>
          </cell>
          <cell r="I736" t="str">
            <v>DT/12P</v>
          </cell>
          <cell r="J736">
            <v>41162</v>
          </cell>
          <cell r="K736">
            <v>0</v>
          </cell>
        </row>
        <row r="737">
          <cell r="C737">
            <v>1811214458</v>
          </cell>
          <cell r="D737" t="str">
            <v>ĐOÀN NGỌC</v>
          </cell>
          <cell r="E737" t="str">
            <v>QUÂN</v>
          </cell>
          <cell r="F737" t="str">
            <v>12/07/1994</v>
          </cell>
          <cell r="G737">
            <v>5600000</v>
          </cell>
          <cell r="H737">
            <v>5121</v>
          </cell>
          <cell r="I737" t="str">
            <v>DT/12P</v>
          </cell>
          <cell r="J737">
            <v>41069</v>
          </cell>
          <cell r="K737">
            <v>0</v>
          </cell>
        </row>
        <row r="738">
          <cell r="C738">
            <v>1810215759</v>
          </cell>
          <cell r="D738" t="str">
            <v>NHAN NGỌC THÁI</v>
          </cell>
          <cell r="E738" t="str">
            <v>QUYÊN</v>
          </cell>
          <cell r="F738" t="str">
            <v>05/03/1994</v>
          </cell>
          <cell r="G738">
            <v>5600000</v>
          </cell>
          <cell r="H738">
            <v>7936</v>
          </cell>
          <cell r="I738" t="str">
            <v>DT/12P</v>
          </cell>
          <cell r="J738">
            <v>41161</v>
          </cell>
          <cell r="K738">
            <v>0</v>
          </cell>
        </row>
        <row r="739">
          <cell r="C739">
            <v>1810215007</v>
          </cell>
          <cell r="D739" t="str">
            <v>PHAN NHƯ NGỌC</v>
          </cell>
          <cell r="E739" t="str">
            <v>QUỲNH</v>
          </cell>
          <cell r="F739" t="str">
            <v>27/01/1994</v>
          </cell>
          <cell r="G739">
            <v>5600000</v>
          </cell>
          <cell r="H739">
            <v>6781</v>
          </cell>
          <cell r="I739" t="str">
            <v>DT/12P</v>
          </cell>
          <cell r="J739">
            <v>41099</v>
          </cell>
          <cell r="K739">
            <v>0</v>
          </cell>
        </row>
        <row r="740">
          <cell r="C740">
            <v>161325635</v>
          </cell>
          <cell r="D740" t="str">
            <v>Lê Anh</v>
          </cell>
          <cell r="E740" t="str">
            <v>Tài</v>
          </cell>
          <cell r="F740" t="str">
            <v>16/03/1991</v>
          </cell>
          <cell r="G740">
            <v>3150000</v>
          </cell>
          <cell r="H740" t="str">
            <v>2443/12P</v>
          </cell>
          <cell r="J740" t="str">
            <v>27/08/2012</v>
          </cell>
          <cell r="K740">
            <v>0</v>
          </cell>
        </row>
        <row r="741">
          <cell r="C741">
            <v>1811214486</v>
          </cell>
          <cell r="D741" t="str">
            <v>BÙI XUÂN</v>
          </cell>
          <cell r="E741" t="str">
            <v>THANH</v>
          </cell>
          <cell r="F741" t="str">
            <v>19/11/1993</v>
          </cell>
          <cell r="G741">
            <v>5600000</v>
          </cell>
          <cell r="H741">
            <v>4392</v>
          </cell>
          <cell r="I741" t="str">
            <v>DT/12P</v>
          </cell>
          <cell r="J741">
            <v>41069</v>
          </cell>
          <cell r="K741">
            <v>0</v>
          </cell>
        </row>
        <row r="742">
          <cell r="C742">
            <v>171138991</v>
          </cell>
          <cell r="D742" t="str">
            <v>NGUYỄN TẤN</v>
          </cell>
          <cell r="E742" t="str">
            <v>THÀNH</v>
          </cell>
          <cell r="F742" t="str">
            <v>13/07/1993</v>
          </cell>
          <cell r="G742">
            <v>5600000</v>
          </cell>
          <cell r="H742">
            <v>3536</v>
          </cell>
          <cell r="I742" t="str">
            <v>DT/12P</v>
          </cell>
          <cell r="J742">
            <v>41008</v>
          </cell>
          <cell r="K742">
            <v>0</v>
          </cell>
        </row>
        <row r="743">
          <cell r="C743">
            <v>1810213730</v>
          </cell>
          <cell r="D743" t="str">
            <v>HUỲNH THỊ THU</v>
          </cell>
          <cell r="E743" t="str">
            <v>THẢO</v>
          </cell>
          <cell r="F743" t="str">
            <v>09/02/1994</v>
          </cell>
          <cell r="G743">
            <v>5600000</v>
          </cell>
          <cell r="H743">
            <v>3356</v>
          </cell>
          <cell r="I743" t="str">
            <v>DT/12P</v>
          </cell>
          <cell r="J743">
            <v>40917</v>
          </cell>
          <cell r="K743">
            <v>0</v>
          </cell>
        </row>
        <row r="744">
          <cell r="C744">
            <v>1810213921</v>
          </cell>
          <cell r="D744" t="str">
            <v>NGUYỄN THỊ PHƯƠNG</v>
          </cell>
          <cell r="E744" t="str">
            <v>THẢO</v>
          </cell>
          <cell r="F744" t="str">
            <v>15/01/1994</v>
          </cell>
          <cell r="G744">
            <v>5600000</v>
          </cell>
          <cell r="H744">
            <v>3338</v>
          </cell>
          <cell r="I744" t="str">
            <v>DT/12P</v>
          </cell>
          <cell r="J744">
            <v>41008</v>
          </cell>
          <cell r="K744">
            <v>0</v>
          </cell>
        </row>
        <row r="745">
          <cell r="C745">
            <v>171326112</v>
          </cell>
          <cell r="D745" t="str">
            <v xml:space="preserve">NGUYỄN HƯƠNG </v>
          </cell>
          <cell r="E745" t="str">
            <v>THẢO</v>
          </cell>
          <cell r="F745" t="str">
            <v>24/02/1992</v>
          </cell>
          <cell r="G745">
            <v>3150000</v>
          </cell>
          <cell r="H745">
            <v>9484</v>
          </cell>
          <cell r="I745" t="str">
            <v>DT/12P</v>
          </cell>
          <cell r="J745">
            <v>41222</v>
          </cell>
          <cell r="K745">
            <v>0</v>
          </cell>
        </row>
        <row r="746">
          <cell r="C746">
            <v>1810214476</v>
          </cell>
          <cell r="D746" t="str">
            <v>ĐÀM THỊ NGỌC</v>
          </cell>
          <cell r="E746" t="str">
            <v>THẢO</v>
          </cell>
          <cell r="F746" t="str">
            <v>29/08/1994</v>
          </cell>
          <cell r="G746">
            <v>5600000</v>
          </cell>
          <cell r="H746">
            <v>4082</v>
          </cell>
          <cell r="I746" t="str">
            <v>DT/12P</v>
          </cell>
          <cell r="J746">
            <v>41038</v>
          </cell>
          <cell r="K746">
            <v>0</v>
          </cell>
        </row>
        <row r="747">
          <cell r="C747">
            <v>1810214465</v>
          </cell>
          <cell r="D747" t="str">
            <v>LÊ THỊ THU</v>
          </cell>
          <cell r="E747" t="str">
            <v>THẢO</v>
          </cell>
          <cell r="F747" t="str">
            <v>01/01/1993</v>
          </cell>
          <cell r="G747">
            <v>5600000</v>
          </cell>
          <cell r="H747">
            <v>5166</v>
          </cell>
          <cell r="I747" t="str">
            <v>DT/12P</v>
          </cell>
          <cell r="J747">
            <v>41069</v>
          </cell>
          <cell r="K747">
            <v>0</v>
          </cell>
        </row>
        <row r="748">
          <cell r="C748">
            <v>1810216370</v>
          </cell>
          <cell r="D748" t="str">
            <v>Trần Thị Thu</v>
          </cell>
          <cell r="E748" t="str">
            <v>Thảo</v>
          </cell>
          <cell r="F748" t="str">
            <v>12/05/1994</v>
          </cell>
          <cell r="G748">
            <v>5600000</v>
          </cell>
          <cell r="H748">
            <v>11316</v>
          </cell>
          <cell r="I748" t="str">
            <v>DT/12P</v>
          </cell>
          <cell r="K748">
            <v>0</v>
          </cell>
        </row>
        <row r="749">
          <cell r="C749">
            <v>1810214481</v>
          </cell>
          <cell r="D749" t="str">
            <v>NGUYỄN THỊ NGỌC</v>
          </cell>
          <cell r="E749" t="str">
            <v>THI</v>
          </cell>
          <cell r="F749" t="str">
            <v>02/09/1994</v>
          </cell>
          <cell r="G749">
            <v>5600000</v>
          </cell>
          <cell r="H749">
            <v>4344</v>
          </cell>
          <cell r="I749" t="str">
            <v>DT/12P</v>
          </cell>
          <cell r="J749">
            <v>41038</v>
          </cell>
          <cell r="K749">
            <v>0</v>
          </cell>
        </row>
        <row r="750">
          <cell r="C750">
            <v>1810215920</v>
          </cell>
          <cell r="D750" t="str">
            <v>Nguyễn Thị Hoàng</v>
          </cell>
          <cell r="E750" t="str">
            <v>Thi</v>
          </cell>
          <cell r="F750" t="str">
            <v>12/11/1994</v>
          </cell>
          <cell r="G750">
            <v>5600000</v>
          </cell>
          <cell r="H750">
            <v>9922</v>
          </cell>
          <cell r="I750" t="str">
            <v>DT/12P</v>
          </cell>
          <cell r="K750">
            <v>0</v>
          </cell>
        </row>
        <row r="751">
          <cell r="C751">
            <v>1811124607</v>
          </cell>
          <cell r="D751" t="str">
            <v xml:space="preserve">PHẠM QUỐC </v>
          </cell>
          <cell r="E751" t="str">
            <v>THIỆN</v>
          </cell>
          <cell r="F751" t="str">
            <v>11/07/1993</v>
          </cell>
          <cell r="G751">
            <v>5600000</v>
          </cell>
          <cell r="H751">
            <v>4069</v>
          </cell>
          <cell r="I751" t="str">
            <v>DT/12P</v>
          </cell>
          <cell r="J751">
            <v>41038</v>
          </cell>
          <cell r="K751">
            <v>0</v>
          </cell>
        </row>
        <row r="752">
          <cell r="C752">
            <v>1811215462</v>
          </cell>
          <cell r="D752" t="str">
            <v>DƯƠNG QUANG</v>
          </cell>
          <cell r="E752" t="str">
            <v>THỐNG</v>
          </cell>
          <cell r="F752" t="str">
            <v>16/01/1994</v>
          </cell>
          <cell r="G752">
            <v>5600000</v>
          </cell>
          <cell r="H752">
            <v>7777</v>
          </cell>
          <cell r="I752" t="str">
            <v>DT/12P</v>
          </cell>
          <cell r="J752">
            <v>41130</v>
          </cell>
          <cell r="K752">
            <v>0</v>
          </cell>
        </row>
        <row r="753">
          <cell r="C753">
            <v>1810215017</v>
          </cell>
          <cell r="D753" t="str">
            <v>CAO THỊ HOÀI</v>
          </cell>
          <cell r="E753" t="str">
            <v>THU</v>
          </cell>
          <cell r="F753" t="str">
            <v>04/06/1994</v>
          </cell>
          <cell r="G753">
            <v>5600000</v>
          </cell>
          <cell r="H753">
            <v>7035</v>
          </cell>
          <cell r="I753" t="str">
            <v>DT/12P</v>
          </cell>
          <cell r="J753">
            <v>41099</v>
          </cell>
          <cell r="K753">
            <v>0</v>
          </cell>
        </row>
        <row r="754">
          <cell r="C754">
            <v>1810216119</v>
          </cell>
          <cell r="D754" t="str">
            <v>Phạm Hoài</v>
          </cell>
          <cell r="E754" t="str">
            <v>Thu</v>
          </cell>
          <cell r="F754" t="str">
            <v>29/09/1993</v>
          </cell>
          <cell r="G754">
            <v>5600000</v>
          </cell>
          <cell r="H754">
            <v>10446</v>
          </cell>
          <cell r="I754" t="str">
            <v>DT/12P</v>
          </cell>
          <cell r="K754">
            <v>0</v>
          </cell>
        </row>
        <row r="755">
          <cell r="C755">
            <v>1810213731</v>
          </cell>
          <cell r="D755" t="str">
            <v>NGÔ THỊ ANH</v>
          </cell>
          <cell r="E755" t="str">
            <v>THƯ</v>
          </cell>
          <cell r="F755" t="str">
            <v>14/01/1994</v>
          </cell>
          <cell r="G755">
            <v>5600000</v>
          </cell>
          <cell r="H755">
            <v>3277</v>
          </cell>
          <cell r="I755" t="str">
            <v>DT/12P</v>
          </cell>
          <cell r="J755">
            <v>40977</v>
          </cell>
          <cell r="K755">
            <v>0</v>
          </cell>
        </row>
        <row r="756">
          <cell r="C756">
            <v>1810214455</v>
          </cell>
          <cell r="D756" t="str">
            <v>NGUYỄN PHAN ANH</v>
          </cell>
          <cell r="E756" t="str">
            <v>THƯ</v>
          </cell>
          <cell r="F756" t="str">
            <v>16/01/1994</v>
          </cell>
          <cell r="G756">
            <v>5600000</v>
          </cell>
          <cell r="H756">
            <v>5100</v>
          </cell>
          <cell r="I756" t="str">
            <v>DT/12P</v>
          </cell>
          <cell r="J756">
            <v>41069</v>
          </cell>
          <cell r="K756">
            <v>0</v>
          </cell>
        </row>
        <row r="757">
          <cell r="C757">
            <v>1810215922</v>
          </cell>
          <cell r="D757" t="str">
            <v>Đoàn Võ Anh</v>
          </cell>
          <cell r="E757" t="str">
            <v>Thư</v>
          </cell>
          <cell r="F757" t="str">
            <v>23/10/1994</v>
          </cell>
          <cell r="G757">
            <v>5600000</v>
          </cell>
          <cell r="H757">
            <v>8821</v>
          </cell>
          <cell r="I757" t="str">
            <v>DT/12P</v>
          </cell>
          <cell r="K757">
            <v>0</v>
          </cell>
        </row>
        <row r="758">
          <cell r="C758">
            <v>1810216127</v>
          </cell>
          <cell r="D758" t="str">
            <v>Nguyễn Thị Ánh</v>
          </cell>
          <cell r="E758" t="str">
            <v>Thư</v>
          </cell>
          <cell r="F758" t="str">
            <v>15/02/1994</v>
          </cell>
          <cell r="G758">
            <v>5600000</v>
          </cell>
          <cell r="H758">
            <v>10373</v>
          </cell>
          <cell r="I758" t="str">
            <v>DT/12P</v>
          </cell>
          <cell r="K758">
            <v>0</v>
          </cell>
        </row>
        <row r="759">
          <cell r="C759">
            <v>1810215467</v>
          </cell>
          <cell r="D759" t="str">
            <v>VÕ THỊ BÉ</v>
          </cell>
          <cell r="E759" t="str">
            <v>THƯƠNG</v>
          </cell>
          <cell r="F759" t="str">
            <v>22/09/1994</v>
          </cell>
          <cell r="G759">
            <v>5600000</v>
          </cell>
          <cell r="H759">
            <v>8637</v>
          </cell>
          <cell r="I759" t="str">
            <v>DT/12P</v>
          </cell>
          <cell r="J759">
            <v>41191</v>
          </cell>
          <cell r="K759">
            <v>0</v>
          </cell>
        </row>
        <row r="760">
          <cell r="C760">
            <v>1810215470</v>
          </cell>
          <cell r="D760" t="str">
            <v>NGUYỄN THỊ HOÀI</v>
          </cell>
          <cell r="E760" t="str">
            <v>THƯƠNG</v>
          </cell>
          <cell r="F760" t="str">
            <v>06/08/1994</v>
          </cell>
          <cell r="G760">
            <v>5600000</v>
          </cell>
          <cell r="H760">
            <v>8661</v>
          </cell>
          <cell r="I760" t="str">
            <v>DT/12P</v>
          </cell>
          <cell r="J760">
            <v>41191</v>
          </cell>
          <cell r="K760">
            <v>0</v>
          </cell>
        </row>
        <row r="761">
          <cell r="C761">
            <v>1810215762</v>
          </cell>
          <cell r="D761" t="str">
            <v>TRẦN THỊ THANH</v>
          </cell>
          <cell r="E761" t="str">
            <v>THỦY</v>
          </cell>
          <cell r="F761" t="str">
            <v>01/01/1994</v>
          </cell>
          <cell r="G761">
            <v>5600000</v>
          </cell>
          <cell r="H761">
            <v>8512</v>
          </cell>
          <cell r="I761" t="str">
            <v>DT/12P</v>
          </cell>
          <cell r="J761">
            <v>41161</v>
          </cell>
          <cell r="K761">
            <v>0</v>
          </cell>
        </row>
        <row r="762">
          <cell r="C762">
            <v>1810214469</v>
          </cell>
          <cell r="D762" t="str">
            <v>NGUYỄN THỤY</v>
          </cell>
          <cell r="E762" t="str">
            <v>THUYỀN</v>
          </cell>
          <cell r="F762" t="str">
            <v>27/02/1994</v>
          </cell>
          <cell r="G762">
            <v>5600000</v>
          </cell>
          <cell r="H762">
            <v>5328</v>
          </cell>
          <cell r="I762" t="str">
            <v>DT/12P</v>
          </cell>
          <cell r="J762">
            <v>41069</v>
          </cell>
          <cell r="K762">
            <v>0</v>
          </cell>
        </row>
        <row r="763">
          <cell r="C763">
            <v>1810213923</v>
          </cell>
          <cell r="D763" t="str">
            <v xml:space="preserve">TRẦN THỊ HỮU </v>
          </cell>
          <cell r="E763" t="str">
            <v>TÌNH</v>
          </cell>
          <cell r="F763" t="str">
            <v>05/09/1994</v>
          </cell>
          <cell r="G763">
            <v>5600000</v>
          </cell>
          <cell r="H763">
            <v>4118</v>
          </cell>
          <cell r="I763" t="str">
            <v>DT/12P</v>
          </cell>
          <cell r="J763">
            <v>41008</v>
          </cell>
          <cell r="K763">
            <v>0</v>
          </cell>
        </row>
        <row r="764">
          <cell r="C764">
            <v>1810215010</v>
          </cell>
          <cell r="D764" t="str">
            <v>NGUYỄN THỊ BÍCH</v>
          </cell>
          <cell r="E764" t="str">
            <v>TRÂM</v>
          </cell>
          <cell r="F764" t="str">
            <v>06/09/1994</v>
          </cell>
          <cell r="G764">
            <v>5600000</v>
          </cell>
          <cell r="H764">
            <v>6809</v>
          </cell>
          <cell r="I764" t="str">
            <v>DT/12P</v>
          </cell>
          <cell r="J764">
            <v>41099</v>
          </cell>
          <cell r="K764">
            <v>0</v>
          </cell>
        </row>
        <row r="765">
          <cell r="C765">
            <v>1810214482</v>
          </cell>
          <cell r="D765" t="str">
            <v>NGÔ THỊ ĐOAN</v>
          </cell>
          <cell r="E765" t="str">
            <v>TRANG</v>
          </cell>
          <cell r="F765" t="str">
            <v>13/03/1994</v>
          </cell>
          <cell r="G765">
            <v>5600000</v>
          </cell>
          <cell r="H765">
            <v>4345</v>
          </cell>
          <cell r="I765" t="str">
            <v>DT/12P</v>
          </cell>
          <cell r="J765">
            <v>41038</v>
          </cell>
          <cell r="K765">
            <v>0</v>
          </cell>
        </row>
        <row r="766">
          <cell r="C766">
            <v>1810214464</v>
          </cell>
          <cell r="D766" t="str">
            <v>TẠ HUỲNH THỤC</v>
          </cell>
          <cell r="E766" t="str">
            <v>TRANG</v>
          </cell>
          <cell r="F766" t="str">
            <v>12/11/1994</v>
          </cell>
          <cell r="G766">
            <v>5600000</v>
          </cell>
          <cell r="H766">
            <v>5262</v>
          </cell>
          <cell r="I766" t="str">
            <v>DT/12P</v>
          </cell>
          <cell r="J766">
            <v>41069</v>
          </cell>
          <cell r="K766">
            <v>0</v>
          </cell>
        </row>
        <row r="767">
          <cell r="C767">
            <v>1810215763</v>
          </cell>
          <cell r="D767" t="str">
            <v>LƯU THỊ HUYỀN</v>
          </cell>
          <cell r="E767" t="str">
            <v>TRANG</v>
          </cell>
          <cell r="F767" t="str">
            <v>16/01/1994</v>
          </cell>
          <cell r="G767">
            <v>5600000</v>
          </cell>
          <cell r="H767">
            <v>7954</v>
          </cell>
          <cell r="I767" t="str">
            <v>DT/12P</v>
          </cell>
          <cell r="J767">
            <v>41161</v>
          </cell>
          <cell r="K767">
            <v>0</v>
          </cell>
        </row>
        <row r="768">
          <cell r="C768">
            <v>1810215770</v>
          </cell>
          <cell r="D768" t="str">
            <v>TRẦN HÀ</v>
          </cell>
          <cell r="E768" t="str">
            <v>TRANG</v>
          </cell>
          <cell r="F768" t="str">
            <v>12/08/1994</v>
          </cell>
          <cell r="G768">
            <v>5600000</v>
          </cell>
          <cell r="H768">
            <v>8613</v>
          </cell>
          <cell r="I768" t="str">
            <v>DT/12P</v>
          </cell>
          <cell r="J768">
            <v>41161</v>
          </cell>
          <cell r="K768">
            <v>0</v>
          </cell>
        </row>
        <row r="769">
          <cell r="C769">
            <v>1810216125</v>
          </cell>
          <cell r="D769" t="str">
            <v>Nguyễn Thị Huyền</v>
          </cell>
          <cell r="E769" t="str">
            <v>Trang</v>
          </cell>
          <cell r="F769" t="str">
            <v>25/07/1994</v>
          </cell>
          <cell r="G769">
            <v>5600000</v>
          </cell>
          <cell r="H769">
            <v>11114</v>
          </cell>
          <cell r="I769" t="str">
            <v>DT/12P</v>
          </cell>
          <cell r="K769">
            <v>0</v>
          </cell>
        </row>
        <row r="770">
          <cell r="C770">
            <v>1811216121</v>
          </cell>
          <cell r="D770" t="str">
            <v>Nguyễn Anh</v>
          </cell>
          <cell r="E770" t="str">
            <v>Trí</v>
          </cell>
          <cell r="F770" t="str">
            <v>03/02/1994</v>
          </cell>
          <cell r="G770">
            <v>5600000</v>
          </cell>
          <cell r="H770">
            <v>10475</v>
          </cell>
          <cell r="I770" t="str">
            <v>DT/12P</v>
          </cell>
          <cell r="K770">
            <v>0</v>
          </cell>
        </row>
        <row r="771">
          <cell r="C771">
            <v>1810214457</v>
          </cell>
          <cell r="D771" t="str">
            <v>VÕ THỊ TUYẾT</v>
          </cell>
          <cell r="E771" t="str">
            <v>TRINH</v>
          </cell>
          <cell r="F771" t="str">
            <v>14/03/1994</v>
          </cell>
          <cell r="G771">
            <v>5600000</v>
          </cell>
          <cell r="H771">
            <v>5206</v>
          </cell>
          <cell r="I771" t="str">
            <v>DT/12P</v>
          </cell>
          <cell r="J771">
            <v>41069</v>
          </cell>
          <cell r="K771">
            <v>0</v>
          </cell>
        </row>
        <row r="772">
          <cell r="C772">
            <v>1810215023</v>
          </cell>
          <cell r="D772" t="str">
            <v>NGUYỄN THỊ THANH</v>
          </cell>
          <cell r="E772" t="str">
            <v>TRINH</v>
          </cell>
          <cell r="F772" t="str">
            <v>22/07/1994</v>
          </cell>
          <cell r="G772">
            <v>5600000</v>
          </cell>
          <cell r="H772">
            <v>5494</v>
          </cell>
          <cell r="I772" t="str">
            <v>DT/12P</v>
          </cell>
          <cell r="J772">
            <v>41099</v>
          </cell>
          <cell r="K772">
            <v>0</v>
          </cell>
        </row>
        <row r="773">
          <cell r="C773">
            <v>1811214473</v>
          </cell>
          <cell r="D773" t="str">
            <v>LÊ XUÂN</v>
          </cell>
          <cell r="E773" t="str">
            <v>TRÌNH</v>
          </cell>
          <cell r="F773" t="str">
            <v>01/04/1994</v>
          </cell>
          <cell r="G773">
            <v>5600000</v>
          </cell>
          <cell r="H773">
            <v>4015</v>
          </cell>
          <cell r="I773" t="str">
            <v>DT/12P</v>
          </cell>
          <cell r="J773">
            <v>41038</v>
          </cell>
          <cell r="K773">
            <v>0</v>
          </cell>
        </row>
        <row r="774">
          <cell r="C774">
            <v>1810216129</v>
          </cell>
          <cell r="D774" t="str">
            <v>Nguyễn Thị Thanh</v>
          </cell>
          <cell r="E774" t="str">
            <v>Trúc</v>
          </cell>
          <cell r="F774" t="str">
            <v>03/11/1993</v>
          </cell>
          <cell r="G774">
            <v>5600000</v>
          </cell>
          <cell r="H774">
            <v>10389</v>
          </cell>
          <cell r="I774" t="str">
            <v>DT/12P</v>
          </cell>
          <cell r="K774">
            <v>0</v>
          </cell>
        </row>
        <row r="775">
          <cell r="C775">
            <v>1810215468</v>
          </cell>
          <cell r="D775" t="str">
            <v>NGUYỄN THỊ THANH</v>
          </cell>
          <cell r="E775" t="str">
            <v>TÚ</v>
          </cell>
          <cell r="F775" t="str">
            <v>24/08/1992</v>
          </cell>
          <cell r="G775">
            <v>5600000</v>
          </cell>
          <cell r="H775">
            <v>8638</v>
          </cell>
          <cell r="I775" t="str">
            <v>DT/12P</v>
          </cell>
          <cell r="J775">
            <v>41191</v>
          </cell>
          <cell r="K775">
            <v>0</v>
          </cell>
        </row>
        <row r="776">
          <cell r="C776">
            <v>1811216122</v>
          </cell>
          <cell r="D776" t="str">
            <v>Nguyễn Quốc</v>
          </cell>
          <cell r="E776" t="str">
            <v>Tuấn</v>
          </cell>
          <cell r="F776" t="str">
            <v>10/10/1993</v>
          </cell>
          <cell r="G776">
            <v>5600000</v>
          </cell>
          <cell r="H776">
            <v>10476</v>
          </cell>
          <cell r="I776" t="str">
            <v>DT/12P</v>
          </cell>
          <cell r="K776">
            <v>0</v>
          </cell>
        </row>
        <row r="777">
          <cell r="C777">
            <v>1811216486</v>
          </cell>
          <cell r="D777" t="str">
            <v>Đinh Trần Thanh</v>
          </cell>
          <cell r="E777" t="str">
            <v>Tùng</v>
          </cell>
          <cell r="F777" t="str">
            <v>09/08/1994</v>
          </cell>
          <cell r="G777">
            <v>5600000</v>
          </cell>
          <cell r="H777">
            <v>13905</v>
          </cell>
          <cell r="I777" t="str">
            <v>DT/12P</v>
          </cell>
          <cell r="K777">
            <v>0</v>
          </cell>
        </row>
        <row r="778">
          <cell r="C778">
            <v>1810216128</v>
          </cell>
          <cell r="D778" t="str">
            <v>Trần Thị Thu</v>
          </cell>
          <cell r="E778" t="str">
            <v>Tươi</v>
          </cell>
          <cell r="F778" t="str">
            <v>06/09/1994</v>
          </cell>
          <cell r="G778">
            <v>5600000</v>
          </cell>
          <cell r="H778">
            <v>10384</v>
          </cell>
          <cell r="I778" t="str">
            <v>DT/12P</v>
          </cell>
          <cell r="K778">
            <v>0</v>
          </cell>
        </row>
        <row r="779">
          <cell r="C779">
            <v>1810216596</v>
          </cell>
          <cell r="D779" t="str">
            <v>Nguyễn Thị Thanh</v>
          </cell>
          <cell r="E779" t="str">
            <v>Tuyết</v>
          </cell>
          <cell r="F779" t="str">
            <v>17/01/1993</v>
          </cell>
          <cell r="G779">
            <v>5600000</v>
          </cell>
          <cell r="H779">
            <v>14691</v>
          </cell>
          <cell r="I779" t="str">
            <v>DT/12P</v>
          </cell>
          <cell r="K779">
            <v>0</v>
          </cell>
        </row>
        <row r="780">
          <cell r="C780">
            <v>1810215924</v>
          </cell>
          <cell r="D780" t="str">
            <v>Nguyễn Hà Phương</v>
          </cell>
          <cell r="E780" t="str">
            <v>Uyên</v>
          </cell>
          <cell r="F780" t="str">
            <v>03/01/1994</v>
          </cell>
          <cell r="G780">
            <v>5600000</v>
          </cell>
          <cell r="H780">
            <v>8878</v>
          </cell>
          <cell r="I780" t="str">
            <v>DT/12P</v>
          </cell>
          <cell r="K780">
            <v>0</v>
          </cell>
        </row>
        <row r="781">
          <cell r="C781">
            <v>1810214479</v>
          </cell>
          <cell r="D781" t="str">
            <v>NGUYỄN THỊ THU</v>
          </cell>
          <cell r="E781" t="str">
            <v>VÂN</v>
          </cell>
          <cell r="F781" t="str">
            <v>20/06/1994</v>
          </cell>
          <cell r="G781">
            <v>5600000</v>
          </cell>
          <cell r="H781">
            <v>5041</v>
          </cell>
          <cell r="I781" t="str">
            <v>DT/12P</v>
          </cell>
          <cell r="J781">
            <v>41038</v>
          </cell>
          <cell r="K781">
            <v>0</v>
          </cell>
        </row>
        <row r="782">
          <cell r="C782">
            <v>1810214483</v>
          </cell>
          <cell r="D782" t="str">
            <v>LÊ THỊ CẨM</v>
          </cell>
          <cell r="E782" t="str">
            <v>VÂN</v>
          </cell>
          <cell r="F782" t="str">
            <v>01/11/1994</v>
          </cell>
          <cell r="G782">
            <v>5600000</v>
          </cell>
          <cell r="H782">
            <v>4346</v>
          </cell>
          <cell r="I782" t="str">
            <v>DT/12P</v>
          </cell>
          <cell r="J782">
            <v>41038</v>
          </cell>
          <cell r="K782">
            <v>0</v>
          </cell>
        </row>
        <row r="783">
          <cell r="C783">
            <v>1810215917</v>
          </cell>
          <cell r="D783" t="str">
            <v>Lê Nhật Tường</v>
          </cell>
          <cell r="E783" t="str">
            <v>Vi</v>
          </cell>
          <cell r="F783" t="str">
            <v>10/11/1994</v>
          </cell>
          <cell r="G783">
            <v>5600000</v>
          </cell>
          <cell r="H783">
            <v>8898</v>
          </cell>
          <cell r="I783" t="str">
            <v>DT/12P</v>
          </cell>
          <cell r="K783">
            <v>0</v>
          </cell>
        </row>
        <row r="784">
          <cell r="C784">
            <v>1810216488</v>
          </cell>
          <cell r="D784" t="str">
            <v>Lê Thảo</v>
          </cell>
          <cell r="E784" t="str">
            <v>Vi</v>
          </cell>
          <cell r="F784" t="str">
            <v>10/01/1994</v>
          </cell>
          <cell r="G784">
            <v>5600000</v>
          </cell>
          <cell r="H784">
            <v>13854</v>
          </cell>
          <cell r="I784" t="str">
            <v>DT/12P</v>
          </cell>
          <cell r="K784">
            <v>0</v>
          </cell>
        </row>
        <row r="785">
          <cell r="C785">
            <v>161136020</v>
          </cell>
          <cell r="D785" t="str">
            <v>Đinh Tuấn</v>
          </cell>
          <cell r="E785" t="str">
            <v>Vũ</v>
          </cell>
          <cell r="F785" t="str">
            <v>26/09/1990</v>
          </cell>
          <cell r="G785">
            <v>2800000</v>
          </cell>
          <cell r="H785">
            <v>11690</v>
          </cell>
          <cell r="I785" t="str">
            <v>DT/12P</v>
          </cell>
          <cell r="J785" t="str">
            <v>17/09/2012</v>
          </cell>
          <cell r="K785">
            <v>0</v>
          </cell>
        </row>
        <row r="786">
          <cell r="C786">
            <v>161325817</v>
          </cell>
          <cell r="D786" t="str">
            <v>Dương Đoàn</v>
          </cell>
          <cell r="E786" t="str">
            <v>Vũ</v>
          </cell>
          <cell r="F786" t="str">
            <v>03/06/1992</v>
          </cell>
          <cell r="G786">
            <v>3500000</v>
          </cell>
          <cell r="H786">
            <v>20180</v>
          </cell>
          <cell r="I786" t="str">
            <v>DT/12P</v>
          </cell>
          <cell r="J786">
            <v>40978</v>
          </cell>
          <cell r="K786">
            <v>0</v>
          </cell>
        </row>
        <row r="787">
          <cell r="C787">
            <v>1810215020</v>
          </cell>
          <cell r="D787" t="str">
            <v>NGUYỄN THỊ KIM</v>
          </cell>
          <cell r="E787" t="str">
            <v>VY</v>
          </cell>
          <cell r="F787" t="str">
            <v>04/10/1994</v>
          </cell>
          <cell r="G787">
            <v>5600000</v>
          </cell>
          <cell r="H787">
            <v>6896</v>
          </cell>
          <cell r="I787" t="str">
            <v>DT/12P</v>
          </cell>
          <cell r="J787">
            <v>41099</v>
          </cell>
          <cell r="K787">
            <v>0</v>
          </cell>
        </row>
        <row r="788">
          <cell r="C788">
            <v>1810214466</v>
          </cell>
          <cell r="D788" t="str">
            <v>TRƯƠNG THỊ NHƯ</v>
          </cell>
          <cell r="E788" t="str">
            <v>Ý</v>
          </cell>
          <cell r="F788" t="str">
            <v>18/09/1994</v>
          </cell>
          <cell r="G788">
            <v>5600000</v>
          </cell>
          <cell r="H788">
            <v>5283</v>
          </cell>
          <cell r="I788" t="str">
            <v>DT/12P</v>
          </cell>
          <cell r="J788">
            <v>41069</v>
          </cell>
          <cell r="K788">
            <v>0</v>
          </cell>
        </row>
        <row r="789">
          <cell r="C789">
            <v>171326093</v>
          </cell>
          <cell r="D789" t="str">
            <v>LÊ THỊ THU</v>
          </cell>
          <cell r="E789" t="str">
            <v>SƯƠNG</v>
          </cell>
          <cell r="F789" t="str">
            <v>29/04/1993</v>
          </cell>
          <cell r="G789">
            <v>3150000</v>
          </cell>
          <cell r="H789">
            <v>26210</v>
          </cell>
          <cell r="I789" t="str">
            <v>DT/12P</v>
          </cell>
          <cell r="J789" t="str">
            <v>26/10/2012</v>
          </cell>
          <cell r="K789">
            <v>0</v>
          </cell>
        </row>
        <row r="790">
          <cell r="C790">
            <v>171325963</v>
          </cell>
          <cell r="D790" t="str">
            <v xml:space="preserve">Nguyễn Thị Thanh </v>
          </cell>
          <cell r="E790" t="str">
            <v>Huyền</v>
          </cell>
          <cell r="F790" t="str">
            <v>08/10/1992</v>
          </cell>
          <cell r="G790">
            <v>700000</v>
          </cell>
          <cell r="H790">
            <v>27792</v>
          </cell>
          <cell r="I790" t="str">
            <v>DT/12P</v>
          </cell>
          <cell r="J790">
            <v>41071</v>
          </cell>
          <cell r="K790">
            <v>0</v>
          </cell>
        </row>
        <row r="791">
          <cell r="C791">
            <v>1811615443</v>
          </cell>
          <cell r="D791" t="str">
            <v>NGUYỄN NGỌC</v>
          </cell>
          <cell r="E791" t="str">
            <v>AN</v>
          </cell>
          <cell r="F791" t="str">
            <v>10/09/1993</v>
          </cell>
          <cell r="G791">
            <v>5600000</v>
          </cell>
          <cell r="H791">
            <v>7782</v>
          </cell>
          <cell r="I791" t="str">
            <v>DT/12P</v>
          </cell>
          <cell r="J791">
            <v>41130</v>
          </cell>
          <cell r="K791">
            <v>0</v>
          </cell>
        </row>
        <row r="792">
          <cell r="C792">
            <v>171216217</v>
          </cell>
          <cell r="D792" t="str">
            <v>LƯƠNG THANH</v>
          </cell>
          <cell r="E792" t="str">
            <v>BÌNH</v>
          </cell>
          <cell r="F792" t="str">
            <v>15/06/1993</v>
          </cell>
          <cell r="G792">
            <v>700000</v>
          </cell>
          <cell r="H792">
            <v>19811</v>
          </cell>
          <cell r="I792" t="str">
            <v>DT/12P</v>
          </cell>
          <cell r="J792">
            <v>40949</v>
          </cell>
          <cell r="K792">
            <v>0</v>
          </cell>
        </row>
        <row r="793">
          <cell r="C793">
            <v>1811614990</v>
          </cell>
          <cell r="D793" t="str">
            <v>NGUYỄN TIẾN</v>
          </cell>
          <cell r="E793" t="str">
            <v>CHÂU</v>
          </cell>
          <cell r="F793" t="str">
            <v>27/03/1994</v>
          </cell>
          <cell r="G793">
            <v>5600000</v>
          </cell>
          <cell r="H793">
            <v>6705</v>
          </cell>
          <cell r="I793" t="str">
            <v>DT/12P</v>
          </cell>
          <cell r="J793">
            <v>41099</v>
          </cell>
          <cell r="K793">
            <v>0</v>
          </cell>
        </row>
        <row r="794">
          <cell r="C794">
            <v>1811615754</v>
          </cell>
          <cell r="D794" t="str">
            <v xml:space="preserve">PHẠM VĂN </v>
          </cell>
          <cell r="E794" t="str">
            <v>CHÂU</v>
          </cell>
          <cell r="F794" t="str">
            <v>26/10/1993</v>
          </cell>
          <cell r="G794">
            <v>5600000</v>
          </cell>
          <cell r="H794">
            <v>7974</v>
          </cell>
          <cell r="I794" t="str">
            <v>DT/12P</v>
          </cell>
          <cell r="J794">
            <v>41161</v>
          </cell>
          <cell r="K794">
            <v>0</v>
          </cell>
        </row>
        <row r="795">
          <cell r="C795">
            <v>1811615450</v>
          </cell>
          <cell r="D795" t="str">
            <v>Trần Mậu</v>
          </cell>
          <cell r="E795" t="str">
            <v>Châu</v>
          </cell>
          <cell r="F795" t="str">
            <v>07/03/1994</v>
          </cell>
          <cell r="G795">
            <v>5600000</v>
          </cell>
          <cell r="H795">
            <v>8765</v>
          </cell>
          <cell r="I795" t="str">
            <v>DT/12P</v>
          </cell>
          <cell r="K795">
            <v>0</v>
          </cell>
        </row>
        <row r="796">
          <cell r="C796">
            <v>1811616477</v>
          </cell>
          <cell r="D796" t="str">
            <v>Nguyễn Đức</v>
          </cell>
          <cell r="E796" t="str">
            <v>Chuẩn</v>
          </cell>
          <cell r="F796" t="str">
            <v>07/07/1993</v>
          </cell>
          <cell r="G796">
            <v>5600000</v>
          </cell>
          <cell r="H796">
            <v>13882</v>
          </cell>
          <cell r="I796" t="str">
            <v>DT/12P</v>
          </cell>
          <cell r="K796">
            <v>0</v>
          </cell>
        </row>
        <row r="797">
          <cell r="C797">
            <v>1811614438</v>
          </cell>
          <cell r="D797" t="str">
            <v>HỒ CÔNG</v>
          </cell>
          <cell r="E797" t="str">
            <v>ĐẠT</v>
          </cell>
          <cell r="F797" t="str">
            <v>20/12/1991</v>
          </cell>
          <cell r="G797">
            <v>5600000</v>
          </cell>
          <cell r="H797">
            <v>5216</v>
          </cell>
          <cell r="I797" t="str">
            <v>DT/12P</v>
          </cell>
          <cell r="J797">
            <v>41069</v>
          </cell>
          <cell r="K797">
            <v>0</v>
          </cell>
        </row>
        <row r="798">
          <cell r="C798">
            <v>1811616117</v>
          </cell>
          <cell r="D798" t="str">
            <v>Huỳnh Quốc</v>
          </cell>
          <cell r="E798" t="str">
            <v>Đạt</v>
          </cell>
          <cell r="F798" t="str">
            <v>05/11/1993</v>
          </cell>
          <cell r="G798">
            <v>5600000</v>
          </cell>
          <cell r="H798">
            <v>10405</v>
          </cell>
          <cell r="I798" t="str">
            <v>DT/12P</v>
          </cell>
          <cell r="K798">
            <v>0</v>
          </cell>
        </row>
        <row r="799">
          <cell r="C799">
            <v>1811615437</v>
          </cell>
          <cell r="D799" t="str">
            <v>NGUYỄN THANH</v>
          </cell>
          <cell r="E799" t="str">
            <v>ĐỨC</v>
          </cell>
          <cell r="F799" t="str">
            <v>20/12/1993</v>
          </cell>
          <cell r="G799">
            <v>5600000</v>
          </cell>
          <cell r="H799">
            <v>7104</v>
          </cell>
          <cell r="I799" t="str">
            <v>DT/12P</v>
          </cell>
          <cell r="J799">
            <v>41130</v>
          </cell>
          <cell r="K799">
            <v>0</v>
          </cell>
        </row>
        <row r="800">
          <cell r="C800">
            <v>1811615757</v>
          </cell>
          <cell r="D800" t="str">
            <v>TRẦN TIẾN</v>
          </cell>
          <cell r="E800" t="str">
            <v>DŨNG</v>
          </cell>
          <cell r="F800" t="str">
            <v>18/06/1994</v>
          </cell>
          <cell r="G800">
            <v>5600000</v>
          </cell>
          <cell r="H800">
            <v>8607</v>
          </cell>
          <cell r="I800" t="str">
            <v>DT/12P</v>
          </cell>
          <cell r="J800">
            <v>41161</v>
          </cell>
          <cell r="K800">
            <v>0</v>
          </cell>
        </row>
        <row r="801">
          <cell r="C801">
            <v>1811615909</v>
          </cell>
          <cell r="D801" t="str">
            <v>Nguyễn Văn</v>
          </cell>
          <cell r="E801" t="str">
            <v>Dũng</v>
          </cell>
          <cell r="F801" t="str">
            <v>04/02/1993</v>
          </cell>
          <cell r="G801">
            <v>5600000</v>
          </cell>
          <cell r="H801">
            <v>9855</v>
          </cell>
          <cell r="I801" t="str">
            <v>DT/12P</v>
          </cell>
          <cell r="K801">
            <v>0</v>
          </cell>
        </row>
        <row r="802">
          <cell r="C802">
            <v>1811613724</v>
          </cell>
          <cell r="D802" t="str">
            <v>NGUYỄN HOÀNG</v>
          </cell>
          <cell r="E802" t="str">
            <v>DUY</v>
          </cell>
          <cell r="F802" t="str">
            <v>23/08/1994</v>
          </cell>
          <cell r="G802">
            <v>5600000</v>
          </cell>
          <cell r="H802">
            <v>3359</v>
          </cell>
          <cell r="I802" t="str">
            <v>DT/12P</v>
          </cell>
          <cell r="J802">
            <v>40917</v>
          </cell>
          <cell r="K802">
            <v>0</v>
          </cell>
        </row>
        <row r="803">
          <cell r="C803">
            <v>1811615438</v>
          </cell>
          <cell r="D803" t="str">
            <v>DƯƠNG HOÀNG</v>
          </cell>
          <cell r="E803" t="str">
            <v>GIA</v>
          </cell>
          <cell r="F803" t="str">
            <v>27/08/1993</v>
          </cell>
          <cell r="G803">
            <v>5600000</v>
          </cell>
          <cell r="H803">
            <v>7080</v>
          </cell>
          <cell r="I803" t="str">
            <v>DT/12P</v>
          </cell>
          <cell r="J803">
            <v>41130</v>
          </cell>
          <cell r="K803">
            <v>0</v>
          </cell>
        </row>
        <row r="804">
          <cell r="C804">
            <v>1811616112</v>
          </cell>
          <cell r="D804" t="str">
            <v>Trần Ngọc</v>
          </cell>
          <cell r="E804" t="str">
            <v>Giang</v>
          </cell>
          <cell r="F804" t="str">
            <v>02/02/1994</v>
          </cell>
          <cell r="G804">
            <v>5600000</v>
          </cell>
          <cell r="H804">
            <v>11122</v>
          </cell>
          <cell r="I804" t="str">
            <v>DT/12P</v>
          </cell>
          <cell r="K804">
            <v>0</v>
          </cell>
        </row>
        <row r="805">
          <cell r="C805">
            <v>1811614451</v>
          </cell>
          <cell r="D805" t="str">
            <v>THÁI HOÀNG</v>
          </cell>
          <cell r="E805" t="str">
            <v>HÀ</v>
          </cell>
          <cell r="F805" t="str">
            <v>16/08/1993</v>
          </cell>
          <cell r="G805">
            <v>5600000</v>
          </cell>
          <cell r="H805">
            <v>5050</v>
          </cell>
          <cell r="I805" t="str">
            <v>DT/12P</v>
          </cell>
          <cell r="J805">
            <v>41038</v>
          </cell>
          <cell r="K805">
            <v>0</v>
          </cell>
        </row>
        <row r="806">
          <cell r="C806">
            <v>1811616251</v>
          </cell>
          <cell r="D806" t="str">
            <v>Trần Xuân</v>
          </cell>
          <cell r="E806" t="str">
            <v>Hắc</v>
          </cell>
          <cell r="F806" t="str">
            <v>29/11/1994</v>
          </cell>
          <cell r="G806">
            <v>5600000</v>
          </cell>
          <cell r="H806">
            <v>11185</v>
          </cell>
          <cell r="I806" t="str">
            <v>DT/12P</v>
          </cell>
          <cell r="K806">
            <v>0</v>
          </cell>
        </row>
        <row r="807">
          <cell r="C807">
            <v>1811614450</v>
          </cell>
          <cell r="D807" t="str">
            <v xml:space="preserve">PHAN CÔNG </v>
          </cell>
          <cell r="E807" t="str">
            <v>HẢI</v>
          </cell>
          <cell r="F807" t="str">
            <v>24/04/1994</v>
          </cell>
          <cell r="G807">
            <v>5600000</v>
          </cell>
          <cell r="H807">
            <v>5025</v>
          </cell>
          <cell r="I807" t="str">
            <v>DT/12P</v>
          </cell>
          <cell r="J807">
            <v>41038</v>
          </cell>
          <cell r="K807">
            <v>0</v>
          </cell>
        </row>
        <row r="808">
          <cell r="C808">
            <v>1811615755</v>
          </cell>
          <cell r="D808" t="str">
            <v>VŨ MẠNH</v>
          </cell>
          <cell r="E808" t="str">
            <v>HẢI</v>
          </cell>
          <cell r="F808" t="str">
            <v>17/07/1994</v>
          </cell>
          <cell r="G808">
            <v>5600000</v>
          </cell>
          <cell r="H808">
            <v>8540</v>
          </cell>
          <cell r="I808" t="str">
            <v>DT/12P</v>
          </cell>
          <cell r="J808">
            <v>41161</v>
          </cell>
          <cell r="K808">
            <v>0</v>
          </cell>
        </row>
        <row r="809">
          <cell r="C809">
            <v>1811614445</v>
          </cell>
          <cell r="D809" t="str">
            <v>LÊ TẤT</v>
          </cell>
          <cell r="E809" t="str">
            <v>HÂN</v>
          </cell>
          <cell r="F809" t="str">
            <v>12/10/1994</v>
          </cell>
          <cell r="G809">
            <v>5600000</v>
          </cell>
          <cell r="H809">
            <v>5354</v>
          </cell>
          <cell r="I809" t="str">
            <v>DT/12P</v>
          </cell>
          <cell r="J809">
            <v>41069</v>
          </cell>
          <cell r="K809">
            <v>0</v>
          </cell>
        </row>
        <row r="810">
          <cell r="C810">
            <v>1811616363</v>
          </cell>
          <cell r="D810" t="str">
            <v>Trần Hồng</v>
          </cell>
          <cell r="E810" t="str">
            <v>Hạnh</v>
          </cell>
          <cell r="F810" t="str">
            <v>25/09/1994</v>
          </cell>
          <cell r="G810">
            <v>5600000</v>
          </cell>
          <cell r="H810">
            <v>11295</v>
          </cell>
          <cell r="I810" t="str">
            <v>DT/12P</v>
          </cell>
          <cell r="K810">
            <v>0</v>
          </cell>
        </row>
        <row r="811">
          <cell r="C811">
            <v>1811614993</v>
          </cell>
          <cell r="D811" t="str">
            <v>NGUYỄN VIẾT</v>
          </cell>
          <cell r="E811" t="str">
            <v>HIỀN</v>
          </cell>
          <cell r="F811" t="str">
            <v>23/02/1993</v>
          </cell>
          <cell r="G811">
            <v>5600000</v>
          </cell>
          <cell r="H811">
            <v>6947</v>
          </cell>
          <cell r="I811" t="str">
            <v>DT/12P</v>
          </cell>
          <cell r="J811">
            <v>41099</v>
          </cell>
          <cell r="K811">
            <v>0</v>
          </cell>
        </row>
        <row r="812">
          <cell r="C812">
            <v>1811614440</v>
          </cell>
          <cell r="D812" t="str">
            <v>PHAN THẾ</v>
          </cell>
          <cell r="E812" t="str">
            <v>HIỂN</v>
          </cell>
          <cell r="F812" t="str">
            <v>17/11/1994</v>
          </cell>
          <cell r="G812">
            <v>5600000</v>
          </cell>
          <cell r="H812">
            <v>5231</v>
          </cell>
          <cell r="I812" t="str">
            <v>DT/12P</v>
          </cell>
          <cell r="J812">
            <v>41069</v>
          </cell>
          <cell r="K812">
            <v>0</v>
          </cell>
        </row>
        <row r="813">
          <cell r="C813">
            <v>1811616592</v>
          </cell>
          <cell r="D813" t="str">
            <v>Phạm Trung</v>
          </cell>
          <cell r="E813" t="str">
            <v>Hiếu</v>
          </cell>
          <cell r="F813" t="str">
            <v>18/01/1991</v>
          </cell>
          <cell r="G813">
            <v>5600000</v>
          </cell>
          <cell r="H813">
            <v>14659</v>
          </cell>
          <cell r="I813" t="str">
            <v>DT/12P</v>
          </cell>
          <cell r="K813">
            <v>0</v>
          </cell>
        </row>
        <row r="814">
          <cell r="C814">
            <v>1811616116</v>
          </cell>
          <cell r="D814" t="str">
            <v>Lê Quang</v>
          </cell>
          <cell r="E814" t="str">
            <v>Hòa</v>
          </cell>
          <cell r="F814" t="str">
            <v>26/09/1994</v>
          </cell>
          <cell r="G814">
            <v>5600000</v>
          </cell>
          <cell r="H814">
            <v>10401</v>
          </cell>
          <cell r="I814" t="str">
            <v>DT/12P</v>
          </cell>
          <cell r="K814">
            <v>0</v>
          </cell>
        </row>
        <row r="815">
          <cell r="C815">
            <v>1811615751</v>
          </cell>
          <cell r="D815" t="str">
            <v xml:space="preserve">NGUYỄN THẾ </v>
          </cell>
          <cell r="E815" t="str">
            <v>HOÀN</v>
          </cell>
          <cell r="F815" t="str">
            <v>10/05/1993</v>
          </cell>
          <cell r="G815">
            <v>5600000</v>
          </cell>
          <cell r="H815">
            <v>7846</v>
          </cell>
          <cell r="I815" t="str">
            <v>DT/12P</v>
          </cell>
          <cell r="J815">
            <v>41161</v>
          </cell>
          <cell r="K815">
            <v>0</v>
          </cell>
        </row>
        <row r="816">
          <cell r="C816">
            <v>1811615447</v>
          </cell>
          <cell r="D816" t="str">
            <v>TRẦN NHẬT</v>
          </cell>
          <cell r="E816" t="str">
            <v>HOÀNG</v>
          </cell>
          <cell r="F816" t="str">
            <v>01/03/1994</v>
          </cell>
          <cell r="G816">
            <v>5600000</v>
          </cell>
          <cell r="H816">
            <v>8677</v>
          </cell>
          <cell r="I816" t="str">
            <v>DT/12P</v>
          </cell>
          <cell r="J816">
            <v>41191</v>
          </cell>
          <cell r="K816">
            <v>0</v>
          </cell>
        </row>
        <row r="817">
          <cell r="C817">
            <v>1811616483</v>
          </cell>
          <cell r="D817" t="str">
            <v>Trần</v>
          </cell>
          <cell r="E817" t="str">
            <v>Hoàng</v>
          </cell>
          <cell r="F817" t="str">
            <v>19/05/1994</v>
          </cell>
          <cell r="G817">
            <v>5600000</v>
          </cell>
          <cell r="H817">
            <v>13858</v>
          </cell>
          <cell r="I817" t="str">
            <v>DT/12P</v>
          </cell>
          <cell r="K817">
            <v>0</v>
          </cell>
        </row>
        <row r="818">
          <cell r="C818">
            <v>1811616115</v>
          </cell>
          <cell r="D818" t="str">
            <v>Lê Tự</v>
          </cell>
          <cell r="E818" t="str">
            <v>Hùng</v>
          </cell>
          <cell r="F818" t="str">
            <v>10/03/1994</v>
          </cell>
          <cell r="G818">
            <v>5600000</v>
          </cell>
          <cell r="H818">
            <v>9941</v>
          </cell>
          <cell r="I818" t="str">
            <v>DT/12P</v>
          </cell>
          <cell r="K818">
            <v>0</v>
          </cell>
        </row>
        <row r="819">
          <cell r="C819">
            <v>1811616528</v>
          </cell>
          <cell r="D819" t="str">
            <v>Trần Chánh</v>
          </cell>
          <cell r="E819" t="str">
            <v>Hùng</v>
          </cell>
          <cell r="F819" t="str">
            <v>27/07/1994</v>
          </cell>
          <cell r="G819">
            <v>5600000</v>
          </cell>
          <cell r="H819">
            <v>14608</v>
          </cell>
          <cell r="I819" t="str">
            <v>DT/12P</v>
          </cell>
          <cell r="K819">
            <v>0</v>
          </cell>
        </row>
        <row r="820">
          <cell r="C820">
            <v>1811614446</v>
          </cell>
          <cell r="D820" t="str">
            <v>LÊ ViỆT</v>
          </cell>
          <cell r="E820" t="str">
            <v>HƯNG</v>
          </cell>
          <cell r="F820" t="str">
            <v>13/07/1993</v>
          </cell>
          <cell r="G820">
            <v>5600000</v>
          </cell>
          <cell r="H820">
            <v>5335</v>
          </cell>
          <cell r="I820" t="str">
            <v>DT/12P</v>
          </cell>
          <cell r="J820">
            <v>41069</v>
          </cell>
          <cell r="K820">
            <v>0</v>
          </cell>
        </row>
        <row r="821">
          <cell r="C821">
            <v>1811616109</v>
          </cell>
          <cell r="D821" t="str">
            <v>Nguyễn Trí</v>
          </cell>
          <cell r="E821" t="str">
            <v>Hướng</v>
          </cell>
          <cell r="F821" t="str">
            <v>04/04/1994</v>
          </cell>
          <cell r="G821">
            <v>5600000</v>
          </cell>
          <cell r="H821">
            <v>10456</v>
          </cell>
          <cell r="I821" t="str">
            <v>DT/12P</v>
          </cell>
          <cell r="K821">
            <v>0</v>
          </cell>
        </row>
        <row r="822">
          <cell r="C822">
            <v>1811616364</v>
          </cell>
          <cell r="D822" t="str">
            <v>Trương Lý</v>
          </cell>
          <cell r="E822" t="str">
            <v>Huỳnh</v>
          </cell>
          <cell r="F822" t="str">
            <v>17/05/1994</v>
          </cell>
          <cell r="G822">
            <v>5600000</v>
          </cell>
          <cell r="H822">
            <v>11327</v>
          </cell>
          <cell r="I822" t="str">
            <v>DT/12P</v>
          </cell>
          <cell r="K822">
            <v>0</v>
          </cell>
        </row>
        <row r="823">
          <cell r="C823">
            <v>1811616479</v>
          </cell>
          <cell r="D823" t="str">
            <v>Lê Thành</v>
          </cell>
          <cell r="E823" t="str">
            <v>Khang</v>
          </cell>
          <cell r="F823" t="str">
            <v>10/02/1994</v>
          </cell>
          <cell r="G823">
            <v>5600000</v>
          </cell>
          <cell r="H823">
            <v>13904</v>
          </cell>
          <cell r="I823" t="str">
            <v>DT/12P</v>
          </cell>
          <cell r="K823">
            <v>0</v>
          </cell>
        </row>
        <row r="824">
          <cell r="C824">
            <v>1811614999</v>
          </cell>
          <cell r="D824" t="str">
            <v>HOÀNG QUỐC</v>
          </cell>
          <cell r="E824" t="str">
            <v>KHÁNH</v>
          </cell>
          <cell r="F824" t="str">
            <v>02/09/1993</v>
          </cell>
          <cell r="G824">
            <v>5600000</v>
          </cell>
          <cell r="H824">
            <v>7041</v>
          </cell>
          <cell r="I824" t="str">
            <v>DT/12P</v>
          </cell>
          <cell r="J824">
            <v>41099</v>
          </cell>
          <cell r="K824">
            <v>0</v>
          </cell>
        </row>
        <row r="825">
          <cell r="C825">
            <v>1811616111</v>
          </cell>
          <cell r="D825" t="str">
            <v>Nguyễn Văn Duy</v>
          </cell>
          <cell r="E825" t="str">
            <v>Khánh</v>
          </cell>
          <cell r="F825" t="str">
            <v>06/02/1994</v>
          </cell>
          <cell r="G825">
            <v>5600000</v>
          </cell>
          <cell r="H825">
            <v>10489</v>
          </cell>
          <cell r="I825" t="str">
            <v>DT/12P</v>
          </cell>
          <cell r="K825">
            <v>0</v>
          </cell>
        </row>
        <row r="826">
          <cell r="C826">
            <v>1811616558</v>
          </cell>
          <cell r="D826" t="str">
            <v>Đào Hữu</v>
          </cell>
          <cell r="E826" t="str">
            <v>Khánh</v>
          </cell>
          <cell r="F826" t="str">
            <v>26/01/1992</v>
          </cell>
          <cell r="G826">
            <v>5600000</v>
          </cell>
          <cell r="H826">
            <v>14656</v>
          </cell>
          <cell r="I826" t="str">
            <v>DT/12P</v>
          </cell>
          <cell r="K826">
            <v>0</v>
          </cell>
        </row>
        <row r="827">
          <cell r="C827">
            <v>1811616480</v>
          </cell>
          <cell r="D827" t="str">
            <v>Trần Đăng</v>
          </cell>
          <cell r="E827" t="str">
            <v>Khoa</v>
          </cell>
          <cell r="F827" t="str">
            <v>02/01/1994</v>
          </cell>
          <cell r="G827">
            <v>5600000</v>
          </cell>
          <cell r="H827">
            <v>13924</v>
          </cell>
          <cell r="I827" t="str">
            <v>DT/12P</v>
          </cell>
          <cell r="K827">
            <v>0</v>
          </cell>
        </row>
        <row r="828">
          <cell r="C828">
            <v>1811616484</v>
          </cell>
          <cell r="D828" t="str">
            <v>Phạm Nhật</v>
          </cell>
          <cell r="E828" t="str">
            <v>Kỳ</v>
          </cell>
          <cell r="F828" t="str">
            <v>21/09/1994</v>
          </cell>
          <cell r="G828">
            <v>5600000</v>
          </cell>
          <cell r="H828">
            <v>13860</v>
          </cell>
          <cell r="I828" t="str">
            <v>DT/12P</v>
          </cell>
          <cell r="K828">
            <v>0</v>
          </cell>
        </row>
        <row r="829">
          <cell r="C829">
            <v>1811615439</v>
          </cell>
          <cell r="D829" t="str">
            <v>HOÀNG</v>
          </cell>
          <cell r="E829" t="str">
            <v>LAN</v>
          </cell>
          <cell r="F829" t="str">
            <v>02/06/1993</v>
          </cell>
          <cell r="G829">
            <v>5600000</v>
          </cell>
          <cell r="H829">
            <v>7121</v>
          </cell>
          <cell r="I829" t="str">
            <v>DT/12P</v>
          </cell>
          <cell r="J829">
            <v>41130</v>
          </cell>
          <cell r="K829">
            <v>0</v>
          </cell>
        </row>
        <row r="830">
          <cell r="C830">
            <v>1811615448</v>
          </cell>
          <cell r="D830" t="str">
            <v>Phan Đình</v>
          </cell>
          <cell r="E830" t="str">
            <v>Linh</v>
          </cell>
          <cell r="F830" t="str">
            <v>15/12/1994</v>
          </cell>
          <cell r="G830">
            <v>5600000</v>
          </cell>
          <cell r="H830">
            <v>8758</v>
          </cell>
          <cell r="I830" t="str">
            <v>DT/12P</v>
          </cell>
          <cell r="K830">
            <v>0</v>
          </cell>
        </row>
        <row r="831">
          <cell r="C831">
            <v>1811616643</v>
          </cell>
          <cell r="D831" t="str">
            <v>Nguyễn Trần</v>
          </cell>
          <cell r="E831" t="str">
            <v>Linh</v>
          </cell>
          <cell r="F831" t="str">
            <v>01/01/1994</v>
          </cell>
          <cell r="G831">
            <v>5600000</v>
          </cell>
          <cell r="H831">
            <v>16415</v>
          </cell>
          <cell r="I831" t="str">
            <v>DT/12P</v>
          </cell>
          <cell r="K831">
            <v>0</v>
          </cell>
        </row>
        <row r="832">
          <cell r="C832">
            <v>1811416504</v>
          </cell>
          <cell r="D832" t="str">
            <v>Nguyễn Văn</v>
          </cell>
          <cell r="E832" t="str">
            <v>Linh</v>
          </cell>
          <cell r="F832" t="str">
            <v>10/06/1993</v>
          </cell>
          <cell r="G832">
            <v>5600000</v>
          </cell>
          <cell r="H832">
            <v>13913</v>
          </cell>
          <cell r="I832" t="str">
            <v>DT/12P</v>
          </cell>
          <cell r="K832">
            <v>0</v>
          </cell>
        </row>
        <row r="833">
          <cell r="C833">
            <v>1811614994</v>
          </cell>
          <cell r="D833" t="str">
            <v>NGUYỄN TRƯỜNG</v>
          </cell>
          <cell r="E833" t="str">
            <v>LONG</v>
          </cell>
          <cell r="F833" t="str">
            <v>27/07/1994</v>
          </cell>
          <cell r="G833">
            <v>5600000</v>
          </cell>
          <cell r="H833">
            <v>6823</v>
          </cell>
          <cell r="I833" t="str">
            <v>DT/12P</v>
          </cell>
          <cell r="J833">
            <v>41099</v>
          </cell>
          <cell r="K833">
            <v>0</v>
          </cell>
        </row>
        <row r="834">
          <cell r="C834">
            <v>1811616478</v>
          </cell>
          <cell r="D834" t="str">
            <v>Trần Tiểu</v>
          </cell>
          <cell r="E834" t="str">
            <v>Long</v>
          </cell>
          <cell r="F834" t="str">
            <v>16/12/1993</v>
          </cell>
          <cell r="G834">
            <v>5600000</v>
          </cell>
          <cell r="H834">
            <v>13902</v>
          </cell>
          <cell r="I834" t="str">
            <v>DT/12P</v>
          </cell>
          <cell r="K834">
            <v>0</v>
          </cell>
        </row>
        <row r="835">
          <cell r="C835">
            <v>1810614449</v>
          </cell>
          <cell r="D835" t="str">
            <v>PHAN THỊ</v>
          </cell>
          <cell r="E835" t="str">
            <v>MAI</v>
          </cell>
          <cell r="F835" t="str">
            <v>10/02/1993</v>
          </cell>
          <cell r="G835">
            <v>5600000</v>
          </cell>
          <cell r="H835">
            <v>4294</v>
          </cell>
          <cell r="I835" t="str">
            <v>DT/12P</v>
          </cell>
          <cell r="J835">
            <v>41038</v>
          </cell>
          <cell r="K835">
            <v>0</v>
          </cell>
        </row>
        <row r="836">
          <cell r="C836">
            <v>151135221</v>
          </cell>
          <cell r="D836" t="str">
            <v>Dương Minh</v>
          </cell>
          <cell r="E836" t="str">
            <v>Mẫn</v>
          </cell>
          <cell r="F836" t="str">
            <v>25/10/1991</v>
          </cell>
          <cell r="G836">
            <v>1750000</v>
          </cell>
          <cell r="H836">
            <v>21690</v>
          </cell>
          <cell r="I836" t="str">
            <v>DT/12P</v>
          </cell>
          <cell r="J836">
            <v>41039</v>
          </cell>
          <cell r="K836">
            <v>0</v>
          </cell>
        </row>
        <row r="837">
          <cell r="C837">
            <v>1811615449</v>
          </cell>
          <cell r="D837" t="str">
            <v>Võ Như</v>
          </cell>
          <cell r="E837" t="str">
            <v>Minh</v>
          </cell>
          <cell r="F837" t="str">
            <v>30/11/1994</v>
          </cell>
          <cell r="G837">
            <v>5600000</v>
          </cell>
          <cell r="H837">
            <v>8764</v>
          </cell>
          <cell r="I837" t="str">
            <v>DT/12P</v>
          </cell>
          <cell r="K837">
            <v>0</v>
          </cell>
        </row>
        <row r="838">
          <cell r="C838">
            <v>1811615908</v>
          </cell>
          <cell r="D838" t="str">
            <v>Đinh Xuân</v>
          </cell>
          <cell r="E838" t="str">
            <v>Minh</v>
          </cell>
          <cell r="F838" t="str">
            <v>20/03/1993</v>
          </cell>
          <cell r="G838">
            <v>5600000</v>
          </cell>
          <cell r="H838">
            <v>8896</v>
          </cell>
          <cell r="I838" t="str">
            <v>DT/12P</v>
          </cell>
          <cell r="K838">
            <v>0</v>
          </cell>
        </row>
        <row r="839">
          <cell r="C839">
            <v>1811613723</v>
          </cell>
          <cell r="D839" t="str">
            <v>ĐỖ HỒNG</v>
          </cell>
          <cell r="E839" t="str">
            <v>MUÔN</v>
          </cell>
          <cell r="F839">
            <v>34091</v>
          </cell>
          <cell r="G839">
            <v>5600000</v>
          </cell>
          <cell r="H839" t="str">
            <v>2368/12P</v>
          </cell>
          <cell r="J839" t="str">
            <v>29/08/2012</v>
          </cell>
          <cell r="K839">
            <v>0</v>
          </cell>
        </row>
        <row r="840">
          <cell r="C840">
            <v>1811616481</v>
          </cell>
          <cell r="D840" t="str">
            <v>Ban Lại</v>
          </cell>
          <cell r="E840" t="str">
            <v>Nam</v>
          </cell>
          <cell r="F840" t="str">
            <v>28/03/1993</v>
          </cell>
          <cell r="G840">
            <v>5600000</v>
          </cell>
          <cell r="H840">
            <v>13927</v>
          </cell>
          <cell r="I840" t="str">
            <v>DT/12P</v>
          </cell>
          <cell r="K840">
            <v>0</v>
          </cell>
        </row>
        <row r="841">
          <cell r="C841">
            <v>1811616557</v>
          </cell>
          <cell r="D841" t="str">
            <v>Hà Sơn</v>
          </cell>
          <cell r="E841" t="str">
            <v>Nam</v>
          </cell>
          <cell r="F841" t="str">
            <v>23/02/1994</v>
          </cell>
          <cell r="G841">
            <v>5600000</v>
          </cell>
          <cell r="H841">
            <v>14633</v>
          </cell>
          <cell r="I841" t="str">
            <v>DT/12P</v>
          </cell>
          <cell r="K841">
            <v>0</v>
          </cell>
        </row>
        <row r="842">
          <cell r="C842">
            <v>1811615440</v>
          </cell>
          <cell r="D842" t="str">
            <v>THÁI</v>
          </cell>
          <cell r="E842" t="str">
            <v>NGUYÊN</v>
          </cell>
          <cell r="F842" t="str">
            <v>12/08/1993</v>
          </cell>
          <cell r="G842">
            <v>5600000</v>
          </cell>
          <cell r="H842">
            <v>7666</v>
          </cell>
          <cell r="I842" t="str">
            <v>DT/12P</v>
          </cell>
          <cell r="J842">
            <v>41130</v>
          </cell>
          <cell r="K842">
            <v>0</v>
          </cell>
        </row>
        <row r="843">
          <cell r="C843">
            <v>1811614997</v>
          </cell>
          <cell r="D843" t="str">
            <v>TRƯƠNG QUANG</v>
          </cell>
          <cell r="E843" t="str">
            <v>NHÂN</v>
          </cell>
          <cell r="F843" t="str">
            <v>24/05/1987</v>
          </cell>
          <cell r="G843">
            <v>5600000</v>
          </cell>
          <cell r="H843">
            <v>6844</v>
          </cell>
          <cell r="I843" t="str">
            <v>DT/12P</v>
          </cell>
          <cell r="J843">
            <v>41099</v>
          </cell>
          <cell r="K843">
            <v>0</v>
          </cell>
        </row>
        <row r="844">
          <cell r="C844">
            <v>1811615914</v>
          </cell>
          <cell r="D844" t="str">
            <v>Từ Minh</v>
          </cell>
          <cell r="E844" t="str">
            <v>Nhân</v>
          </cell>
          <cell r="F844" t="str">
            <v>11/02/1994</v>
          </cell>
          <cell r="G844">
            <v>5600000</v>
          </cell>
          <cell r="H844">
            <v>8805</v>
          </cell>
          <cell r="I844" t="str">
            <v>DT/12P</v>
          </cell>
          <cell r="K844">
            <v>0</v>
          </cell>
        </row>
        <row r="845">
          <cell r="C845">
            <v>1811614448</v>
          </cell>
          <cell r="D845" t="str">
            <v>LÊ TỰ</v>
          </cell>
          <cell r="E845" t="str">
            <v>NHỰT</v>
          </cell>
          <cell r="F845" t="str">
            <v>10/11/1993</v>
          </cell>
          <cell r="G845">
            <v>5600000</v>
          </cell>
          <cell r="H845">
            <v>4275</v>
          </cell>
          <cell r="I845" t="str">
            <v>DT/12P</v>
          </cell>
          <cell r="J845">
            <v>41038</v>
          </cell>
          <cell r="K845">
            <v>0</v>
          </cell>
        </row>
        <row r="846">
          <cell r="C846">
            <v>1811615915</v>
          </cell>
          <cell r="D846" t="str">
            <v>Huỳnh Ngọc</v>
          </cell>
          <cell r="E846" t="str">
            <v>Phổ</v>
          </cell>
          <cell r="F846" t="str">
            <v>10/08/1993</v>
          </cell>
          <cell r="G846">
            <v>5600000</v>
          </cell>
          <cell r="H846">
            <v>8850</v>
          </cell>
          <cell r="I846" t="str">
            <v>DT/12P</v>
          </cell>
          <cell r="K846">
            <v>0</v>
          </cell>
        </row>
        <row r="847">
          <cell r="C847">
            <v>1811615000</v>
          </cell>
          <cell r="D847" t="str">
            <v>NGUYỄN ĐĂNG</v>
          </cell>
          <cell r="E847" t="str">
            <v>PHONG</v>
          </cell>
          <cell r="F847" t="str">
            <v>24/08/1994</v>
          </cell>
          <cell r="G847">
            <v>5600000</v>
          </cell>
          <cell r="H847">
            <v>7057</v>
          </cell>
          <cell r="I847" t="str">
            <v>DT/12P</v>
          </cell>
          <cell r="J847">
            <v>41099</v>
          </cell>
          <cell r="K847">
            <v>0</v>
          </cell>
        </row>
        <row r="848">
          <cell r="C848">
            <v>1811615752</v>
          </cell>
          <cell r="D848" t="str">
            <v xml:space="preserve">PHAN THANH </v>
          </cell>
          <cell r="E848" t="str">
            <v>PHONG</v>
          </cell>
          <cell r="F848" t="str">
            <v>17/10/1994</v>
          </cell>
          <cell r="G848">
            <v>5600000</v>
          </cell>
          <cell r="H848">
            <v>8529</v>
          </cell>
          <cell r="I848" t="str">
            <v>DT/12P</v>
          </cell>
          <cell r="J848">
            <v>41161</v>
          </cell>
          <cell r="K848">
            <v>0</v>
          </cell>
        </row>
        <row r="849">
          <cell r="C849">
            <v>1811616482</v>
          </cell>
          <cell r="D849" t="str">
            <v>Nguyễn Hồng</v>
          </cell>
          <cell r="E849" t="str">
            <v>Phúc</v>
          </cell>
          <cell r="F849" t="str">
            <v>12/01/1993</v>
          </cell>
          <cell r="G849">
            <v>5600000</v>
          </cell>
          <cell r="H849">
            <v>13929</v>
          </cell>
          <cell r="I849" t="str">
            <v>DT/12P</v>
          </cell>
          <cell r="K849">
            <v>0</v>
          </cell>
        </row>
        <row r="850">
          <cell r="C850">
            <v>1811613725</v>
          </cell>
          <cell r="D850" t="str">
            <v>MAI NGUYÊN</v>
          </cell>
          <cell r="E850" t="str">
            <v>PHƯỚC</v>
          </cell>
          <cell r="F850" t="str">
            <v>02/07/1994</v>
          </cell>
          <cell r="G850">
            <v>5600000</v>
          </cell>
          <cell r="H850">
            <v>3383</v>
          </cell>
          <cell r="I850" t="str">
            <v>DT/12P</v>
          </cell>
          <cell r="J850">
            <v>40917</v>
          </cell>
          <cell r="K850">
            <v>0</v>
          </cell>
        </row>
        <row r="851">
          <cell r="C851">
            <v>1811616591</v>
          </cell>
          <cell r="D851" t="str">
            <v>Nguyễn Thanh</v>
          </cell>
          <cell r="E851" t="str">
            <v>Phương</v>
          </cell>
          <cell r="F851" t="str">
            <v>26/02/1994</v>
          </cell>
          <cell r="G851">
            <v>5600000</v>
          </cell>
          <cell r="H851">
            <v>14658</v>
          </cell>
          <cell r="I851" t="str">
            <v>DT/12P</v>
          </cell>
          <cell r="K851">
            <v>0</v>
          </cell>
        </row>
        <row r="852">
          <cell r="C852">
            <v>1811616593</v>
          </cell>
          <cell r="D852" t="str">
            <v>Nguyễn Văn</v>
          </cell>
          <cell r="E852" t="str">
            <v>Phương</v>
          </cell>
          <cell r="F852" t="str">
            <v>21/10/1993</v>
          </cell>
          <cell r="G852">
            <v>5600000</v>
          </cell>
          <cell r="H852">
            <v>14673</v>
          </cell>
          <cell r="I852" t="str">
            <v>DT/12P</v>
          </cell>
          <cell r="K852">
            <v>0</v>
          </cell>
        </row>
        <row r="853">
          <cell r="C853">
            <v>1811616110</v>
          </cell>
          <cell r="D853" t="str">
            <v>Nguyễn Đình</v>
          </cell>
          <cell r="E853" t="str">
            <v>Quang</v>
          </cell>
          <cell r="F853" t="str">
            <v>12/08/1994</v>
          </cell>
          <cell r="G853">
            <v>5600000</v>
          </cell>
          <cell r="H853">
            <v>10468</v>
          </cell>
          <cell r="I853" t="str">
            <v>DT/12P</v>
          </cell>
          <cell r="K853">
            <v>0</v>
          </cell>
        </row>
        <row r="854">
          <cell r="C854">
            <v>1811613501</v>
          </cell>
          <cell r="D854" t="str">
            <v>BÙI NGỌC</v>
          </cell>
          <cell r="E854" t="str">
            <v>QUỐC</v>
          </cell>
          <cell r="F854" t="str">
            <v>27/07/1992</v>
          </cell>
          <cell r="G854">
            <v>5600000</v>
          </cell>
          <cell r="H854">
            <v>9533</v>
          </cell>
          <cell r="I854" t="str">
            <v>DT/12P</v>
          </cell>
          <cell r="J854">
            <v>41252</v>
          </cell>
          <cell r="K854">
            <v>0</v>
          </cell>
        </row>
        <row r="855">
          <cell r="C855">
            <v>1811616485</v>
          </cell>
          <cell r="D855" t="str">
            <v>Vương Anh</v>
          </cell>
          <cell r="E855" t="str">
            <v>Quốc</v>
          </cell>
          <cell r="F855" t="str">
            <v>20/08/1994</v>
          </cell>
          <cell r="G855">
            <v>5600000</v>
          </cell>
          <cell r="H855">
            <v>13867</v>
          </cell>
          <cell r="I855" t="str">
            <v>DT/12P</v>
          </cell>
          <cell r="K855">
            <v>0</v>
          </cell>
        </row>
        <row r="856">
          <cell r="C856">
            <v>1811615444</v>
          </cell>
          <cell r="D856" t="str">
            <v>NGUYỄN VĂN</v>
          </cell>
          <cell r="E856" t="str">
            <v>QUYẾT</v>
          </cell>
          <cell r="F856" t="str">
            <v>16/05/1993</v>
          </cell>
          <cell r="G856">
            <v>5600000</v>
          </cell>
          <cell r="H856">
            <v>7799</v>
          </cell>
          <cell r="I856" t="str">
            <v>DT/12P</v>
          </cell>
          <cell r="J856">
            <v>41130</v>
          </cell>
          <cell r="K856">
            <v>0</v>
          </cell>
        </row>
        <row r="857">
          <cell r="C857">
            <v>1811614443</v>
          </cell>
          <cell r="D857" t="str">
            <v>ĐỖ PHẠM THANH</v>
          </cell>
          <cell r="E857" t="str">
            <v>SANG</v>
          </cell>
          <cell r="F857" t="str">
            <v>30/06/1994</v>
          </cell>
          <cell r="G857">
            <v>5600000</v>
          </cell>
          <cell r="H857">
            <v>5265</v>
          </cell>
          <cell r="I857" t="str">
            <v>DT/12P</v>
          </cell>
          <cell r="J857">
            <v>41069</v>
          </cell>
          <cell r="K857">
            <v>0</v>
          </cell>
        </row>
        <row r="858">
          <cell r="C858">
            <v>1811613726</v>
          </cell>
          <cell r="D858" t="str">
            <v>NGUYỄN NGỌC</v>
          </cell>
          <cell r="E858" t="str">
            <v>SANH</v>
          </cell>
          <cell r="F858" t="str">
            <v>02/12/1994</v>
          </cell>
          <cell r="G858">
            <v>5600000</v>
          </cell>
          <cell r="H858">
            <v>3300</v>
          </cell>
          <cell r="I858" t="str">
            <v>DT/12P</v>
          </cell>
          <cell r="J858">
            <v>40977</v>
          </cell>
          <cell r="K858">
            <v>0</v>
          </cell>
        </row>
        <row r="859">
          <cell r="C859">
            <v>1811616362</v>
          </cell>
          <cell r="D859" t="str">
            <v>Nguyễn Tấn</v>
          </cell>
          <cell r="E859" t="str">
            <v>Sanh</v>
          </cell>
          <cell r="F859" t="str">
            <v>23/09/1994</v>
          </cell>
          <cell r="G859">
            <v>5600000</v>
          </cell>
          <cell r="H859">
            <v>11290</v>
          </cell>
          <cell r="I859" t="str">
            <v>DT/12P</v>
          </cell>
          <cell r="K859">
            <v>0</v>
          </cell>
        </row>
        <row r="860">
          <cell r="C860">
            <v>1811614995</v>
          </cell>
          <cell r="D860" t="str">
            <v>LÊ TRƯỜNG</v>
          </cell>
          <cell r="E860" t="str">
            <v>SƠN</v>
          </cell>
          <cell r="F860" t="str">
            <v>28/05/1994</v>
          </cell>
          <cell r="G860">
            <v>5600000</v>
          </cell>
          <cell r="H860">
            <v>6831</v>
          </cell>
          <cell r="I860" t="str">
            <v>DT/12P</v>
          </cell>
          <cell r="J860">
            <v>41099</v>
          </cell>
          <cell r="K860">
            <v>0</v>
          </cell>
        </row>
        <row r="861">
          <cell r="C861">
            <v>1811615758</v>
          </cell>
          <cell r="D861" t="str">
            <v>HÀ XUÂN</v>
          </cell>
          <cell r="E861" t="str">
            <v>SƠN</v>
          </cell>
          <cell r="F861" t="str">
            <v>13/02/1993</v>
          </cell>
          <cell r="G861">
            <v>5600000</v>
          </cell>
          <cell r="H861">
            <v>8612</v>
          </cell>
          <cell r="I861" t="str">
            <v>DT/12P</v>
          </cell>
          <cell r="J861">
            <v>41161</v>
          </cell>
          <cell r="K861">
            <v>0</v>
          </cell>
        </row>
        <row r="862">
          <cell r="C862">
            <v>1811615756</v>
          </cell>
          <cell r="D862" t="str">
            <v>VÕ THANH</v>
          </cell>
          <cell r="E862" t="str">
            <v>TÂN</v>
          </cell>
          <cell r="F862" t="str">
            <v>26/01/1994</v>
          </cell>
          <cell r="G862">
            <v>5600000</v>
          </cell>
          <cell r="H862">
            <v>8546</v>
          </cell>
          <cell r="I862" t="str">
            <v>DT/12P</v>
          </cell>
          <cell r="J862">
            <v>41161</v>
          </cell>
          <cell r="K862">
            <v>0</v>
          </cell>
        </row>
        <row r="863">
          <cell r="C863">
            <v>1811614989</v>
          </cell>
          <cell r="D863" t="str">
            <v xml:space="preserve">NGÔ VĂN </v>
          </cell>
          <cell r="E863" t="str">
            <v>TÂY</v>
          </cell>
          <cell r="F863" t="str">
            <v>12/10/1991</v>
          </cell>
          <cell r="G863">
            <v>5600000</v>
          </cell>
          <cell r="H863">
            <v>6701</v>
          </cell>
          <cell r="I863" t="str">
            <v>DT/12P</v>
          </cell>
          <cell r="J863">
            <v>41099</v>
          </cell>
          <cell r="K863">
            <v>0</v>
          </cell>
        </row>
        <row r="864">
          <cell r="C864">
            <v>1811615442</v>
          </cell>
          <cell r="D864" t="str">
            <v>NGUYỄN VIẾT</v>
          </cell>
          <cell r="E864" t="str">
            <v>THÁI</v>
          </cell>
          <cell r="F864" t="str">
            <v>14/04/1993</v>
          </cell>
          <cell r="G864">
            <v>5600000</v>
          </cell>
          <cell r="H864">
            <v>7761</v>
          </cell>
          <cell r="I864" t="str">
            <v>DT/12P</v>
          </cell>
          <cell r="J864">
            <v>41130</v>
          </cell>
          <cell r="K864">
            <v>0</v>
          </cell>
        </row>
        <row r="865">
          <cell r="C865">
            <v>1811614439</v>
          </cell>
          <cell r="D865" t="str">
            <v>TRẦN VĂN</v>
          </cell>
          <cell r="E865" t="str">
            <v>THẮNG</v>
          </cell>
          <cell r="F865" t="str">
            <v>14/04/1994</v>
          </cell>
          <cell r="G865">
            <v>5600000</v>
          </cell>
          <cell r="H865">
            <v>5228</v>
          </cell>
          <cell r="I865" t="str">
            <v>DT/12P</v>
          </cell>
          <cell r="J865">
            <v>41069</v>
          </cell>
          <cell r="K865">
            <v>0</v>
          </cell>
        </row>
        <row r="866">
          <cell r="C866">
            <v>171136417</v>
          </cell>
          <cell r="D866" t="str">
            <v>VŨ LÊ SĨ</v>
          </cell>
          <cell r="E866" t="str">
            <v>THANH</v>
          </cell>
          <cell r="F866" t="str">
            <v>07/10/1993</v>
          </cell>
          <cell r="G866">
            <v>3150000</v>
          </cell>
          <cell r="H866" t="str">
            <v>2407/12P</v>
          </cell>
          <cell r="J866" t="str">
            <v>25/08/2012</v>
          </cell>
          <cell r="K866">
            <v>0</v>
          </cell>
        </row>
        <row r="867">
          <cell r="C867">
            <v>1811615912</v>
          </cell>
          <cell r="D867" t="str">
            <v>Nguyễn Duy</v>
          </cell>
          <cell r="E867" t="str">
            <v>Thảo</v>
          </cell>
          <cell r="F867" t="str">
            <v>20/07/1994</v>
          </cell>
          <cell r="G867">
            <v>5600000</v>
          </cell>
          <cell r="H867">
            <v>9865</v>
          </cell>
          <cell r="I867" t="str">
            <v>DT/12P</v>
          </cell>
          <cell r="K867">
            <v>0</v>
          </cell>
        </row>
        <row r="868">
          <cell r="C868">
            <v>1811614996</v>
          </cell>
          <cell r="D868" t="str">
            <v>HOÀNG CÔNG</v>
          </cell>
          <cell r="E868" t="str">
            <v>THẠO</v>
          </cell>
          <cell r="F868" t="str">
            <v>27/10/1994</v>
          </cell>
          <cell r="G868">
            <v>5600000</v>
          </cell>
          <cell r="H868">
            <v>6840</v>
          </cell>
          <cell r="I868" t="str">
            <v>DT/12P</v>
          </cell>
          <cell r="J868">
            <v>41099</v>
          </cell>
          <cell r="K868">
            <v>0</v>
          </cell>
        </row>
        <row r="869">
          <cell r="C869">
            <v>1811614992</v>
          </cell>
          <cell r="D869" t="str">
            <v>LÊ PHÚ</v>
          </cell>
          <cell r="E869" t="str">
            <v>THỊNH</v>
          </cell>
          <cell r="F869" t="str">
            <v>29/08/1993</v>
          </cell>
          <cell r="G869">
            <v>5600000</v>
          </cell>
          <cell r="H869">
            <v>6779</v>
          </cell>
          <cell r="I869" t="str">
            <v>DT/12P</v>
          </cell>
          <cell r="J869">
            <v>41099</v>
          </cell>
          <cell r="K869">
            <v>0</v>
          </cell>
        </row>
        <row r="870">
          <cell r="C870">
            <v>1811616365</v>
          </cell>
          <cell r="D870" t="str">
            <v>Nguyễn Phúc</v>
          </cell>
          <cell r="E870" t="str">
            <v>Thịnh</v>
          </cell>
          <cell r="F870" t="str">
            <v>12/11/1994</v>
          </cell>
          <cell r="G870">
            <v>5600000</v>
          </cell>
          <cell r="H870">
            <v>11335</v>
          </cell>
          <cell r="I870" t="str">
            <v>DT/12P</v>
          </cell>
          <cell r="K870">
            <v>0</v>
          </cell>
        </row>
        <row r="871">
          <cell r="C871">
            <v>1811615441</v>
          </cell>
          <cell r="D871" t="str">
            <v xml:space="preserve">TRẦN VĂN </v>
          </cell>
          <cell r="E871" t="str">
            <v>THỜI</v>
          </cell>
          <cell r="F871" t="str">
            <v>01/01/1991</v>
          </cell>
          <cell r="G871">
            <v>5600000</v>
          </cell>
          <cell r="H871">
            <v>7715</v>
          </cell>
          <cell r="I871" t="str">
            <v>DT/12P</v>
          </cell>
          <cell r="J871">
            <v>41130</v>
          </cell>
          <cell r="K871">
            <v>0</v>
          </cell>
        </row>
        <row r="872">
          <cell r="C872">
            <v>1811614444</v>
          </cell>
          <cell r="D872" t="str">
            <v>PHAN VĂN</v>
          </cell>
          <cell r="E872" t="str">
            <v>TIẾN</v>
          </cell>
          <cell r="F872" t="str">
            <v>22/09/1994</v>
          </cell>
          <cell r="G872">
            <v>5600000</v>
          </cell>
          <cell r="H872">
            <v>5169</v>
          </cell>
          <cell r="I872" t="str">
            <v>DT/12P</v>
          </cell>
          <cell r="J872">
            <v>41069</v>
          </cell>
          <cell r="K872">
            <v>0</v>
          </cell>
        </row>
        <row r="873">
          <cell r="C873">
            <v>1811615436</v>
          </cell>
          <cell r="D873" t="str">
            <v>NGUYỄN MINH</v>
          </cell>
          <cell r="E873" t="str">
            <v>TIẾN</v>
          </cell>
          <cell r="F873" t="str">
            <v>03/09/1993</v>
          </cell>
          <cell r="G873">
            <v>5600000</v>
          </cell>
          <cell r="H873">
            <v>7077</v>
          </cell>
          <cell r="I873" t="str">
            <v>DT/12P</v>
          </cell>
          <cell r="J873">
            <v>41130</v>
          </cell>
          <cell r="K873">
            <v>0</v>
          </cell>
        </row>
        <row r="874">
          <cell r="C874">
            <v>1811616252</v>
          </cell>
          <cell r="D874" t="str">
            <v>Nguyễn Quốc</v>
          </cell>
          <cell r="E874" t="str">
            <v>Tiến</v>
          </cell>
          <cell r="F874" t="str">
            <v>16/12/1993</v>
          </cell>
          <cell r="G874">
            <v>5600000</v>
          </cell>
          <cell r="H874">
            <v>11192</v>
          </cell>
          <cell r="I874" t="str">
            <v>DT/12P</v>
          </cell>
          <cell r="K874">
            <v>0</v>
          </cell>
        </row>
        <row r="875">
          <cell r="C875">
            <v>1811615446</v>
          </cell>
          <cell r="D875" t="str">
            <v>PHAN VĂN</v>
          </cell>
          <cell r="E875" t="str">
            <v>TÍN</v>
          </cell>
          <cell r="F875" t="str">
            <v>15/10/1994</v>
          </cell>
          <cell r="G875">
            <v>5600000</v>
          </cell>
          <cell r="H875">
            <v>8657</v>
          </cell>
          <cell r="I875" t="str">
            <v>DT/12P</v>
          </cell>
          <cell r="J875">
            <v>41191</v>
          </cell>
          <cell r="K875">
            <v>0</v>
          </cell>
        </row>
        <row r="876">
          <cell r="C876">
            <v>1811613920</v>
          </cell>
          <cell r="D876" t="str">
            <v>NGUYỄN CHÁNH</v>
          </cell>
          <cell r="E876" t="str">
            <v>TÌNH</v>
          </cell>
          <cell r="F876" t="str">
            <v>20/12/1994</v>
          </cell>
          <cell r="G876">
            <v>5600000</v>
          </cell>
          <cell r="H876">
            <v>4167</v>
          </cell>
          <cell r="I876" t="str">
            <v>DT/12P</v>
          </cell>
          <cell r="J876">
            <v>41008</v>
          </cell>
          <cell r="K876">
            <v>0</v>
          </cell>
        </row>
        <row r="877">
          <cell r="C877">
            <v>1811615753</v>
          </cell>
          <cell r="D877" t="str">
            <v>PHAN THANH</v>
          </cell>
          <cell r="E877" t="str">
            <v>TOÀN</v>
          </cell>
          <cell r="F877" t="str">
            <v>10/12/1994</v>
          </cell>
          <cell r="G877">
            <v>5600000</v>
          </cell>
          <cell r="H877">
            <v>8535</v>
          </cell>
          <cell r="I877" t="str">
            <v>DT/12P</v>
          </cell>
          <cell r="J877">
            <v>41161</v>
          </cell>
          <cell r="K877">
            <v>0</v>
          </cell>
        </row>
        <row r="878">
          <cell r="C878">
            <v>1810616694</v>
          </cell>
          <cell r="D878" t="str">
            <v>Nguyễn Thị Minh</v>
          </cell>
          <cell r="E878" t="str">
            <v>Trang</v>
          </cell>
          <cell r="F878" t="str">
            <v>16/08/1994</v>
          </cell>
          <cell r="G878">
            <v>5600000</v>
          </cell>
          <cell r="H878">
            <v>18148</v>
          </cell>
          <cell r="I878" t="str">
            <v>DT/12P</v>
          </cell>
          <cell r="J878">
            <v>41162</v>
          </cell>
          <cell r="K878">
            <v>0</v>
          </cell>
        </row>
        <row r="879">
          <cell r="C879">
            <v>1811616253</v>
          </cell>
          <cell r="D879" t="str">
            <v>Nguyễn Bá Trọng</v>
          </cell>
          <cell r="E879" t="str">
            <v>Trí</v>
          </cell>
          <cell r="F879" t="str">
            <v>02/04/1994</v>
          </cell>
          <cell r="G879">
            <v>5600000</v>
          </cell>
          <cell r="H879">
            <v>11231</v>
          </cell>
          <cell r="I879" t="str">
            <v>DT/12P</v>
          </cell>
          <cell r="K879">
            <v>0</v>
          </cell>
        </row>
        <row r="880">
          <cell r="C880">
            <v>1811615001</v>
          </cell>
          <cell r="D880" t="str">
            <v>LÊ THÀNH CÔNG</v>
          </cell>
          <cell r="E880" t="str">
            <v>TRÌNH</v>
          </cell>
          <cell r="F880" t="str">
            <v>03/01/1994</v>
          </cell>
          <cell r="G880">
            <v>5600000</v>
          </cell>
          <cell r="H880">
            <v>7067</v>
          </cell>
          <cell r="I880" t="str">
            <v>DT/12P</v>
          </cell>
          <cell r="J880">
            <v>41099</v>
          </cell>
          <cell r="K880">
            <v>0</v>
          </cell>
        </row>
        <row r="881">
          <cell r="C881">
            <v>1811615913</v>
          </cell>
          <cell r="D881" t="str">
            <v>Lương Quốc</v>
          </cell>
          <cell r="E881" t="str">
            <v>Trung</v>
          </cell>
          <cell r="F881" t="str">
            <v>08/01/1992</v>
          </cell>
          <cell r="G881">
            <v>5600000</v>
          </cell>
          <cell r="H881">
            <v>8801</v>
          </cell>
          <cell r="I881" t="str">
            <v>DT/12P</v>
          </cell>
          <cell r="K881">
            <v>0</v>
          </cell>
        </row>
        <row r="882">
          <cell r="C882">
            <v>1811615911</v>
          </cell>
          <cell r="D882" t="str">
            <v>Nguyễn Hữu</v>
          </cell>
          <cell r="E882" t="str">
            <v>Trung</v>
          </cell>
          <cell r="F882" t="str">
            <v>07/08/1993</v>
          </cell>
          <cell r="G882">
            <v>5600000</v>
          </cell>
          <cell r="H882">
            <v>9863</v>
          </cell>
          <cell r="I882" t="str">
            <v>DT/12P</v>
          </cell>
          <cell r="K882">
            <v>0</v>
          </cell>
        </row>
        <row r="883">
          <cell r="C883">
            <v>1811616250</v>
          </cell>
          <cell r="D883" t="str">
            <v>Đặng Văn</v>
          </cell>
          <cell r="E883" t="str">
            <v>Trung</v>
          </cell>
          <cell r="F883" t="str">
            <v>12/09/1994</v>
          </cell>
          <cell r="G883">
            <v>5600000</v>
          </cell>
          <cell r="H883">
            <v>11168</v>
          </cell>
          <cell r="I883" t="str">
            <v>DT/12P</v>
          </cell>
          <cell r="K883">
            <v>0</v>
          </cell>
        </row>
        <row r="884">
          <cell r="C884">
            <v>1811616695</v>
          </cell>
          <cell r="D884" t="str">
            <v xml:space="preserve">Đinh Văn </v>
          </cell>
          <cell r="E884" t="str">
            <v>Trường</v>
          </cell>
          <cell r="F884" t="str">
            <v>14/10/1993</v>
          </cell>
          <cell r="G884">
            <v>5600000</v>
          </cell>
          <cell r="H884">
            <v>18146</v>
          </cell>
          <cell r="I884" t="str">
            <v>DT/12P</v>
          </cell>
          <cell r="J884">
            <v>41131</v>
          </cell>
          <cell r="K884">
            <v>0</v>
          </cell>
        </row>
        <row r="885">
          <cell r="C885">
            <v>1811614998</v>
          </cell>
          <cell r="D885" t="str">
            <v>TRƯƠNG MẠNH</v>
          </cell>
          <cell r="E885" t="str">
            <v>TUẤN</v>
          </cell>
          <cell r="F885" t="str">
            <v>04/12/1994</v>
          </cell>
          <cell r="G885">
            <v>5600000</v>
          </cell>
          <cell r="H885">
            <v>6870</v>
          </cell>
          <cell r="I885" t="str">
            <v>DT/12P</v>
          </cell>
          <cell r="J885">
            <v>41099</v>
          </cell>
          <cell r="K885">
            <v>0</v>
          </cell>
        </row>
        <row r="886">
          <cell r="C886">
            <v>1811613722</v>
          </cell>
          <cell r="D886" t="str">
            <v>Đinh Quốc</v>
          </cell>
          <cell r="E886" t="str">
            <v>Tuấn</v>
          </cell>
          <cell r="F886" t="str">
            <v>26/07/1994</v>
          </cell>
          <cell r="G886">
            <v>4600000</v>
          </cell>
          <cell r="H886">
            <v>7760</v>
          </cell>
          <cell r="I886" t="str">
            <v>DT/12P</v>
          </cell>
          <cell r="J886">
            <v>41130</v>
          </cell>
          <cell r="K886">
            <v>0</v>
          </cell>
        </row>
        <row r="887">
          <cell r="C887">
            <v>1811614441</v>
          </cell>
          <cell r="D887" t="str">
            <v>NGUYỄN HỮU THANH</v>
          </cell>
          <cell r="E887" t="str">
            <v>TÙNG</v>
          </cell>
          <cell r="F887" t="str">
            <v>01/01/1994</v>
          </cell>
          <cell r="G887">
            <v>5600000</v>
          </cell>
          <cell r="H887">
            <v>5146</v>
          </cell>
          <cell r="I887" t="str">
            <v>DT/12P</v>
          </cell>
          <cell r="J887">
            <v>41069</v>
          </cell>
          <cell r="K887">
            <v>0</v>
          </cell>
        </row>
        <row r="888">
          <cell r="C888">
            <v>1811616594</v>
          </cell>
          <cell r="D888" t="str">
            <v>Võ Hữu</v>
          </cell>
          <cell r="E888" t="str">
            <v>Tùng</v>
          </cell>
          <cell r="F888" t="str">
            <v>30/01/1994</v>
          </cell>
          <cell r="G888">
            <v>5600000</v>
          </cell>
          <cell r="H888">
            <v>14695</v>
          </cell>
          <cell r="I888" t="str">
            <v>DT/12P</v>
          </cell>
          <cell r="K888">
            <v>0</v>
          </cell>
        </row>
        <row r="889">
          <cell r="C889">
            <v>1811615002</v>
          </cell>
          <cell r="D889" t="str">
            <v>TRẦN TRỌNG</v>
          </cell>
          <cell r="E889" t="str">
            <v>VI</v>
          </cell>
          <cell r="F889" t="str">
            <v>16/06/1994</v>
          </cell>
          <cell r="G889">
            <v>5600000</v>
          </cell>
          <cell r="H889">
            <v>6900</v>
          </cell>
          <cell r="I889" t="str">
            <v>DT/12P</v>
          </cell>
          <cell r="J889">
            <v>41099</v>
          </cell>
          <cell r="K889">
            <v>0</v>
          </cell>
        </row>
        <row r="890">
          <cell r="C890">
            <v>1811616672</v>
          </cell>
          <cell r="D890" t="str">
            <v>Phan Văn</v>
          </cell>
          <cell r="E890" t="str">
            <v>Viên</v>
          </cell>
          <cell r="F890" t="str">
            <v>28/09/1992</v>
          </cell>
          <cell r="G890">
            <v>5600000</v>
          </cell>
          <cell r="H890">
            <v>18124</v>
          </cell>
          <cell r="I890" t="str">
            <v>DT/12P</v>
          </cell>
          <cell r="K890">
            <v>0</v>
          </cell>
        </row>
        <row r="891">
          <cell r="C891">
            <v>1811616366</v>
          </cell>
          <cell r="D891" t="str">
            <v>Huỳnh Văn</v>
          </cell>
          <cell r="E891" t="str">
            <v>Việt</v>
          </cell>
          <cell r="F891" t="str">
            <v>09/07/1994</v>
          </cell>
          <cell r="G891">
            <v>5600000</v>
          </cell>
          <cell r="H891">
            <v>11355</v>
          </cell>
          <cell r="I891" t="str">
            <v>DT/12P</v>
          </cell>
          <cell r="K891">
            <v>0</v>
          </cell>
        </row>
        <row r="892">
          <cell r="C892">
            <v>1811614447</v>
          </cell>
          <cell r="D892" t="str">
            <v>NGUYỄN CÔNG</v>
          </cell>
          <cell r="E892" t="str">
            <v>VŨ</v>
          </cell>
          <cell r="F892" t="str">
            <v>31/05/1994</v>
          </cell>
          <cell r="G892">
            <v>5600000</v>
          </cell>
          <cell r="H892">
            <v>4264</v>
          </cell>
          <cell r="I892" t="str">
            <v>DT/12P</v>
          </cell>
          <cell r="J892">
            <v>41038</v>
          </cell>
          <cell r="K892">
            <v>0</v>
          </cell>
        </row>
        <row r="893">
          <cell r="C893">
            <v>1811614991</v>
          </cell>
          <cell r="D893" t="str">
            <v>TẠ QUANG</v>
          </cell>
          <cell r="E893" t="str">
            <v>VŨ</v>
          </cell>
          <cell r="F893" t="str">
            <v>09/04/1993</v>
          </cell>
          <cell r="G893">
            <v>5600000</v>
          </cell>
          <cell r="H893">
            <v>6734</v>
          </cell>
          <cell r="I893" t="str">
            <v>DT/12P</v>
          </cell>
          <cell r="J893">
            <v>41099</v>
          </cell>
          <cell r="K893">
            <v>0</v>
          </cell>
        </row>
        <row r="894">
          <cell r="C894">
            <v>1811615910</v>
          </cell>
          <cell r="D894" t="str">
            <v>Hồ Trung</v>
          </cell>
          <cell r="E894" t="str">
            <v>Vương</v>
          </cell>
          <cell r="F894" t="str">
            <v>01/01/1993</v>
          </cell>
          <cell r="G894">
            <v>5600000</v>
          </cell>
          <cell r="H894">
            <v>9860</v>
          </cell>
          <cell r="I894" t="str">
            <v>DT/12P</v>
          </cell>
          <cell r="K894">
            <v>0</v>
          </cell>
        </row>
        <row r="895">
          <cell r="C895">
            <v>1811614442</v>
          </cell>
          <cell r="D895" t="str">
            <v>BÙI TRUNG</v>
          </cell>
          <cell r="E895" t="str">
            <v>VỸ</v>
          </cell>
          <cell r="F895" t="str">
            <v>03/04/1994</v>
          </cell>
          <cell r="G895">
            <v>5600000</v>
          </cell>
          <cell r="H895">
            <v>5252</v>
          </cell>
          <cell r="I895" t="str">
            <v>DT/12P</v>
          </cell>
          <cell r="J895">
            <v>41069</v>
          </cell>
          <cell r="K895">
            <v>0</v>
          </cell>
        </row>
        <row r="896">
          <cell r="C896">
            <v>1811614436</v>
          </cell>
          <cell r="D896" t="str">
            <v>LÊ VĂN</v>
          </cell>
          <cell r="E896" t="str">
            <v>VỴ</v>
          </cell>
          <cell r="F896" t="str">
            <v>25/02/1993</v>
          </cell>
          <cell r="G896">
            <v>5600000</v>
          </cell>
          <cell r="H896">
            <v>5089</v>
          </cell>
          <cell r="I896" t="str">
            <v>DT/12P</v>
          </cell>
          <cell r="J896">
            <v>41069</v>
          </cell>
          <cell r="K896">
            <v>0</v>
          </cell>
        </row>
        <row r="897">
          <cell r="C897">
            <v>1811615445</v>
          </cell>
          <cell r="D897" t="str">
            <v>NGUYỄN THANH</v>
          </cell>
          <cell r="E897" t="str">
            <v>XUÂN</v>
          </cell>
          <cell r="F897" t="str">
            <v>20/02/1993</v>
          </cell>
          <cell r="G897">
            <v>5600000</v>
          </cell>
          <cell r="H897">
            <v>7821</v>
          </cell>
          <cell r="I897" t="str">
            <v>DT/12P</v>
          </cell>
          <cell r="J897">
            <v>41130</v>
          </cell>
          <cell r="K897">
            <v>0</v>
          </cell>
        </row>
        <row r="898">
          <cell r="C898">
            <v>171216222</v>
          </cell>
          <cell r="D898" t="str">
            <v xml:space="preserve">Huỳnh Minh </v>
          </cell>
          <cell r="E898" t="str">
            <v>Chiến</v>
          </cell>
          <cell r="F898" t="str">
            <v>08/04/1991</v>
          </cell>
          <cell r="G898">
            <v>5250000</v>
          </cell>
          <cell r="H898">
            <v>33396</v>
          </cell>
          <cell r="I898" t="str">
            <v>DT/12P-HK2</v>
          </cell>
          <cell r="J898">
            <v>41194</v>
          </cell>
          <cell r="K898">
            <v>0</v>
          </cell>
        </row>
        <row r="899">
          <cell r="C899">
            <v>1811114525</v>
          </cell>
          <cell r="D899" t="str">
            <v>HÀ THÚC</v>
          </cell>
          <cell r="E899" t="str">
            <v>BÌNH</v>
          </cell>
          <cell r="F899" t="str">
            <v>17/12/1993</v>
          </cell>
          <cell r="G899">
            <v>8000000</v>
          </cell>
          <cell r="H899">
            <v>4252</v>
          </cell>
          <cell r="I899" t="str">
            <v>DT/12P</v>
          </cell>
          <cell r="J899">
            <v>41038</v>
          </cell>
          <cell r="K899">
            <v>0</v>
          </cell>
        </row>
        <row r="900">
          <cell r="C900">
            <v>1811116138</v>
          </cell>
          <cell r="D900" t="str">
            <v>Trần Văn Hoàng</v>
          </cell>
          <cell r="E900" t="str">
            <v>Châu</v>
          </cell>
          <cell r="F900" t="str">
            <v>31/10/1994</v>
          </cell>
          <cell r="G900">
            <v>4000000</v>
          </cell>
          <cell r="H900">
            <v>10376</v>
          </cell>
          <cell r="I900" t="str">
            <v>DT/12P</v>
          </cell>
          <cell r="K900">
            <v>0</v>
          </cell>
        </row>
        <row r="901">
          <cell r="C901">
            <v>1811115929</v>
          </cell>
          <cell r="D901" t="str">
            <v>Hồ Việt</v>
          </cell>
          <cell r="E901" t="str">
            <v>Cường</v>
          </cell>
          <cell r="F901" t="str">
            <v>17/08/1994</v>
          </cell>
          <cell r="G901">
            <v>8000000</v>
          </cell>
          <cell r="H901">
            <v>9891</v>
          </cell>
          <cell r="I901" t="str">
            <v>DT/12P</v>
          </cell>
          <cell r="K901">
            <v>0</v>
          </cell>
        </row>
        <row r="902">
          <cell r="C902">
            <v>1811115928</v>
          </cell>
          <cell r="D902" t="str">
            <v>Đỗ Thành</v>
          </cell>
          <cell r="E902" t="str">
            <v>Đạt</v>
          </cell>
          <cell r="F902" t="str">
            <v>04/11/1994</v>
          </cell>
          <cell r="G902">
            <v>8000000</v>
          </cell>
          <cell r="H902">
            <v>9875</v>
          </cell>
          <cell r="I902" t="str">
            <v>DT/12P</v>
          </cell>
          <cell r="K902">
            <v>0</v>
          </cell>
        </row>
        <row r="903">
          <cell r="C903">
            <v>1810115498</v>
          </cell>
          <cell r="D903" t="str">
            <v>LÊ THỊ PHƯƠNG</v>
          </cell>
          <cell r="E903" t="str">
            <v>DUNG</v>
          </cell>
          <cell r="F903" t="str">
            <v>17/05/1994</v>
          </cell>
          <cell r="G903">
            <v>6000000</v>
          </cell>
          <cell r="H903">
            <v>7712</v>
          </cell>
          <cell r="I903" t="str">
            <v>DT/12P</v>
          </cell>
          <cell r="J903">
            <v>41130</v>
          </cell>
          <cell r="K903">
            <v>0</v>
          </cell>
        </row>
        <row r="904">
          <cell r="C904">
            <v>1811115497</v>
          </cell>
          <cell r="D904" t="str">
            <v>DƯƠNG CÔNG</v>
          </cell>
          <cell r="E904" t="str">
            <v>DUY</v>
          </cell>
          <cell r="F904" t="str">
            <v>10/10/1994</v>
          </cell>
          <cell r="G904">
            <v>8000000</v>
          </cell>
          <cell r="H904">
            <v>7174</v>
          </cell>
          <cell r="I904" t="str">
            <v>DT/12P</v>
          </cell>
          <cell r="J904">
            <v>41130</v>
          </cell>
          <cell r="K904">
            <v>0</v>
          </cell>
        </row>
        <row r="905">
          <cell r="C905">
            <v>1811115781</v>
          </cell>
          <cell r="D905" t="str">
            <v>NGUYỄN TRƯỜNG</v>
          </cell>
          <cell r="E905" t="str">
            <v>GIANG</v>
          </cell>
          <cell r="F905" t="str">
            <v>15/12/1994</v>
          </cell>
          <cell r="G905">
            <v>8000000</v>
          </cell>
          <cell r="H905">
            <v>8574</v>
          </cell>
          <cell r="I905" t="str">
            <v>DT/12P</v>
          </cell>
          <cell r="J905">
            <v>41161</v>
          </cell>
          <cell r="K905">
            <v>0</v>
          </cell>
        </row>
        <row r="906">
          <cell r="C906">
            <v>1811114523</v>
          </cell>
          <cell r="D906" t="str">
            <v>NGUYỄN NGỌC</v>
          </cell>
          <cell r="E906" t="str">
            <v>HẬU</v>
          </cell>
          <cell r="F906" t="str">
            <v>01/05/1994</v>
          </cell>
          <cell r="G906">
            <v>8000000</v>
          </cell>
          <cell r="H906">
            <v>3986</v>
          </cell>
          <cell r="I906" t="str">
            <v>DT/12P</v>
          </cell>
          <cell r="J906">
            <v>41038</v>
          </cell>
          <cell r="K906">
            <v>0</v>
          </cell>
        </row>
        <row r="907">
          <cell r="C907">
            <v>1811114527</v>
          </cell>
          <cell r="D907" t="str">
            <v>NGUYỄN NGỌC</v>
          </cell>
          <cell r="E907" t="str">
            <v>HẬU</v>
          </cell>
          <cell r="F907" t="str">
            <v>20/11/1994</v>
          </cell>
          <cell r="G907">
            <v>8000000</v>
          </cell>
          <cell r="H907">
            <v>4265</v>
          </cell>
          <cell r="I907" t="str">
            <v>DT/12P</v>
          </cell>
          <cell r="J907">
            <v>41038</v>
          </cell>
          <cell r="K907">
            <v>0</v>
          </cell>
        </row>
        <row r="908">
          <cell r="C908">
            <v>1811115496</v>
          </cell>
          <cell r="D908" t="str">
            <v xml:space="preserve">NGUYỄN BÁ </v>
          </cell>
          <cell r="E908" t="str">
            <v>HẬU</v>
          </cell>
          <cell r="F908" t="str">
            <v>25/12/1994</v>
          </cell>
          <cell r="G908">
            <v>8000000</v>
          </cell>
          <cell r="H908">
            <v>7156</v>
          </cell>
          <cell r="I908" t="str">
            <v>DT/12P</v>
          </cell>
          <cell r="J908">
            <v>41130</v>
          </cell>
          <cell r="K908">
            <v>0</v>
          </cell>
        </row>
        <row r="909">
          <cell r="C909">
            <v>1811114524</v>
          </cell>
          <cell r="D909" t="str">
            <v>NGUYỄN VĂN</v>
          </cell>
          <cell r="E909" t="str">
            <v>HOÀNG</v>
          </cell>
          <cell r="F909" t="str">
            <v>06/04/1993</v>
          </cell>
          <cell r="G909">
            <v>8000000</v>
          </cell>
          <cell r="H909">
            <v>4028</v>
          </cell>
          <cell r="I909" t="str">
            <v>DT/12P</v>
          </cell>
          <cell r="J909">
            <v>41038</v>
          </cell>
          <cell r="K909">
            <v>0</v>
          </cell>
        </row>
        <row r="910">
          <cell r="C910">
            <v>1811114519</v>
          </cell>
          <cell r="D910" t="str">
            <v>CAO QUỐC</v>
          </cell>
          <cell r="E910" t="str">
            <v>HOÀNG</v>
          </cell>
          <cell r="F910" t="str">
            <v>03/02/1994</v>
          </cell>
          <cell r="G910">
            <v>8000000</v>
          </cell>
          <cell r="H910">
            <v>5145</v>
          </cell>
          <cell r="I910" t="str">
            <v>DT/12P</v>
          </cell>
          <cell r="J910">
            <v>41069</v>
          </cell>
          <cell r="K910">
            <v>0</v>
          </cell>
        </row>
        <row r="911">
          <cell r="C911">
            <v>1811116566</v>
          </cell>
          <cell r="D911" t="str">
            <v>Võ Duy</v>
          </cell>
          <cell r="E911" t="str">
            <v>Hùng</v>
          </cell>
          <cell r="F911" t="str">
            <v>05/08/1994</v>
          </cell>
          <cell r="G911">
            <v>8000000</v>
          </cell>
          <cell r="H911">
            <v>14648</v>
          </cell>
          <cell r="I911" t="str">
            <v>DT/12P</v>
          </cell>
          <cell r="K911">
            <v>0</v>
          </cell>
        </row>
        <row r="912">
          <cell r="C912">
            <v>1811114521</v>
          </cell>
          <cell r="D912" t="str">
            <v>ƯNG QUANG</v>
          </cell>
          <cell r="E912" t="str">
            <v>HUY</v>
          </cell>
          <cell r="F912" t="str">
            <v>12/08/1994</v>
          </cell>
          <cell r="G912">
            <v>8000000</v>
          </cell>
          <cell r="H912">
            <v>5287</v>
          </cell>
          <cell r="I912" t="str">
            <v>DT/12P</v>
          </cell>
          <cell r="J912">
            <v>41069</v>
          </cell>
          <cell r="K912">
            <v>0</v>
          </cell>
        </row>
        <row r="913">
          <cell r="C913">
            <v>1811115502</v>
          </cell>
          <cell r="D913" t="str">
            <v>Ngô Đình</v>
          </cell>
          <cell r="E913" t="str">
            <v>Khải</v>
          </cell>
          <cell r="F913" t="str">
            <v>11/06/1994</v>
          </cell>
          <cell r="G913">
            <v>8000000</v>
          </cell>
          <cell r="H913">
            <v>8757</v>
          </cell>
          <cell r="I913" t="str">
            <v>DT/12P</v>
          </cell>
          <cell r="K913">
            <v>0</v>
          </cell>
        </row>
        <row r="914">
          <cell r="C914">
            <v>1811216373</v>
          </cell>
          <cell r="D914" t="str">
            <v>Trần Hữu</v>
          </cell>
          <cell r="E914" t="str">
            <v>Khánh</v>
          </cell>
          <cell r="F914" t="str">
            <v>06/05/1994</v>
          </cell>
          <cell r="G914">
            <v>8000000</v>
          </cell>
          <cell r="H914">
            <v>11245</v>
          </cell>
          <cell r="I914" t="str">
            <v>DT/12P</v>
          </cell>
          <cell r="K914">
            <v>0</v>
          </cell>
        </row>
        <row r="915">
          <cell r="C915">
            <v>1811114517</v>
          </cell>
          <cell r="D915" t="str">
            <v>TRƯƠNG VĨNH TOÀN</v>
          </cell>
          <cell r="E915" t="str">
            <v>KHOA</v>
          </cell>
          <cell r="F915" t="str">
            <v>23/03/1994</v>
          </cell>
          <cell r="G915">
            <v>8000000</v>
          </cell>
          <cell r="H915">
            <v>5124</v>
          </cell>
          <cell r="I915" t="str">
            <v>DT/12P</v>
          </cell>
          <cell r="J915">
            <v>41069</v>
          </cell>
          <cell r="K915">
            <v>0</v>
          </cell>
        </row>
        <row r="916">
          <cell r="C916">
            <v>1811115930</v>
          </cell>
          <cell r="D916" t="str">
            <v>Nguyễn Văn</v>
          </cell>
          <cell r="E916" t="str">
            <v>Lãm</v>
          </cell>
          <cell r="F916" t="str">
            <v>16/12/1992</v>
          </cell>
          <cell r="G916">
            <v>8000000</v>
          </cell>
          <cell r="H916">
            <v>9918</v>
          </cell>
          <cell r="I916" t="str">
            <v>DT/12P</v>
          </cell>
          <cell r="K916">
            <v>0</v>
          </cell>
        </row>
        <row r="917">
          <cell r="C917">
            <v>1811114531</v>
          </cell>
          <cell r="D917" t="str">
            <v>HÀ BỬU</v>
          </cell>
          <cell r="E917" t="str">
            <v>LÂN</v>
          </cell>
          <cell r="F917" t="str">
            <v>28/05/1994</v>
          </cell>
          <cell r="G917">
            <v>8000000</v>
          </cell>
          <cell r="H917">
            <v>5059</v>
          </cell>
          <cell r="I917" t="str">
            <v>DT/12P</v>
          </cell>
          <cell r="J917">
            <v>41038</v>
          </cell>
          <cell r="K917">
            <v>0</v>
          </cell>
        </row>
        <row r="918">
          <cell r="C918">
            <v>1811113742</v>
          </cell>
          <cell r="D918" t="str">
            <v>Huỳnh Ngọc</v>
          </cell>
          <cell r="E918" t="str">
            <v>Luận</v>
          </cell>
          <cell r="F918" t="str">
            <v>01/07/1994</v>
          </cell>
          <cell r="G918">
            <v>6000000</v>
          </cell>
          <cell r="H918">
            <v>4388</v>
          </cell>
          <cell r="I918" t="str">
            <v>DT/12P</v>
          </cell>
          <cell r="J918">
            <v>41069</v>
          </cell>
          <cell r="K918">
            <v>0</v>
          </cell>
        </row>
        <row r="919">
          <cell r="C919">
            <v>1811115780</v>
          </cell>
          <cell r="D919" t="str">
            <v>PHẠM VĂN</v>
          </cell>
          <cell r="E919" t="str">
            <v>MỸ</v>
          </cell>
          <cell r="F919" t="str">
            <v>26/01/1994</v>
          </cell>
          <cell r="G919">
            <v>8000000</v>
          </cell>
          <cell r="H919">
            <v>8603</v>
          </cell>
          <cell r="I919" t="str">
            <v>DT/12P</v>
          </cell>
          <cell r="J919">
            <v>41161</v>
          </cell>
          <cell r="K919">
            <v>0</v>
          </cell>
        </row>
        <row r="920">
          <cell r="C920">
            <v>1811115033</v>
          </cell>
          <cell r="D920" t="str">
            <v>HỒ BẢO</v>
          </cell>
          <cell r="E920" t="str">
            <v>NAM</v>
          </cell>
          <cell r="F920" t="str">
            <v>18/02/1994</v>
          </cell>
          <cell r="G920">
            <v>8000000</v>
          </cell>
          <cell r="H920">
            <v>6703</v>
          </cell>
          <cell r="I920" t="str">
            <v>DT/12P</v>
          </cell>
          <cell r="J920">
            <v>41099</v>
          </cell>
          <cell r="K920">
            <v>0</v>
          </cell>
        </row>
        <row r="921">
          <cell r="C921">
            <v>1811114518</v>
          </cell>
          <cell r="D921" t="str">
            <v>Phạm Phước</v>
          </cell>
          <cell r="E921" t="str">
            <v>Nam</v>
          </cell>
          <cell r="F921" t="str">
            <v>10/11/1994</v>
          </cell>
          <cell r="G921">
            <v>2000000</v>
          </cell>
          <cell r="H921">
            <v>10367</v>
          </cell>
          <cell r="I921" t="str">
            <v>DT/12P</v>
          </cell>
          <cell r="K921">
            <v>0</v>
          </cell>
        </row>
        <row r="922">
          <cell r="C922">
            <v>1811115779</v>
          </cell>
          <cell r="D922" t="str">
            <v>PHẠM VŨ</v>
          </cell>
          <cell r="E922" t="str">
            <v>NGUYỄN</v>
          </cell>
          <cell r="F922" t="str">
            <v>08/02/1994</v>
          </cell>
          <cell r="G922">
            <v>8000000</v>
          </cell>
          <cell r="H922">
            <v>8523</v>
          </cell>
          <cell r="I922" t="str">
            <v>DT/12P</v>
          </cell>
          <cell r="J922">
            <v>41161</v>
          </cell>
          <cell r="K922">
            <v>0</v>
          </cell>
        </row>
        <row r="923">
          <cell r="C923">
            <v>1811116491</v>
          </cell>
          <cell r="D923" t="str">
            <v>Nguyễn Lương Tuấn</v>
          </cell>
          <cell r="E923" t="str">
            <v>Nhã</v>
          </cell>
          <cell r="F923" t="str">
            <v>06/11/1994</v>
          </cell>
          <cell r="G923">
            <v>8000000</v>
          </cell>
          <cell r="H923">
            <v>13870</v>
          </cell>
          <cell r="I923" t="str">
            <v>DT/12P</v>
          </cell>
          <cell r="K923">
            <v>0</v>
          </cell>
        </row>
        <row r="924">
          <cell r="C924">
            <v>1811113937</v>
          </cell>
          <cell r="D924" t="str">
            <v>PHAN VIẾT</v>
          </cell>
          <cell r="E924" t="str">
            <v>NHÂN</v>
          </cell>
          <cell r="F924" t="str">
            <v>17/11/1994</v>
          </cell>
          <cell r="G924">
            <v>8000000</v>
          </cell>
          <cell r="H924">
            <v>3937</v>
          </cell>
          <cell r="I924" t="str">
            <v>DT/12P</v>
          </cell>
          <cell r="J924">
            <v>41008</v>
          </cell>
          <cell r="K924">
            <v>0</v>
          </cell>
        </row>
        <row r="925">
          <cell r="C925">
            <v>1811114520</v>
          </cell>
          <cell r="D925" t="str">
            <v>BẢO</v>
          </cell>
          <cell r="E925" t="str">
            <v>PHONG</v>
          </cell>
          <cell r="F925" t="str">
            <v>12/04/1994</v>
          </cell>
          <cell r="G925">
            <v>8000000</v>
          </cell>
          <cell r="H925">
            <v>5271</v>
          </cell>
          <cell r="I925" t="str">
            <v>DT/12P</v>
          </cell>
          <cell r="J925">
            <v>41069</v>
          </cell>
          <cell r="K925">
            <v>0</v>
          </cell>
        </row>
        <row r="926">
          <cell r="C926">
            <v>1811114516</v>
          </cell>
          <cell r="D926" t="str">
            <v>NGUYỄN ĐẮC SONG</v>
          </cell>
          <cell r="E926" t="str">
            <v>PHƯƠNG</v>
          </cell>
          <cell r="F926" t="str">
            <v>25/06/1994</v>
          </cell>
          <cell r="G926">
            <v>8000000</v>
          </cell>
          <cell r="H926">
            <v>5201</v>
          </cell>
          <cell r="I926" t="str">
            <v>DT/12P</v>
          </cell>
          <cell r="J926">
            <v>41069</v>
          </cell>
          <cell r="K926">
            <v>0</v>
          </cell>
        </row>
        <row r="927">
          <cell r="C927">
            <v>1811115931</v>
          </cell>
          <cell r="D927" t="str">
            <v>Nguyễn Trần</v>
          </cell>
          <cell r="E927" t="str">
            <v>Quang</v>
          </cell>
          <cell r="F927" t="str">
            <v>09/02/1994</v>
          </cell>
          <cell r="G927">
            <v>8000000</v>
          </cell>
          <cell r="H927">
            <v>8863</v>
          </cell>
          <cell r="I927" t="str">
            <v>DT/12P</v>
          </cell>
          <cell r="K927">
            <v>0</v>
          </cell>
        </row>
        <row r="928">
          <cell r="C928">
            <v>1811115932</v>
          </cell>
          <cell r="D928" t="str">
            <v>Phan Hồng</v>
          </cell>
          <cell r="E928" t="str">
            <v>Sang</v>
          </cell>
          <cell r="F928" t="str">
            <v>13/11/1994</v>
          </cell>
          <cell r="G928">
            <v>2000000</v>
          </cell>
          <cell r="H928">
            <v>11333</v>
          </cell>
          <cell r="I928" t="str">
            <v>DT/12P</v>
          </cell>
          <cell r="K928">
            <v>0</v>
          </cell>
        </row>
        <row r="929">
          <cell r="C929">
            <v>1811115499</v>
          </cell>
          <cell r="D929" t="str">
            <v>NGUYỄN CÔNG</v>
          </cell>
          <cell r="E929" t="str">
            <v>SƠN</v>
          </cell>
          <cell r="F929" t="str">
            <v>14/02/1994</v>
          </cell>
          <cell r="G929">
            <v>8000000</v>
          </cell>
          <cell r="H929">
            <v>7769</v>
          </cell>
          <cell r="I929" t="str">
            <v>DT/12P</v>
          </cell>
          <cell r="J929">
            <v>41130</v>
          </cell>
          <cell r="K929">
            <v>0</v>
          </cell>
        </row>
        <row r="930">
          <cell r="C930">
            <v>1811115500</v>
          </cell>
          <cell r="D930" t="str">
            <v>NGUYỄN CÔNG</v>
          </cell>
          <cell r="E930" t="str">
            <v>THÀNH</v>
          </cell>
          <cell r="F930" t="str">
            <v>24/06/1994</v>
          </cell>
          <cell r="G930">
            <v>8000000</v>
          </cell>
          <cell r="H930">
            <v>7879</v>
          </cell>
          <cell r="I930" t="str">
            <v>DT/12P</v>
          </cell>
          <cell r="J930">
            <v>41130</v>
          </cell>
          <cell r="K930">
            <v>0</v>
          </cell>
        </row>
        <row r="931">
          <cell r="C931">
            <v>1811113743</v>
          </cell>
          <cell r="D931" t="str">
            <v>PHẠM VĂN</v>
          </cell>
          <cell r="E931" t="str">
            <v>THỊNH</v>
          </cell>
          <cell r="F931" t="str">
            <v>06/11/1994</v>
          </cell>
          <cell r="G931">
            <v>5600000</v>
          </cell>
          <cell r="H931">
            <v>3263</v>
          </cell>
          <cell r="I931" t="str">
            <v>DT/12P</v>
          </cell>
          <cell r="J931">
            <v>40917</v>
          </cell>
          <cell r="K931">
            <v>0</v>
          </cell>
        </row>
        <row r="932">
          <cell r="C932">
            <v>1811113935</v>
          </cell>
          <cell r="D932" t="str">
            <v>LÊ VĨNH</v>
          </cell>
          <cell r="E932" t="str">
            <v>THỊNH</v>
          </cell>
          <cell r="F932" t="str">
            <v>05/07/1994</v>
          </cell>
          <cell r="G932">
            <v>8000000</v>
          </cell>
          <cell r="H932">
            <v>4102</v>
          </cell>
          <cell r="I932" t="str">
            <v>DT/12P</v>
          </cell>
          <cell r="J932">
            <v>41008</v>
          </cell>
          <cell r="K932">
            <v>0</v>
          </cell>
        </row>
        <row r="933">
          <cell r="C933">
            <v>1811115927</v>
          </cell>
          <cell r="D933" t="str">
            <v>Phạm Huy</v>
          </cell>
          <cell r="E933" t="str">
            <v>Thịnh</v>
          </cell>
          <cell r="F933" t="str">
            <v>20/04/1994</v>
          </cell>
          <cell r="G933">
            <v>8000000</v>
          </cell>
          <cell r="H933">
            <v>8899</v>
          </cell>
          <cell r="I933" t="str">
            <v>DT/12P</v>
          </cell>
          <cell r="K933">
            <v>0</v>
          </cell>
        </row>
        <row r="934">
          <cell r="C934">
            <v>1810114529</v>
          </cell>
          <cell r="D934" t="str">
            <v xml:space="preserve">TRẦN THỊ </v>
          </cell>
          <cell r="E934" t="str">
            <v>THƯƠNG</v>
          </cell>
          <cell r="F934" t="str">
            <v>19/11/1994</v>
          </cell>
          <cell r="G934">
            <v>8000000</v>
          </cell>
          <cell r="H934">
            <v>4327</v>
          </cell>
          <cell r="I934" t="str">
            <v>DT/12P</v>
          </cell>
          <cell r="J934">
            <v>41038</v>
          </cell>
          <cell r="K934">
            <v>0</v>
          </cell>
        </row>
        <row r="935">
          <cell r="C935">
            <v>1811114530</v>
          </cell>
          <cell r="D935" t="str">
            <v>PHẠM NGỌC</v>
          </cell>
          <cell r="E935" t="str">
            <v>TIẾN</v>
          </cell>
          <cell r="F935" t="str">
            <v>10/11/1994</v>
          </cell>
          <cell r="G935">
            <v>8000000</v>
          </cell>
          <cell r="H935">
            <v>5053</v>
          </cell>
          <cell r="I935" t="str">
            <v>DT/12P</v>
          </cell>
          <cell r="J935">
            <v>41038</v>
          </cell>
          <cell r="K935">
            <v>0</v>
          </cell>
        </row>
        <row r="936">
          <cell r="C936">
            <v>1811115778</v>
          </cell>
          <cell r="D936" t="str">
            <v>NGUYỄN ĐỨC</v>
          </cell>
          <cell r="E936" t="str">
            <v>TOÀN</v>
          </cell>
          <cell r="F936" t="str">
            <v>21/05/1994</v>
          </cell>
          <cell r="G936">
            <v>4000000</v>
          </cell>
          <cell r="H936">
            <v>7932</v>
          </cell>
          <cell r="I936" t="str">
            <v>DT/12P</v>
          </cell>
          <cell r="J936">
            <v>41161</v>
          </cell>
          <cell r="K936">
            <v>0</v>
          </cell>
        </row>
        <row r="937">
          <cell r="C937">
            <v>1811114522</v>
          </cell>
          <cell r="D937" t="str">
            <v xml:space="preserve">VÕ VĂN </v>
          </cell>
          <cell r="E937" t="str">
            <v>TRÀ</v>
          </cell>
          <cell r="F937" t="str">
            <v>05/02/1993</v>
          </cell>
          <cell r="G937">
            <v>8000000</v>
          </cell>
          <cell r="H937">
            <v>5452</v>
          </cell>
          <cell r="I937" t="str">
            <v>DT/12P</v>
          </cell>
          <cell r="J937">
            <v>41069</v>
          </cell>
          <cell r="K937">
            <v>0</v>
          </cell>
        </row>
        <row r="938">
          <cell r="C938">
            <v>1810113741</v>
          </cell>
          <cell r="D938" t="str">
            <v>Nguyễn Thị Thùy</v>
          </cell>
          <cell r="E938" t="str">
            <v>Trang</v>
          </cell>
          <cell r="F938" t="str">
            <v>07/03/1994</v>
          </cell>
          <cell r="G938">
            <v>5320000</v>
          </cell>
          <cell r="H938">
            <v>5184</v>
          </cell>
          <cell r="I938" t="str">
            <v>DT/12P</v>
          </cell>
          <cell r="J938">
            <v>41069</v>
          </cell>
          <cell r="K938">
            <v>0</v>
          </cell>
        </row>
        <row r="939">
          <cell r="C939">
            <v>1811113936</v>
          </cell>
          <cell r="D939" t="str">
            <v xml:space="preserve">PHẠM MINH </v>
          </cell>
          <cell r="E939" t="str">
            <v>TRÍ</v>
          </cell>
          <cell r="F939" t="str">
            <v>01/01/1994</v>
          </cell>
          <cell r="G939">
            <v>8000000</v>
          </cell>
          <cell r="H939">
            <v>3913</v>
          </cell>
          <cell r="I939" t="str">
            <v>DT/12P</v>
          </cell>
          <cell r="J939">
            <v>41008</v>
          </cell>
          <cell r="K939">
            <v>0</v>
          </cell>
        </row>
        <row r="940">
          <cell r="C940">
            <v>1811113744</v>
          </cell>
          <cell r="D940" t="str">
            <v>HUỲNH ANH</v>
          </cell>
          <cell r="E940" t="str">
            <v>TUẤN</v>
          </cell>
          <cell r="F940" t="str">
            <v>04/05/1994</v>
          </cell>
          <cell r="G940">
            <v>8000000</v>
          </cell>
          <cell r="H940">
            <v>3286</v>
          </cell>
          <cell r="I940" t="str">
            <v>DT/12P</v>
          </cell>
          <cell r="J940">
            <v>40977</v>
          </cell>
          <cell r="K940">
            <v>0</v>
          </cell>
        </row>
        <row r="941">
          <cell r="C941">
            <v>1811115501</v>
          </cell>
          <cell r="D941" t="str">
            <v>NGUYỄN VÕ NGUYÊN</v>
          </cell>
          <cell r="E941" t="str">
            <v>TUẤN</v>
          </cell>
          <cell r="F941" t="str">
            <v>15/02/1993</v>
          </cell>
          <cell r="G941">
            <v>8000000</v>
          </cell>
          <cell r="H941">
            <v>8706</v>
          </cell>
          <cell r="I941" t="str">
            <v>DT/12P</v>
          </cell>
          <cell r="J941">
            <v>41191</v>
          </cell>
          <cell r="K941">
            <v>0</v>
          </cell>
        </row>
        <row r="942">
          <cell r="C942">
            <v>1811116376</v>
          </cell>
          <cell r="D942" t="str">
            <v>Phan Thanh</v>
          </cell>
          <cell r="E942" t="str">
            <v>Tùng</v>
          </cell>
          <cell r="F942" t="str">
            <v>25/06/1994</v>
          </cell>
          <cell r="G942">
            <v>8000000</v>
          </cell>
          <cell r="H942">
            <v>11306</v>
          </cell>
          <cell r="I942" t="str">
            <v>DT/12P</v>
          </cell>
          <cell r="K942">
            <v>0</v>
          </cell>
        </row>
        <row r="943">
          <cell r="C943">
            <v>1811116260</v>
          </cell>
          <cell r="D943" t="str">
            <v>Huỳnh Bá</v>
          </cell>
          <cell r="E943" t="str">
            <v>Vinh</v>
          </cell>
          <cell r="F943" t="str">
            <v>10/06/1994</v>
          </cell>
          <cell r="G943">
            <v>8000000</v>
          </cell>
          <cell r="H943">
            <v>11154</v>
          </cell>
          <cell r="I943" t="str">
            <v>DT/12P</v>
          </cell>
          <cell r="K943">
            <v>0</v>
          </cell>
        </row>
        <row r="944">
          <cell r="C944">
            <v>1821144973</v>
          </cell>
          <cell r="D944" t="str">
            <v>NGUYỄN KHÁNH TRƯỜNG</v>
          </cell>
          <cell r="E944" t="str">
            <v>AN</v>
          </cell>
          <cell r="F944" t="str">
            <v>03/07/1994</v>
          </cell>
          <cell r="G944">
            <v>6000000</v>
          </cell>
          <cell r="H944">
            <v>6756</v>
          </cell>
          <cell r="I944" t="str">
            <v>DT/12P</v>
          </cell>
          <cell r="J944">
            <v>41099</v>
          </cell>
          <cell r="K944">
            <v>0</v>
          </cell>
        </row>
        <row r="945">
          <cell r="C945">
            <v>1821143917</v>
          </cell>
          <cell r="D945" t="str">
            <v>PHẠM HỮU CHÂU</v>
          </cell>
          <cell r="E945" t="str">
            <v>ĐẠT</v>
          </cell>
          <cell r="F945" t="str">
            <v>30/01/1994</v>
          </cell>
          <cell r="G945">
            <v>9000000</v>
          </cell>
          <cell r="H945">
            <v>4117</v>
          </cell>
          <cell r="I945" t="str">
            <v>DT/12P</v>
          </cell>
          <cell r="J945">
            <v>41008</v>
          </cell>
          <cell r="K945">
            <v>0</v>
          </cell>
        </row>
        <row r="946">
          <cell r="C946">
            <v>1821144976</v>
          </cell>
          <cell r="D946" t="str">
            <v>TRẦN ĐẠI</v>
          </cell>
          <cell r="E946" t="str">
            <v>HẠNH</v>
          </cell>
          <cell r="F946" t="str">
            <v>09/06/1994</v>
          </cell>
          <cell r="G946">
            <v>8000000</v>
          </cell>
          <cell r="H946">
            <v>6820</v>
          </cell>
          <cell r="I946" t="str">
            <v>DT/12P</v>
          </cell>
          <cell r="J946">
            <v>41099</v>
          </cell>
          <cell r="K946">
            <v>0</v>
          </cell>
        </row>
        <row r="947">
          <cell r="C947">
            <v>1821144429</v>
          </cell>
          <cell r="D947" t="str">
            <v>NGUYỄN HUY</v>
          </cell>
          <cell r="E947" t="str">
            <v>HOÀNG</v>
          </cell>
          <cell r="F947" t="str">
            <v>21/09/1994</v>
          </cell>
          <cell r="G947">
            <v>9000000</v>
          </cell>
          <cell r="H947">
            <v>4038</v>
          </cell>
          <cell r="I947" t="str">
            <v>DT/12P</v>
          </cell>
          <cell r="J947">
            <v>41038</v>
          </cell>
          <cell r="K947">
            <v>0</v>
          </cell>
        </row>
        <row r="948">
          <cell r="C948">
            <v>1821144975</v>
          </cell>
          <cell r="D948" t="str">
            <v>THÁI THANH</v>
          </cell>
          <cell r="E948" t="str">
            <v>HÙNG</v>
          </cell>
          <cell r="F948" t="str">
            <v>06/06/1994</v>
          </cell>
          <cell r="G948">
            <v>9000000</v>
          </cell>
          <cell r="H948">
            <v>6926</v>
          </cell>
          <cell r="I948" t="str">
            <v>DT/12P</v>
          </cell>
          <cell r="J948">
            <v>41099</v>
          </cell>
          <cell r="K948">
            <v>0</v>
          </cell>
        </row>
        <row r="949">
          <cell r="C949">
            <v>1820214256</v>
          </cell>
          <cell r="D949" t="str">
            <v>ĐỖ THỊ THÙY</v>
          </cell>
          <cell r="E949" t="str">
            <v>HƯƠNG</v>
          </cell>
          <cell r="F949" t="str">
            <v>20/09/1994</v>
          </cell>
          <cell r="G949">
            <v>8000000</v>
          </cell>
          <cell r="H949">
            <v>4041</v>
          </cell>
          <cell r="I949" t="str">
            <v>DT/12P</v>
          </cell>
          <cell r="J949">
            <v>41038</v>
          </cell>
          <cell r="K949">
            <v>0</v>
          </cell>
        </row>
        <row r="950">
          <cell r="C950">
            <v>1821143718</v>
          </cell>
          <cell r="D950" t="str">
            <v>BÙI LÊ</v>
          </cell>
          <cell r="E950" t="str">
            <v>HUY</v>
          </cell>
          <cell r="F950" t="str">
            <v>25/10/1994</v>
          </cell>
          <cell r="G950">
            <v>9000000</v>
          </cell>
          <cell r="H950">
            <v>3393</v>
          </cell>
          <cell r="I950" t="str">
            <v>DT/12P</v>
          </cell>
          <cell r="J950">
            <v>40977</v>
          </cell>
          <cell r="K950">
            <v>0</v>
          </cell>
        </row>
        <row r="951">
          <cell r="C951">
            <v>1821144977</v>
          </cell>
          <cell r="D951" t="str">
            <v>PHẠM VIẾT</v>
          </cell>
          <cell r="E951" t="str">
            <v>KỲ</v>
          </cell>
          <cell r="F951" t="str">
            <v>23/03/1994</v>
          </cell>
          <cell r="G951">
            <v>9000000</v>
          </cell>
          <cell r="H951">
            <v>7027</v>
          </cell>
          <cell r="I951" t="str">
            <v>DT/12P</v>
          </cell>
          <cell r="J951">
            <v>41099</v>
          </cell>
          <cell r="K951">
            <v>0</v>
          </cell>
        </row>
        <row r="952">
          <cell r="C952">
            <v>1820214254</v>
          </cell>
          <cell r="D952" t="str">
            <v>NGUYỄN THỊ MỸ</v>
          </cell>
          <cell r="E952" t="str">
            <v>LINH</v>
          </cell>
          <cell r="F952" t="str">
            <v>21/03/1993</v>
          </cell>
          <cell r="G952">
            <v>8000000</v>
          </cell>
          <cell r="H952">
            <v>4006</v>
          </cell>
          <cell r="I952" t="str">
            <v>DT/12P</v>
          </cell>
          <cell r="J952">
            <v>41038</v>
          </cell>
          <cell r="K952">
            <v>0</v>
          </cell>
        </row>
        <row r="953">
          <cell r="C953">
            <v>1821144978</v>
          </cell>
          <cell r="D953" t="str">
            <v>NGUYỄN PHAN HOÀNG</v>
          </cell>
          <cell r="E953" t="str">
            <v>LINH</v>
          </cell>
          <cell r="F953" t="str">
            <v>21/11/1992</v>
          </cell>
          <cell r="G953">
            <v>6000000</v>
          </cell>
          <cell r="H953">
            <v>7063</v>
          </cell>
          <cell r="I953" t="str">
            <v>DT/12P</v>
          </cell>
          <cell r="J953">
            <v>41099</v>
          </cell>
          <cell r="K953">
            <v>0</v>
          </cell>
        </row>
        <row r="954">
          <cell r="C954">
            <v>1821213873</v>
          </cell>
          <cell r="D954" t="str">
            <v>NGUYỄN VĂN</v>
          </cell>
          <cell r="E954" t="str">
            <v>LINH</v>
          </cell>
          <cell r="F954" t="str">
            <v>13/07/1994</v>
          </cell>
          <cell r="G954">
            <v>3000000</v>
          </cell>
          <cell r="H954">
            <v>7919</v>
          </cell>
          <cell r="I954" t="str">
            <v>DT/12P</v>
          </cell>
          <cell r="J954">
            <v>41130</v>
          </cell>
          <cell r="K954">
            <v>0</v>
          </cell>
        </row>
        <row r="955">
          <cell r="C955">
            <v>1820145424</v>
          </cell>
          <cell r="D955" t="str">
            <v>CAO THỊ LƯU</v>
          </cell>
          <cell r="E955" t="str">
            <v>NGỌC</v>
          </cell>
          <cell r="F955" t="str">
            <v>15/10/1994</v>
          </cell>
          <cell r="G955">
            <v>9000000</v>
          </cell>
          <cell r="H955">
            <v>7093</v>
          </cell>
          <cell r="I955" t="str">
            <v>DT/12P</v>
          </cell>
          <cell r="J955">
            <v>41130</v>
          </cell>
          <cell r="K955">
            <v>0</v>
          </cell>
        </row>
        <row r="956">
          <cell r="C956">
            <v>1820144427</v>
          </cell>
          <cell r="D956" t="str">
            <v>NGUYỄN THỊ MỸ</v>
          </cell>
          <cell r="E956" t="str">
            <v>PHƯỢNG</v>
          </cell>
          <cell r="F956" t="str">
            <v>09/12/1994</v>
          </cell>
          <cell r="G956">
            <v>9000000</v>
          </cell>
          <cell r="H956">
            <v>5264</v>
          </cell>
          <cell r="I956" t="str">
            <v>DT/12P</v>
          </cell>
          <cell r="J956">
            <v>41069</v>
          </cell>
          <cell r="K956">
            <v>0</v>
          </cell>
        </row>
        <row r="957">
          <cell r="C957">
            <v>1821144428</v>
          </cell>
          <cell r="D957" t="str">
            <v>TRẦN CHÍ</v>
          </cell>
          <cell r="E957" t="str">
            <v>THÀNH</v>
          </cell>
          <cell r="F957" t="str">
            <v>23/09/1994</v>
          </cell>
          <cell r="G957">
            <v>9000000</v>
          </cell>
          <cell r="H957">
            <v>5346</v>
          </cell>
          <cell r="I957" t="str">
            <v>DT/12P</v>
          </cell>
          <cell r="J957">
            <v>41069</v>
          </cell>
          <cell r="K957">
            <v>0</v>
          </cell>
        </row>
        <row r="958">
          <cell r="C958">
            <v>1820145744</v>
          </cell>
          <cell r="D958" t="str">
            <v>NGUYỄN THỊ THU</v>
          </cell>
          <cell r="E958" t="str">
            <v>THẢO</v>
          </cell>
          <cell r="F958" t="str">
            <v>15/11/1994</v>
          </cell>
          <cell r="G958">
            <v>9000000</v>
          </cell>
          <cell r="H958">
            <v>7963</v>
          </cell>
          <cell r="I958" t="str">
            <v>DT/12P</v>
          </cell>
          <cell r="J958">
            <v>41161</v>
          </cell>
          <cell r="K958">
            <v>0</v>
          </cell>
        </row>
        <row r="959">
          <cell r="C959">
            <v>1820146100</v>
          </cell>
          <cell r="D959" t="str">
            <v>LÊ THỊ KIM</v>
          </cell>
          <cell r="E959" t="str">
            <v>THOA</v>
          </cell>
          <cell r="F959" t="str">
            <v>13/06/1994</v>
          </cell>
          <cell r="G959">
            <v>6000000</v>
          </cell>
          <cell r="H959">
            <v>4277</v>
          </cell>
          <cell r="I959" t="str">
            <v>DT/12P</v>
          </cell>
          <cell r="J959">
            <v>41038</v>
          </cell>
          <cell r="K959">
            <v>0</v>
          </cell>
        </row>
        <row r="960">
          <cell r="C960">
            <v>1820145745</v>
          </cell>
          <cell r="D960" t="str">
            <v>NGUYỄN THỊ HOÀI</v>
          </cell>
          <cell r="E960" t="str">
            <v>THƯƠNG</v>
          </cell>
          <cell r="F960" t="str">
            <v>11/03/1994</v>
          </cell>
          <cell r="G960">
            <v>7000000</v>
          </cell>
          <cell r="H960">
            <v>8561</v>
          </cell>
          <cell r="I960" t="str">
            <v>DT/12P</v>
          </cell>
          <cell r="J960">
            <v>41161</v>
          </cell>
          <cell r="K960">
            <v>0</v>
          </cell>
        </row>
        <row r="961">
          <cell r="C961">
            <v>1820144972</v>
          </cell>
          <cell r="D961" t="str">
            <v>CAO NGÔ THÙY</v>
          </cell>
          <cell r="E961" t="str">
            <v>TRANG</v>
          </cell>
          <cell r="F961" t="str">
            <v>01/07/1994</v>
          </cell>
          <cell r="G961">
            <v>9000000</v>
          </cell>
          <cell r="H961">
            <v>5399</v>
          </cell>
          <cell r="I961" t="str">
            <v>DT/12P</v>
          </cell>
          <cell r="J961">
            <v>41099</v>
          </cell>
          <cell r="K961">
            <v>0</v>
          </cell>
        </row>
        <row r="962">
          <cell r="C962">
            <v>1821143918</v>
          </cell>
          <cell r="D962" t="str">
            <v xml:space="preserve">ĐẶNG TRƯƠNG </v>
          </cell>
          <cell r="E962" t="str">
            <v>TRỌNG</v>
          </cell>
          <cell r="F962" t="str">
            <v>26/03/1994</v>
          </cell>
          <cell r="G962">
            <v>9000000</v>
          </cell>
          <cell r="H962">
            <v>4161</v>
          </cell>
          <cell r="I962" t="str">
            <v>DT/12P</v>
          </cell>
          <cell r="J962">
            <v>41008</v>
          </cell>
          <cell r="K962">
            <v>0</v>
          </cell>
        </row>
        <row r="963">
          <cell r="C963">
            <v>1821144426</v>
          </cell>
          <cell r="D963" t="str">
            <v>ĐÀO DUY</v>
          </cell>
          <cell r="E963" t="str">
            <v>TÙNG</v>
          </cell>
          <cell r="F963" t="str">
            <v>23/11/1993</v>
          </cell>
          <cell r="G963">
            <v>9000000</v>
          </cell>
          <cell r="H963">
            <v>5102</v>
          </cell>
          <cell r="I963" t="str">
            <v>DT/12P</v>
          </cell>
          <cell r="J963">
            <v>41069</v>
          </cell>
          <cell r="K963">
            <v>0</v>
          </cell>
        </row>
        <row r="964">
          <cell r="C964">
            <v>162143147</v>
          </cell>
          <cell r="D964" t="str">
            <v>Phạm Thị Vân</v>
          </cell>
          <cell r="E964" t="str">
            <v>Anh</v>
          </cell>
          <cell r="F964" t="str">
            <v>08/01/1992</v>
          </cell>
          <cell r="G964">
            <v>4500000</v>
          </cell>
          <cell r="H964">
            <v>31195</v>
          </cell>
          <cell r="I964" t="str">
            <v>DT/12P</v>
          </cell>
          <cell r="J964" t="str">
            <v>27/11/2012</v>
          </cell>
          <cell r="K964">
            <v>0</v>
          </cell>
        </row>
        <row r="965">
          <cell r="C965">
            <v>1821114703</v>
          </cell>
          <cell r="D965" t="str">
            <v>NGUYỄN VĂN</v>
          </cell>
          <cell r="E965" t="str">
            <v>DANH</v>
          </cell>
          <cell r="F965" t="str">
            <v>02/08/1992</v>
          </cell>
          <cell r="G965">
            <v>6000000</v>
          </cell>
          <cell r="H965">
            <v>6715</v>
          </cell>
          <cell r="I965" t="str">
            <v>DT/12P</v>
          </cell>
          <cell r="J965">
            <v>41099</v>
          </cell>
          <cell r="K965">
            <v>0</v>
          </cell>
        </row>
        <row r="966">
          <cell r="C966">
            <v>1821113979</v>
          </cell>
          <cell r="D966" t="str">
            <v>QUẢNG MINH</v>
          </cell>
          <cell r="E966" t="str">
            <v>HIẾU</v>
          </cell>
          <cell r="F966" t="str">
            <v>01/07/1994</v>
          </cell>
          <cell r="G966">
            <v>6000000</v>
          </cell>
          <cell r="H966">
            <v>4026</v>
          </cell>
          <cell r="I966" t="str">
            <v>DT/12P</v>
          </cell>
          <cell r="J966">
            <v>41038</v>
          </cell>
          <cell r="K966">
            <v>0</v>
          </cell>
        </row>
        <row r="967">
          <cell r="C967">
            <v>1821114704</v>
          </cell>
          <cell r="D967" t="str">
            <v>LÊ TRỌNG</v>
          </cell>
          <cell r="E967" t="str">
            <v>HOÀNG</v>
          </cell>
          <cell r="F967" t="str">
            <v>20/01/1994</v>
          </cell>
          <cell r="G967">
            <v>9000000</v>
          </cell>
          <cell r="H967">
            <v>5448</v>
          </cell>
          <cell r="I967" t="str">
            <v>DT/12P</v>
          </cell>
          <cell r="J967">
            <v>41099</v>
          </cell>
          <cell r="K967">
            <v>0</v>
          </cell>
        </row>
        <row r="968">
          <cell r="C968">
            <v>1821113507</v>
          </cell>
          <cell r="D968" t="str">
            <v>LÊ MINH</v>
          </cell>
          <cell r="E968" t="str">
            <v>HƯNG</v>
          </cell>
          <cell r="F968" t="str">
            <v>15/05/1993</v>
          </cell>
          <cell r="G968">
            <v>9000000</v>
          </cell>
          <cell r="H968">
            <v>3310</v>
          </cell>
          <cell r="I968" t="str">
            <v>DT/12P</v>
          </cell>
          <cell r="J968">
            <v>40977</v>
          </cell>
          <cell r="K968">
            <v>0</v>
          </cell>
        </row>
        <row r="969">
          <cell r="C969">
            <v>1821113975</v>
          </cell>
          <cell r="D969" t="str">
            <v>TRẦN MINH</v>
          </cell>
          <cell r="E969" t="str">
            <v>HƯNG</v>
          </cell>
          <cell r="F969" t="str">
            <v>25/06/1994</v>
          </cell>
          <cell r="G969">
            <v>9000000</v>
          </cell>
          <cell r="H969">
            <v>5314</v>
          </cell>
          <cell r="I969" t="str">
            <v>DT/12P</v>
          </cell>
          <cell r="J969">
            <v>41069</v>
          </cell>
          <cell r="K969">
            <v>0</v>
          </cell>
        </row>
        <row r="970">
          <cell r="C970">
            <v>1821113974</v>
          </cell>
          <cell r="D970" t="str">
            <v>LÊ KHÁNH</v>
          </cell>
          <cell r="E970" t="str">
            <v>HUY</v>
          </cell>
          <cell r="F970" t="str">
            <v>17/08/1994</v>
          </cell>
          <cell r="G970">
            <v>9000000</v>
          </cell>
          <cell r="H970">
            <v>4374</v>
          </cell>
          <cell r="I970" t="str">
            <v>DT/12P</v>
          </cell>
          <cell r="J970">
            <v>41069</v>
          </cell>
          <cell r="K970">
            <v>0</v>
          </cell>
        </row>
        <row r="971">
          <cell r="C971">
            <v>1821113976</v>
          </cell>
          <cell r="D971" t="str">
            <v>VÕ TRỌNG QUANG</v>
          </cell>
          <cell r="E971" t="str">
            <v>HUY</v>
          </cell>
          <cell r="F971" t="str">
            <v>09/07/1994</v>
          </cell>
          <cell r="G971">
            <v>9000000</v>
          </cell>
          <cell r="H971">
            <v>5337</v>
          </cell>
          <cell r="I971" t="str">
            <v>DT/12P</v>
          </cell>
          <cell r="J971">
            <v>41069</v>
          </cell>
          <cell r="K971">
            <v>0</v>
          </cell>
        </row>
        <row r="972">
          <cell r="C972">
            <v>1821113977</v>
          </cell>
          <cell r="D972" t="str">
            <v>TRẦN TuẤN</v>
          </cell>
          <cell r="E972" t="str">
            <v>HUY</v>
          </cell>
          <cell r="F972" t="str">
            <v>11/05/1994</v>
          </cell>
          <cell r="G972">
            <v>6000000</v>
          </cell>
          <cell r="H972">
            <v>5460</v>
          </cell>
          <cell r="I972" t="str">
            <v>DT/12P</v>
          </cell>
          <cell r="J972">
            <v>41069</v>
          </cell>
          <cell r="K972">
            <v>0</v>
          </cell>
        </row>
        <row r="973">
          <cell r="C973">
            <v>1821114706</v>
          </cell>
          <cell r="D973" t="str">
            <v>TRƯƠNG LÊ HOÀNG</v>
          </cell>
          <cell r="E973" t="str">
            <v>LONG</v>
          </cell>
          <cell r="F973" t="str">
            <v>28/10/1994</v>
          </cell>
          <cell r="G973">
            <v>9000000</v>
          </cell>
          <cell r="H973">
            <v>6768</v>
          </cell>
          <cell r="I973" t="str">
            <v>DT/12P</v>
          </cell>
          <cell r="J973">
            <v>41099</v>
          </cell>
          <cell r="K973">
            <v>0</v>
          </cell>
        </row>
        <row r="974">
          <cell r="C974">
            <v>1821113978</v>
          </cell>
          <cell r="D974" t="str">
            <v>NGUYỄN LÊ</v>
          </cell>
          <cell r="E974" t="str">
            <v>NGHĨA</v>
          </cell>
          <cell r="F974" t="str">
            <v>30/11/1994</v>
          </cell>
          <cell r="G974">
            <v>9000000</v>
          </cell>
          <cell r="H974">
            <v>3979</v>
          </cell>
          <cell r="I974" t="str">
            <v>DT/12P</v>
          </cell>
          <cell r="J974">
            <v>41038</v>
          </cell>
          <cell r="K974">
            <v>0</v>
          </cell>
        </row>
        <row r="975">
          <cell r="C975">
            <v>1821114705</v>
          </cell>
          <cell r="D975" t="str">
            <v xml:space="preserve">HÀ MINH </v>
          </cell>
          <cell r="E975" t="str">
            <v>NGUYÊN</v>
          </cell>
          <cell r="F975" t="str">
            <v>11/09/1993</v>
          </cell>
          <cell r="G975">
            <v>9000000</v>
          </cell>
          <cell r="H975">
            <v>6758</v>
          </cell>
          <cell r="I975" t="str">
            <v>DT/12P</v>
          </cell>
          <cell r="J975">
            <v>41099</v>
          </cell>
          <cell r="K975">
            <v>0</v>
          </cell>
        </row>
        <row r="976">
          <cell r="C976">
            <v>1821114709</v>
          </cell>
          <cell r="D976" t="str">
            <v>THÁI QUỐC</v>
          </cell>
          <cell r="E976" t="str">
            <v>NHẬT</v>
          </cell>
          <cell r="F976" t="str">
            <v>09/06/1991</v>
          </cell>
          <cell r="G976">
            <v>9000000</v>
          </cell>
          <cell r="H976">
            <v>6803</v>
          </cell>
          <cell r="I976" t="str">
            <v>DT/12P</v>
          </cell>
          <cell r="J976">
            <v>41099</v>
          </cell>
          <cell r="K976">
            <v>0</v>
          </cell>
        </row>
        <row r="977">
          <cell r="C977">
            <v>1821113506</v>
          </cell>
          <cell r="D977" t="str">
            <v>PHẠM MINH</v>
          </cell>
          <cell r="E977" t="str">
            <v>NHƠN</v>
          </cell>
          <cell r="F977" t="str">
            <v>12/11/1994</v>
          </cell>
          <cell r="G977">
            <v>9000000</v>
          </cell>
          <cell r="H977">
            <v>3136</v>
          </cell>
          <cell r="I977" t="str">
            <v>12P</v>
          </cell>
          <cell r="J977" t="str">
            <v>31/08/2012</v>
          </cell>
          <cell r="K977">
            <v>0</v>
          </cell>
        </row>
        <row r="978">
          <cell r="C978">
            <v>1821114707</v>
          </cell>
          <cell r="D978" t="str">
            <v>NGUYỄN HOÀNG</v>
          </cell>
          <cell r="E978" t="str">
            <v>QUANG</v>
          </cell>
          <cell r="F978" t="str">
            <v>01/08/1994</v>
          </cell>
          <cell r="G978">
            <v>9000000</v>
          </cell>
          <cell r="H978">
            <v>6912</v>
          </cell>
          <cell r="I978" t="str">
            <v>DT/12P</v>
          </cell>
          <cell r="J978">
            <v>41099</v>
          </cell>
          <cell r="K978">
            <v>0</v>
          </cell>
        </row>
        <row r="979">
          <cell r="C979">
            <v>1821114702</v>
          </cell>
          <cell r="D979" t="str">
            <v>NGÔ TRUNG</v>
          </cell>
          <cell r="E979" t="str">
            <v>THÔNG</v>
          </cell>
          <cell r="F979" t="str">
            <v>28/10/1994</v>
          </cell>
          <cell r="G979">
            <v>9000000</v>
          </cell>
          <cell r="H979">
            <v>5423</v>
          </cell>
          <cell r="I979" t="str">
            <v>DT/12P</v>
          </cell>
          <cell r="J979">
            <v>41099</v>
          </cell>
          <cell r="K979">
            <v>0</v>
          </cell>
        </row>
        <row r="980">
          <cell r="C980">
            <v>1821113812</v>
          </cell>
          <cell r="D980" t="str">
            <v>NGÔ TẤN</v>
          </cell>
          <cell r="E980" t="str">
            <v>THUẬN</v>
          </cell>
          <cell r="F980" t="str">
            <v>02/10/1994</v>
          </cell>
          <cell r="G980">
            <v>9000000</v>
          </cell>
          <cell r="H980">
            <v>4126</v>
          </cell>
          <cell r="I980" t="str">
            <v>DT/12P</v>
          </cell>
          <cell r="J980">
            <v>41008</v>
          </cell>
          <cell r="K980">
            <v>0</v>
          </cell>
        </row>
        <row r="981">
          <cell r="C981">
            <v>1821114708</v>
          </cell>
          <cell r="D981" t="str">
            <v>NGUYỄN SONG</v>
          </cell>
          <cell r="E981" t="str">
            <v>TOÀN</v>
          </cell>
          <cell r="F981" t="str">
            <v>26/12/1993</v>
          </cell>
          <cell r="G981">
            <v>9000000</v>
          </cell>
          <cell r="H981">
            <v>6784</v>
          </cell>
          <cell r="I981" t="str">
            <v>DT/12P</v>
          </cell>
          <cell r="J981">
            <v>41099</v>
          </cell>
          <cell r="K981">
            <v>0</v>
          </cell>
        </row>
        <row r="982">
          <cell r="C982">
            <v>1821114699</v>
          </cell>
          <cell r="D982" t="str">
            <v>NGUYỄN VĂN TRUNG</v>
          </cell>
          <cell r="E982" t="str">
            <v>TÍN</v>
          </cell>
          <cell r="F982" t="str">
            <v>15/08/1994</v>
          </cell>
          <cell r="G982">
            <v>6000000</v>
          </cell>
          <cell r="H982">
            <v>5412</v>
          </cell>
          <cell r="I982" t="str">
            <v>DT/12P</v>
          </cell>
          <cell r="J982">
            <v>41099</v>
          </cell>
          <cell r="K982">
            <v>0</v>
          </cell>
        </row>
        <row r="983">
          <cell r="C983">
            <v>1821113505</v>
          </cell>
          <cell r="D983" t="str">
            <v>NGUYỄN DUY</v>
          </cell>
          <cell r="E983" t="str">
            <v>TRÌNH</v>
          </cell>
          <cell r="F983" t="str">
            <v>02/06/1994</v>
          </cell>
          <cell r="G983">
            <v>9000000</v>
          </cell>
          <cell r="H983">
            <v>3107</v>
          </cell>
          <cell r="I983" t="str">
            <v>12P</v>
          </cell>
          <cell r="J983" t="str">
            <v>31/08/2012</v>
          </cell>
          <cell r="K983">
            <v>0</v>
          </cell>
        </row>
        <row r="984">
          <cell r="C984">
            <v>1821115138</v>
          </cell>
          <cell r="D984" t="str">
            <v>Hồ Viết</v>
          </cell>
          <cell r="E984" t="str">
            <v>Tuấn</v>
          </cell>
          <cell r="F984" t="str">
            <v>12/09/1994</v>
          </cell>
          <cell r="G984">
            <v>6000000</v>
          </cell>
          <cell r="H984">
            <v>7901</v>
          </cell>
          <cell r="I984" t="str">
            <v>DT/12P</v>
          </cell>
          <cell r="J984">
            <v>41130</v>
          </cell>
          <cell r="K984">
            <v>0</v>
          </cell>
        </row>
        <row r="985">
          <cell r="C985">
            <v>1821124002</v>
          </cell>
          <cell r="D985" t="str">
            <v>HÀ QUANG</v>
          </cell>
          <cell r="E985" t="str">
            <v>ANH</v>
          </cell>
          <cell r="F985" t="str">
            <v>02/03/1994</v>
          </cell>
          <cell r="G985">
            <v>9000000</v>
          </cell>
          <cell r="H985">
            <v>5030</v>
          </cell>
          <cell r="I985" t="str">
            <v>DT/12P</v>
          </cell>
          <cell r="J985">
            <v>41038</v>
          </cell>
          <cell r="K985">
            <v>0</v>
          </cell>
        </row>
        <row r="986">
          <cell r="C986">
            <v>1821123995</v>
          </cell>
          <cell r="D986" t="str">
            <v xml:space="preserve">TRẦN NHỰT </v>
          </cell>
          <cell r="E986" t="str">
            <v>BỔN</v>
          </cell>
          <cell r="F986" t="str">
            <v>01/01/1994</v>
          </cell>
          <cell r="G986">
            <v>9000000</v>
          </cell>
          <cell r="H986">
            <v>5182</v>
          </cell>
          <cell r="I986" t="str">
            <v>DT/12P</v>
          </cell>
          <cell r="J986">
            <v>41069</v>
          </cell>
          <cell r="K986">
            <v>0</v>
          </cell>
        </row>
        <row r="987">
          <cell r="C987">
            <v>1821123516</v>
          </cell>
          <cell r="D987" t="str">
            <v>NGUYỄN BÁ</v>
          </cell>
          <cell r="E987" t="str">
            <v>CHINH</v>
          </cell>
          <cell r="F987" t="str">
            <v>06/04/1994</v>
          </cell>
          <cell r="G987">
            <v>9000000</v>
          </cell>
          <cell r="H987">
            <v>3304</v>
          </cell>
          <cell r="I987" t="str">
            <v>DT/12P</v>
          </cell>
          <cell r="J987">
            <v>40977</v>
          </cell>
          <cell r="K987">
            <v>0</v>
          </cell>
        </row>
        <row r="988">
          <cell r="C988">
            <v>1821123996</v>
          </cell>
          <cell r="D988" t="str">
            <v>ĐOÀN HẢI</v>
          </cell>
          <cell r="E988" t="str">
            <v>ĐĂNG</v>
          </cell>
          <cell r="F988" t="str">
            <v>03/02/1994</v>
          </cell>
          <cell r="G988">
            <v>9000000</v>
          </cell>
          <cell r="H988">
            <v>5316</v>
          </cell>
          <cell r="I988" t="str">
            <v>DT/12P</v>
          </cell>
          <cell r="J988">
            <v>41069</v>
          </cell>
          <cell r="K988">
            <v>0</v>
          </cell>
        </row>
        <row r="989">
          <cell r="C989">
            <v>1821123997</v>
          </cell>
          <cell r="D989" t="str">
            <v>LÊ BÁ</v>
          </cell>
          <cell r="E989" t="str">
            <v>ĐẠT</v>
          </cell>
          <cell r="F989" t="str">
            <v>11/08/1994</v>
          </cell>
          <cell r="G989">
            <v>9000000</v>
          </cell>
          <cell r="H989">
            <v>4009</v>
          </cell>
          <cell r="I989" t="str">
            <v>DT/12P</v>
          </cell>
          <cell r="J989">
            <v>41038</v>
          </cell>
          <cell r="K989">
            <v>0</v>
          </cell>
        </row>
        <row r="990">
          <cell r="C990">
            <v>1821125154</v>
          </cell>
          <cell r="D990" t="str">
            <v>LÊ THÀNH</v>
          </cell>
          <cell r="E990" t="str">
            <v>ĐÔ</v>
          </cell>
          <cell r="F990" t="str">
            <v>18/11/1994</v>
          </cell>
          <cell r="G990">
            <v>9000000</v>
          </cell>
          <cell r="H990">
            <v>7124</v>
          </cell>
          <cell r="I990" t="str">
            <v>DT/12P</v>
          </cell>
          <cell r="J990">
            <v>41130</v>
          </cell>
          <cell r="K990">
            <v>0</v>
          </cell>
        </row>
        <row r="991">
          <cell r="C991">
            <v>1821123818</v>
          </cell>
          <cell r="D991" t="str">
            <v>LÊ ĐÌNH</v>
          </cell>
          <cell r="E991" t="str">
            <v>ĐOAN</v>
          </cell>
          <cell r="F991" t="str">
            <v>08/03/1994</v>
          </cell>
          <cell r="G991">
            <v>9000000</v>
          </cell>
          <cell r="H991">
            <v>3314</v>
          </cell>
          <cell r="I991" t="str">
            <v>DT/12P</v>
          </cell>
          <cell r="J991">
            <v>41008</v>
          </cell>
          <cell r="K991">
            <v>0</v>
          </cell>
        </row>
        <row r="992">
          <cell r="C992">
            <v>1821123512</v>
          </cell>
          <cell r="D992" t="str">
            <v>NGUYỄN THÀNH DUY</v>
          </cell>
          <cell r="E992" t="str">
            <v>ĐỨC</v>
          </cell>
          <cell r="F992" t="str">
            <v>26/10/1994</v>
          </cell>
          <cell r="G992">
            <v>9000000</v>
          </cell>
          <cell r="H992">
            <v>3229</v>
          </cell>
          <cell r="I992" t="str">
            <v>12P</v>
          </cell>
          <cell r="J992" t="str">
            <v>31/08/2012</v>
          </cell>
          <cell r="K992">
            <v>0</v>
          </cell>
        </row>
        <row r="993">
          <cell r="C993">
            <v>1821125158</v>
          </cell>
          <cell r="D993" t="str">
            <v>ÔN VĂN TRỌNG</v>
          </cell>
          <cell r="E993" t="str">
            <v>ĐỨC</v>
          </cell>
          <cell r="F993" t="str">
            <v>09/10/1994</v>
          </cell>
          <cell r="G993">
            <v>9000000</v>
          </cell>
          <cell r="H993">
            <v>8682</v>
          </cell>
          <cell r="I993" t="str">
            <v>DT/12P</v>
          </cell>
          <cell r="J993">
            <v>41191</v>
          </cell>
          <cell r="K993">
            <v>0</v>
          </cell>
        </row>
        <row r="994">
          <cell r="C994">
            <v>1821125827</v>
          </cell>
          <cell r="D994" t="str">
            <v>Trần Văn</v>
          </cell>
          <cell r="E994" t="str">
            <v>Dũng</v>
          </cell>
          <cell r="F994" t="str">
            <v>30/09/1994</v>
          </cell>
          <cell r="G994">
            <v>9000000</v>
          </cell>
          <cell r="H994">
            <v>9884</v>
          </cell>
          <cell r="I994" t="str">
            <v>DT/12P</v>
          </cell>
          <cell r="K994">
            <v>0</v>
          </cell>
        </row>
        <row r="995">
          <cell r="C995">
            <v>1821123515</v>
          </cell>
          <cell r="D995" t="str">
            <v>ĐINH NGỌC</v>
          </cell>
          <cell r="E995" t="str">
            <v>DƯƠNG</v>
          </cell>
          <cell r="F995" t="str">
            <v>26/11/1994</v>
          </cell>
          <cell r="G995">
            <v>9000000</v>
          </cell>
          <cell r="H995">
            <v>3387</v>
          </cell>
          <cell r="I995" t="str">
            <v>12P</v>
          </cell>
          <cell r="J995">
            <v>40917</v>
          </cell>
          <cell r="K995">
            <v>0</v>
          </cell>
        </row>
        <row r="996">
          <cell r="C996">
            <v>1821123998</v>
          </cell>
          <cell r="D996" t="str">
            <v>ĐỖ</v>
          </cell>
          <cell r="E996" t="str">
            <v>DƯƠNG</v>
          </cell>
          <cell r="F996" t="str">
            <v>24/08/1994</v>
          </cell>
          <cell r="G996">
            <v>9000000</v>
          </cell>
          <cell r="H996">
            <v>4214</v>
          </cell>
          <cell r="I996" t="str">
            <v>DT/12P</v>
          </cell>
          <cell r="J996">
            <v>41038</v>
          </cell>
          <cell r="K996">
            <v>0</v>
          </cell>
        </row>
        <row r="997">
          <cell r="C997">
            <v>1821125159</v>
          </cell>
          <cell r="D997" t="str">
            <v>NGUYỄN TÀI</v>
          </cell>
          <cell r="E997" t="str">
            <v>DUY</v>
          </cell>
          <cell r="F997" t="str">
            <v>24/08/1994</v>
          </cell>
          <cell r="G997">
            <v>9000000</v>
          </cell>
          <cell r="H997">
            <v>8703</v>
          </cell>
          <cell r="I997" t="str">
            <v>DT/12P</v>
          </cell>
          <cell r="J997">
            <v>41191</v>
          </cell>
          <cell r="K997">
            <v>0</v>
          </cell>
        </row>
        <row r="998">
          <cell r="C998">
            <v>1821126617</v>
          </cell>
          <cell r="D998" t="str">
            <v>Hoàng Minh</v>
          </cell>
          <cell r="E998" t="str">
            <v>Duy</v>
          </cell>
          <cell r="F998" t="str">
            <v>01/07/1994</v>
          </cell>
          <cell r="G998">
            <v>9000000</v>
          </cell>
          <cell r="H998">
            <v>16446</v>
          </cell>
          <cell r="I998" t="str">
            <v>DT/12P</v>
          </cell>
          <cell r="K998">
            <v>0</v>
          </cell>
        </row>
        <row r="999">
          <cell r="C999">
            <v>1821124001</v>
          </cell>
          <cell r="D999" t="str">
            <v>Nguyễn Văn</v>
          </cell>
          <cell r="E999" t="str">
            <v>Hải</v>
          </cell>
          <cell r="F999" t="str">
            <v>04/02/1994</v>
          </cell>
          <cell r="G999">
            <v>3000000</v>
          </cell>
          <cell r="H999">
            <v>11133</v>
          </cell>
          <cell r="I999" t="str">
            <v>DT/12P</v>
          </cell>
          <cell r="K999">
            <v>0</v>
          </cell>
        </row>
        <row r="1000">
          <cell r="C1000">
            <v>1821123508</v>
          </cell>
          <cell r="D1000" t="str">
            <v>Trần Đình</v>
          </cell>
          <cell r="E1000" t="str">
            <v>Hóa</v>
          </cell>
          <cell r="F1000" t="str">
            <v>26/07/1994</v>
          </cell>
          <cell r="G1000">
            <v>3000000</v>
          </cell>
          <cell r="H1000">
            <v>6790</v>
          </cell>
          <cell r="I1000" t="str">
            <v>DT/12P</v>
          </cell>
          <cell r="J1000">
            <v>41099</v>
          </cell>
          <cell r="K1000">
            <v>0</v>
          </cell>
        </row>
        <row r="1001">
          <cell r="C1001">
            <v>1821124718</v>
          </cell>
          <cell r="D1001" t="str">
            <v>LÊ QUÝ</v>
          </cell>
          <cell r="E1001" t="str">
            <v>HOÀN</v>
          </cell>
          <cell r="F1001" t="str">
            <v>13/04/1994</v>
          </cell>
          <cell r="G1001">
            <v>9000000</v>
          </cell>
          <cell r="H1001">
            <v>5469</v>
          </cell>
          <cell r="I1001" t="str">
            <v>DT/12P</v>
          </cell>
          <cell r="J1001">
            <v>41099</v>
          </cell>
          <cell r="K1001">
            <v>0</v>
          </cell>
        </row>
        <row r="1002">
          <cell r="C1002">
            <v>1821126285</v>
          </cell>
          <cell r="D1002" t="str">
            <v>Lê</v>
          </cell>
          <cell r="E1002" t="str">
            <v>Hoàng</v>
          </cell>
          <cell r="F1002" t="str">
            <v>01/11/1994</v>
          </cell>
          <cell r="G1002">
            <v>9000000</v>
          </cell>
          <cell r="H1002">
            <v>11292</v>
          </cell>
          <cell r="I1002" t="str">
            <v>DT/12P</v>
          </cell>
          <cell r="K1002">
            <v>0</v>
          </cell>
        </row>
        <row r="1003">
          <cell r="C1003">
            <v>1821125146</v>
          </cell>
          <cell r="D1003" t="str">
            <v>Bùi Quốc</v>
          </cell>
          <cell r="E1003" t="str">
            <v>Hùng</v>
          </cell>
          <cell r="F1003" t="str">
            <v>06/10/1994</v>
          </cell>
          <cell r="G1003">
            <v>3000000</v>
          </cell>
          <cell r="H1003">
            <v>11218</v>
          </cell>
          <cell r="I1003" t="str">
            <v>DT/12P</v>
          </cell>
          <cell r="K1003">
            <v>0</v>
          </cell>
        </row>
        <row r="1004">
          <cell r="C1004">
            <v>1821125994</v>
          </cell>
          <cell r="D1004" t="str">
            <v>Trương Diên Quốc</v>
          </cell>
          <cell r="E1004" t="str">
            <v>Huy</v>
          </cell>
          <cell r="F1004" t="str">
            <v>20/06/1994</v>
          </cell>
          <cell r="G1004">
            <v>9000000</v>
          </cell>
          <cell r="H1004">
            <v>9947</v>
          </cell>
          <cell r="I1004" t="str">
            <v>DT/12P</v>
          </cell>
          <cell r="K1004">
            <v>0</v>
          </cell>
        </row>
        <row r="1005">
          <cell r="C1005">
            <v>172526943</v>
          </cell>
          <cell r="D1005" t="str">
            <v xml:space="preserve">VÕ NGUYÊN </v>
          </cell>
          <cell r="E1005" t="str">
            <v>HUY</v>
          </cell>
          <cell r="F1005" t="str">
            <v>30/09/1993</v>
          </cell>
          <cell r="G1005">
            <v>5135000</v>
          </cell>
          <cell r="H1005">
            <v>19308</v>
          </cell>
          <cell r="I1005" t="str">
            <v>DT/12P</v>
          </cell>
          <cell r="J1005">
            <v>40949</v>
          </cell>
          <cell r="K1005">
            <v>0</v>
          </cell>
        </row>
        <row r="1006">
          <cell r="C1006">
            <v>1821124719</v>
          </cell>
          <cell r="D1006" t="str">
            <v xml:space="preserve">NGUYỄN HỮU BẢO </v>
          </cell>
          <cell r="E1006" t="str">
            <v>KHÁNH</v>
          </cell>
          <cell r="F1006" t="str">
            <v>02/01/1994</v>
          </cell>
          <cell r="G1006">
            <v>9000000</v>
          </cell>
          <cell r="H1006">
            <v>5426</v>
          </cell>
          <cell r="I1006" t="str">
            <v>DT/12P</v>
          </cell>
          <cell r="J1006">
            <v>41099</v>
          </cell>
          <cell r="K1006">
            <v>0</v>
          </cell>
        </row>
        <row r="1007">
          <cell r="C1007">
            <v>1821123820</v>
          </cell>
          <cell r="D1007" t="str">
            <v>TRẦN ANH</v>
          </cell>
          <cell r="E1007" t="str">
            <v>KHOA</v>
          </cell>
          <cell r="F1007" t="str">
            <v>03/09/1994</v>
          </cell>
          <cell r="G1007">
            <v>9000000</v>
          </cell>
          <cell r="H1007">
            <v>4142</v>
          </cell>
          <cell r="I1007" t="str">
            <v>DT/12P</v>
          </cell>
          <cell r="J1007">
            <v>41008</v>
          </cell>
          <cell r="K1007">
            <v>0</v>
          </cell>
        </row>
        <row r="1008">
          <cell r="C1008">
            <v>1821123993</v>
          </cell>
          <cell r="D1008" t="str">
            <v>TRẦN VIẾT</v>
          </cell>
          <cell r="E1008" t="str">
            <v>LAM</v>
          </cell>
          <cell r="F1008" t="str">
            <v>11/04/1993</v>
          </cell>
          <cell r="G1008">
            <v>9000000</v>
          </cell>
          <cell r="H1008">
            <v>5129</v>
          </cell>
          <cell r="I1008" t="str">
            <v>DT/12P</v>
          </cell>
          <cell r="J1008">
            <v>41069</v>
          </cell>
          <cell r="K1008">
            <v>0</v>
          </cell>
        </row>
        <row r="1009">
          <cell r="C1009">
            <v>1821126195</v>
          </cell>
          <cell r="D1009" t="str">
            <v>Nghiêm Vũ</v>
          </cell>
          <cell r="E1009" t="str">
            <v>Lâm</v>
          </cell>
          <cell r="F1009" t="str">
            <v>02/06/1993</v>
          </cell>
          <cell r="G1009">
            <v>9000000</v>
          </cell>
          <cell r="H1009">
            <v>11135</v>
          </cell>
          <cell r="I1009" t="str">
            <v>DT/12P</v>
          </cell>
          <cell r="K1009">
            <v>0</v>
          </cell>
        </row>
        <row r="1010">
          <cell r="C1010">
            <v>1821125991</v>
          </cell>
          <cell r="D1010" t="str">
            <v>Nguyễn Lê Bảo</v>
          </cell>
          <cell r="E1010" t="str">
            <v>Lộc</v>
          </cell>
          <cell r="F1010" t="str">
            <v>16/09/1994</v>
          </cell>
          <cell r="G1010">
            <v>9000000</v>
          </cell>
          <cell r="H1010">
            <v>10449</v>
          </cell>
          <cell r="I1010" t="str">
            <v>DT/12P</v>
          </cell>
          <cell r="K1010">
            <v>0</v>
          </cell>
        </row>
        <row r="1011">
          <cell r="C1011">
            <v>1821126193</v>
          </cell>
          <cell r="D1011" t="str">
            <v>Nguyễn Quang</v>
          </cell>
          <cell r="E1011" t="str">
            <v>Long</v>
          </cell>
          <cell r="F1011" t="str">
            <v>22/05/1994</v>
          </cell>
          <cell r="G1011">
            <v>6000000</v>
          </cell>
          <cell r="H1011">
            <v>11199</v>
          </cell>
          <cell r="I1011" t="str">
            <v>DT/12P</v>
          </cell>
          <cell r="K1011">
            <v>0</v>
          </cell>
        </row>
        <row r="1012">
          <cell r="C1012">
            <v>1821614744</v>
          </cell>
          <cell r="D1012" t="str">
            <v>KIỀU ĐỨC</v>
          </cell>
          <cell r="E1012" t="str">
            <v>MINH</v>
          </cell>
          <cell r="F1012" t="str">
            <v>07/10/1994</v>
          </cell>
          <cell r="G1012">
            <v>1000000</v>
          </cell>
          <cell r="H1012">
            <v>8515</v>
          </cell>
          <cell r="I1012" t="str">
            <v>DT/12P</v>
          </cell>
          <cell r="J1012">
            <v>41161</v>
          </cell>
          <cell r="K1012">
            <v>0</v>
          </cell>
        </row>
        <row r="1013">
          <cell r="C1013">
            <v>1820125993</v>
          </cell>
          <cell r="D1013" t="str">
            <v>Nguyễn Thị Nhật</v>
          </cell>
          <cell r="E1013" t="str">
            <v>Minh</v>
          </cell>
          <cell r="F1013" t="str">
            <v>22/12/1994</v>
          </cell>
          <cell r="G1013">
            <v>9000000</v>
          </cell>
          <cell r="H1013">
            <v>10492</v>
          </cell>
          <cell r="I1013" t="str">
            <v>DT/12P</v>
          </cell>
          <cell r="K1013">
            <v>0</v>
          </cell>
        </row>
        <row r="1014">
          <cell r="C1014">
            <v>1821125636</v>
          </cell>
          <cell r="D1014" t="str">
            <v>HÀ VĨNH</v>
          </cell>
          <cell r="E1014" t="str">
            <v>NAM</v>
          </cell>
          <cell r="F1014" t="str">
            <v>12/12/1992</v>
          </cell>
          <cell r="G1014">
            <v>9000000</v>
          </cell>
          <cell r="H1014">
            <v>8553</v>
          </cell>
          <cell r="I1014" t="str">
            <v>DT/12P</v>
          </cell>
          <cell r="J1014">
            <v>41161</v>
          </cell>
          <cell r="K1014">
            <v>0</v>
          </cell>
        </row>
        <row r="1015">
          <cell r="C1015">
            <v>1821126196</v>
          </cell>
          <cell r="D1015" t="str">
            <v>Lê Văn</v>
          </cell>
          <cell r="E1015" t="str">
            <v>Nghĩa</v>
          </cell>
          <cell r="F1015" t="str">
            <v>08/05/1994</v>
          </cell>
          <cell r="G1015">
            <v>6000000</v>
          </cell>
          <cell r="H1015">
            <v>11155</v>
          </cell>
          <cell r="I1015" t="str">
            <v>DT/12P</v>
          </cell>
          <cell r="K1015">
            <v>0</v>
          </cell>
        </row>
        <row r="1016">
          <cell r="C1016">
            <v>1821126573</v>
          </cell>
          <cell r="D1016" t="str">
            <v>LÊ ĐÌNH</v>
          </cell>
          <cell r="E1016" t="str">
            <v>NGUYÊN</v>
          </cell>
          <cell r="F1016">
            <v>34068</v>
          </cell>
          <cell r="G1016">
            <v>9000000</v>
          </cell>
          <cell r="H1016">
            <v>21582</v>
          </cell>
          <cell r="I1016" t="str">
            <v>DT/12P</v>
          </cell>
          <cell r="J1016">
            <v>41039</v>
          </cell>
          <cell r="K1016">
            <v>0</v>
          </cell>
        </row>
        <row r="1017">
          <cell r="C1017">
            <v>1821124723</v>
          </cell>
          <cell r="D1017" t="str">
            <v>LÊ ĐỨC</v>
          </cell>
          <cell r="E1017" t="str">
            <v>NGUYÊN</v>
          </cell>
          <cell r="F1017" t="str">
            <v>27/06/1994</v>
          </cell>
          <cell r="G1017">
            <v>9000000</v>
          </cell>
          <cell r="H1017">
            <v>6869</v>
          </cell>
          <cell r="I1017" t="str">
            <v>DT/12P</v>
          </cell>
          <cell r="J1017">
            <v>41099</v>
          </cell>
          <cell r="K1017">
            <v>0</v>
          </cell>
        </row>
        <row r="1018">
          <cell r="C1018">
            <v>1821125156</v>
          </cell>
          <cell r="D1018" t="str">
            <v>TRƯƠNG THÀNH</v>
          </cell>
          <cell r="E1018" t="str">
            <v>PHÁT</v>
          </cell>
          <cell r="F1018" t="str">
            <v>10/01/1994</v>
          </cell>
          <cell r="G1018">
            <v>9000000</v>
          </cell>
          <cell r="H1018">
            <v>7709</v>
          </cell>
          <cell r="I1018" t="str">
            <v>DT/12P</v>
          </cell>
          <cell r="J1018">
            <v>41130</v>
          </cell>
          <cell r="K1018">
            <v>0</v>
          </cell>
        </row>
        <row r="1019">
          <cell r="C1019">
            <v>1821123989</v>
          </cell>
          <cell r="D1019" t="str">
            <v>NGÔ HỮU</v>
          </cell>
          <cell r="E1019" t="str">
            <v>PHONG</v>
          </cell>
          <cell r="F1019" t="str">
            <v>03/03/1994</v>
          </cell>
          <cell r="G1019">
            <v>9000000</v>
          </cell>
          <cell r="H1019">
            <v>4399</v>
          </cell>
          <cell r="I1019" t="str">
            <v>DT/12P</v>
          </cell>
          <cell r="J1019">
            <v>41069</v>
          </cell>
          <cell r="K1019">
            <v>0</v>
          </cell>
        </row>
        <row r="1020">
          <cell r="C1020">
            <v>1821124000</v>
          </cell>
          <cell r="D1020" t="str">
            <v>LÊ HOÀNG</v>
          </cell>
          <cell r="E1020" t="str">
            <v>PHÚC</v>
          </cell>
          <cell r="F1020" t="str">
            <v>09/10/1994</v>
          </cell>
          <cell r="G1020">
            <v>9000000</v>
          </cell>
          <cell r="H1020">
            <v>4228</v>
          </cell>
          <cell r="I1020" t="str">
            <v>DT/12P</v>
          </cell>
          <cell r="J1020">
            <v>41038</v>
          </cell>
          <cell r="K1020">
            <v>0</v>
          </cell>
        </row>
        <row r="1021">
          <cell r="C1021">
            <v>1821124721</v>
          </cell>
          <cell r="D1021" t="str">
            <v>LÝ NGỌC LONG</v>
          </cell>
          <cell r="E1021" t="str">
            <v>PHƯƠNG</v>
          </cell>
          <cell r="F1021" t="str">
            <v>10/02/1993</v>
          </cell>
          <cell r="G1021">
            <v>9000000</v>
          </cell>
          <cell r="H1021">
            <v>6966</v>
          </cell>
          <cell r="I1021" t="str">
            <v>DT/12P</v>
          </cell>
          <cell r="J1021">
            <v>41099</v>
          </cell>
          <cell r="K1021">
            <v>0</v>
          </cell>
        </row>
        <row r="1022">
          <cell r="C1022">
            <v>1821614037</v>
          </cell>
          <cell r="D1022" t="str">
            <v>Lê Văn</v>
          </cell>
          <cell r="E1022" t="str">
            <v>Tâm</v>
          </cell>
          <cell r="F1022" t="str">
            <v>03/08/1994</v>
          </cell>
          <cell r="G1022">
            <v>1000000</v>
          </cell>
          <cell r="H1022">
            <v>11246</v>
          </cell>
          <cell r="I1022" t="str">
            <v>DT/12P</v>
          </cell>
          <cell r="K1022">
            <v>0</v>
          </cell>
        </row>
        <row r="1023">
          <cell r="C1023">
            <v>1821126284</v>
          </cell>
          <cell r="D1023" t="str">
            <v>Nguyễn Văn</v>
          </cell>
          <cell r="E1023" t="str">
            <v>Tâm</v>
          </cell>
          <cell r="F1023" t="str">
            <v>20/10/1994</v>
          </cell>
          <cell r="G1023">
            <v>9000000</v>
          </cell>
          <cell r="H1023">
            <v>11284</v>
          </cell>
          <cell r="I1023" t="str">
            <v>DT/12P</v>
          </cell>
          <cell r="K1023">
            <v>0</v>
          </cell>
        </row>
        <row r="1024">
          <cell r="C1024">
            <v>1821123988</v>
          </cell>
          <cell r="D1024" t="str">
            <v>VÕ TUẤN</v>
          </cell>
          <cell r="E1024" t="str">
            <v>THÀNH</v>
          </cell>
          <cell r="F1024" t="str">
            <v>10/02/1994</v>
          </cell>
          <cell r="G1024">
            <v>9000000</v>
          </cell>
          <cell r="H1024">
            <v>5082</v>
          </cell>
          <cell r="I1024" t="str">
            <v>DT/12P</v>
          </cell>
          <cell r="J1024">
            <v>41069</v>
          </cell>
          <cell r="K1024">
            <v>0</v>
          </cell>
        </row>
        <row r="1025">
          <cell r="C1025">
            <v>1820124724</v>
          </cell>
          <cell r="D1025" t="str">
            <v>ĐẶNG THỊ PHƯƠNG</v>
          </cell>
          <cell r="E1025" t="str">
            <v>THẢO</v>
          </cell>
          <cell r="F1025" t="str">
            <v>20/07/1991</v>
          </cell>
          <cell r="G1025">
            <v>9000000</v>
          </cell>
          <cell r="H1025">
            <v>6885</v>
          </cell>
          <cell r="I1025" t="str">
            <v>DT/12P</v>
          </cell>
          <cell r="J1025">
            <v>41099</v>
          </cell>
          <cell r="K1025">
            <v>0</v>
          </cell>
        </row>
        <row r="1026">
          <cell r="C1026">
            <v>1821125157</v>
          </cell>
          <cell r="D1026" t="str">
            <v>TRẦN</v>
          </cell>
          <cell r="E1026" t="str">
            <v>THI</v>
          </cell>
          <cell r="F1026" t="str">
            <v>27/05/1994</v>
          </cell>
          <cell r="G1026">
            <v>9000000</v>
          </cell>
          <cell r="H1026">
            <v>7869</v>
          </cell>
          <cell r="I1026" t="str">
            <v>DT/12P</v>
          </cell>
          <cell r="J1026">
            <v>41130</v>
          </cell>
          <cell r="K1026">
            <v>0</v>
          </cell>
        </row>
        <row r="1027">
          <cell r="C1027">
            <v>1821125992</v>
          </cell>
          <cell r="D1027" t="str">
            <v>Trịnh Đình</v>
          </cell>
          <cell r="E1027" t="str">
            <v>Thoan</v>
          </cell>
          <cell r="F1027" t="str">
            <v>02/02/1994</v>
          </cell>
          <cell r="G1027">
            <v>9000000</v>
          </cell>
          <cell r="H1027">
            <v>10458</v>
          </cell>
          <cell r="I1027" t="str">
            <v>DT/12P</v>
          </cell>
          <cell r="K1027">
            <v>0</v>
          </cell>
        </row>
        <row r="1028">
          <cell r="C1028">
            <v>1821124722</v>
          </cell>
          <cell r="D1028" t="str">
            <v>TRẦN ĐỨC</v>
          </cell>
          <cell r="E1028" t="str">
            <v>TIẾN</v>
          </cell>
          <cell r="F1028" t="str">
            <v>24/04/1993</v>
          </cell>
          <cell r="G1028">
            <v>9000000</v>
          </cell>
          <cell r="H1028">
            <v>6832</v>
          </cell>
          <cell r="I1028" t="str">
            <v>DT/12P</v>
          </cell>
          <cell r="J1028">
            <v>41099</v>
          </cell>
          <cell r="K1028">
            <v>0</v>
          </cell>
        </row>
        <row r="1029">
          <cell r="C1029">
            <v>1821123994</v>
          </cell>
          <cell r="D1029" t="str">
            <v xml:space="preserve">BÙI TRỌNG </v>
          </cell>
          <cell r="E1029" t="str">
            <v>TÍN</v>
          </cell>
          <cell r="F1029" t="str">
            <v>27/09/1994</v>
          </cell>
          <cell r="G1029">
            <v>9000000</v>
          </cell>
          <cell r="H1029">
            <v>5267</v>
          </cell>
          <cell r="I1029" t="str">
            <v>DT/12P</v>
          </cell>
          <cell r="J1029">
            <v>41069</v>
          </cell>
          <cell r="K1029">
            <v>0</v>
          </cell>
        </row>
        <row r="1030">
          <cell r="C1030">
            <v>1821126512</v>
          </cell>
          <cell r="D1030" t="str">
            <v>Huỳnh Bá</v>
          </cell>
          <cell r="E1030" t="str">
            <v>Trí</v>
          </cell>
          <cell r="F1030" t="str">
            <v>20/03/1994</v>
          </cell>
          <cell r="G1030">
            <v>5000000</v>
          </cell>
          <cell r="H1030">
            <v>14602</v>
          </cell>
          <cell r="I1030" t="str">
            <v>DT/12P</v>
          </cell>
          <cell r="K1030">
            <v>0</v>
          </cell>
        </row>
        <row r="1031">
          <cell r="C1031">
            <v>1821123992</v>
          </cell>
          <cell r="D1031" t="str">
            <v>NGUYỄN MINH</v>
          </cell>
          <cell r="E1031" t="str">
            <v>TUẤN</v>
          </cell>
          <cell r="F1031" t="str">
            <v>22/08/1994</v>
          </cell>
          <cell r="G1031">
            <v>9000000</v>
          </cell>
          <cell r="H1031">
            <v>5125</v>
          </cell>
          <cell r="I1031" t="str">
            <v>DT/12P</v>
          </cell>
          <cell r="J1031">
            <v>41069</v>
          </cell>
          <cell r="K1031">
            <v>0</v>
          </cell>
        </row>
        <row r="1032">
          <cell r="C1032">
            <v>1821125995</v>
          </cell>
          <cell r="D1032" t="str">
            <v>Lữ Gia</v>
          </cell>
          <cell r="E1032" t="str">
            <v>Viên</v>
          </cell>
          <cell r="F1032" t="str">
            <v>10/09/1994</v>
          </cell>
          <cell r="G1032">
            <v>9000000</v>
          </cell>
          <cell r="H1032">
            <v>10382</v>
          </cell>
          <cell r="I1032" t="str">
            <v>DT/12P</v>
          </cell>
          <cell r="K1032">
            <v>0</v>
          </cell>
        </row>
        <row r="1033">
          <cell r="C1033">
            <v>1821123513</v>
          </cell>
          <cell r="D1033" t="str">
            <v>NGUYỄN TIẾN</v>
          </cell>
          <cell r="E1033" t="str">
            <v>VIỆT</v>
          </cell>
          <cell r="F1033" t="str">
            <v>09/10/1994</v>
          </cell>
          <cell r="G1033">
            <v>9000000</v>
          </cell>
          <cell r="H1033">
            <v>3142</v>
          </cell>
          <cell r="I1033" t="str">
            <v>12P</v>
          </cell>
          <cell r="J1033" t="str">
            <v>31/08/2012</v>
          </cell>
          <cell r="K1033">
            <v>0</v>
          </cell>
        </row>
        <row r="1034">
          <cell r="C1034">
            <v>1821123514</v>
          </cell>
          <cell r="D1034" t="str">
            <v>LÊ VĂN THANH</v>
          </cell>
          <cell r="E1034" t="str">
            <v>ViỆT</v>
          </cell>
          <cell r="F1034" t="str">
            <v>20/10/1994</v>
          </cell>
          <cell r="G1034">
            <v>9000000</v>
          </cell>
          <cell r="H1034">
            <v>3234</v>
          </cell>
          <cell r="I1034" t="str">
            <v>12P</v>
          </cell>
          <cell r="J1034" t="str">
            <v>31/08/2012</v>
          </cell>
          <cell r="K1034">
            <v>0</v>
          </cell>
        </row>
        <row r="1035">
          <cell r="C1035">
            <v>1821124720</v>
          </cell>
          <cell r="D1035" t="str">
            <v>DƯƠNG NGUYỄN QuỐC</v>
          </cell>
          <cell r="E1035" t="str">
            <v>ViỆT</v>
          </cell>
          <cell r="F1035" t="str">
            <v>29/08/1994</v>
          </cell>
          <cell r="G1035">
            <v>9000000</v>
          </cell>
          <cell r="H1035">
            <v>6771</v>
          </cell>
          <cell r="I1035" t="str">
            <v>DT/12P</v>
          </cell>
          <cell r="J1035">
            <v>41099</v>
          </cell>
          <cell r="K1035">
            <v>0</v>
          </cell>
        </row>
        <row r="1036">
          <cell r="C1036">
            <v>1821123990</v>
          </cell>
          <cell r="D1036" t="str">
            <v>NGUYỄN NHẬT</v>
          </cell>
          <cell r="E1036" t="str">
            <v>VŨ</v>
          </cell>
          <cell r="F1036" t="str">
            <v>22/10/1993</v>
          </cell>
          <cell r="G1036">
            <v>9000000</v>
          </cell>
          <cell r="H1036">
            <v>5113</v>
          </cell>
          <cell r="I1036" t="str">
            <v>DT/12P</v>
          </cell>
          <cell r="J1036">
            <v>41069</v>
          </cell>
          <cell r="K1036">
            <v>0</v>
          </cell>
        </row>
        <row r="1037">
          <cell r="C1037">
            <v>1821126686</v>
          </cell>
          <cell r="D1037" t="str">
            <v>Lâm Hoàng</v>
          </cell>
          <cell r="E1037" t="str">
            <v>Vũ</v>
          </cell>
          <cell r="F1037" t="str">
            <v>20/08/1994</v>
          </cell>
          <cell r="G1037">
            <v>9000000</v>
          </cell>
          <cell r="H1037">
            <v>18138</v>
          </cell>
          <cell r="I1037" t="str">
            <v>DT/12P</v>
          </cell>
          <cell r="K1037">
            <v>0</v>
          </cell>
        </row>
        <row r="1038">
          <cell r="C1038">
            <v>1821414134</v>
          </cell>
          <cell r="D1038" t="str">
            <v>HOÀNG TẤN</v>
          </cell>
          <cell r="E1038" t="str">
            <v>ÁI</v>
          </cell>
          <cell r="F1038" t="str">
            <v>24/11/1993</v>
          </cell>
          <cell r="G1038">
            <v>8000000</v>
          </cell>
          <cell r="H1038">
            <v>5024</v>
          </cell>
          <cell r="I1038" t="str">
            <v>DT/12P</v>
          </cell>
          <cell r="J1038">
            <v>41038</v>
          </cell>
          <cell r="K1038">
            <v>0</v>
          </cell>
        </row>
        <row r="1039">
          <cell r="C1039">
            <v>1821415844</v>
          </cell>
          <cell r="D1039" t="str">
            <v>Dương Ngọc Hoàng</v>
          </cell>
          <cell r="E1039" t="str">
            <v>Ân</v>
          </cell>
          <cell r="F1039" t="str">
            <v>20/03/1994</v>
          </cell>
          <cell r="G1039">
            <v>8000000</v>
          </cell>
          <cell r="H1039">
            <v>8870</v>
          </cell>
          <cell r="I1039" t="str">
            <v>DT/12P</v>
          </cell>
          <cell r="K1039">
            <v>0</v>
          </cell>
        </row>
        <row r="1040">
          <cell r="C1040">
            <v>1821413566</v>
          </cell>
          <cell r="D1040" t="str">
            <v>NGUYỄN HOÀNG</v>
          </cell>
          <cell r="E1040" t="str">
            <v>ANH</v>
          </cell>
          <cell r="F1040" t="str">
            <v>01/01/1994</v>
          </cell>
          <cell r="G1040">
            <v>8000000</v>
          </cell>
          <cell r="H1040">
            <v>3281</v>
          </cell>
          <cell r="I1040" t="str">
            <v>12P</v>
          </cell>
          <cell r="J1040">
            <v>40977</v>
          </cell>
          <cell r="K1040">
            <v>0</v>
          </cell>
        </row>
        <row r="1041">
          <cell r="C1041">
            <v>1820414126</v>
          </cell>
          <cell r="D1041" t="str">
            <v>PHẠM QUỲNH</v>
          </cell>
          <cell r="E1041" t="str">
            <v>ANH</v>
          </cell>
          <cell r="F1041" t="str">
            <v>29/07/1994</v>
          </cell>
          <cell r="G1041">
            <v>8000000</v>
          </cell>
          <cell r="H1041">
            <v>4063</v>
          </cell>
          <cell r="I1041" t="str">
            <v>DT/12P</v>
          </cell>
          <cell r="J1041">
            <v>41038</v>
          </cell>
          <cell r="K1041">
            <v>0</v>
          </cell>
        </row>
        <row r="1042">
          <cell r="C1042">
            <v>1821414779</v>
          </cell>
          <cell r="D1042" t="str">
            <v xml:space="preserve">VŨ QUANG HỒNG </v>
          </cell>
          <cell r="E1042" t="str">
            <v>ANH</v>
          </cell>
          <cell r="F1042" t="str">
            <v>25/01/1994</v>
          </cell>
          <cell r="G1042">
            <v>8000000</v>
          </cell>
          <cell r="H1042">
            <v>6827</v>
          </cell>
          <cell r="I1042" t="str">
            <v>DT/12P</v>
          </cell>
          <cell r="J1042">
            <v>41099</v>
          </cell>
          <cell r="K1042">
            <v>0</v>
          </cell>
        </row>
        <row r="1043">
          <cell r="C1043">
            <v>1820414114</v>
          </cell>
          <cell r="D1043" t="str">
            <v>Trần Thị Như</v>
          </cell>
          <cell r="E1043" t="str">
            <v>Anh</v>
          </cell>
          <cell r="F1043" t="str">
            <v>27/08/1994</v>
          </cell>
          <cell r="G1043">
            <v>2000000</v>
          </cell>
          <cell r="H1043">
            <v>10484</v>
          </cell>
          <cell r="I1043" t="str">
            <v>DT/12P</v>
          </cell>
          <cell r="K1043">
            <v>0</v>
          </cell>
        </row>
        <row r="1044">
          <cell r="C1044">
            <v>1820413851</v>
          </cell>
          <cell r="D1044" t="str">
            <v>NGUYỄN THỊ NHẬT</v>
          </cell>
          <cell r="E1044" t="str">
            <v>ÁNH</v>
          </cell>
          <cell r="F1044" t="str">
            <v>29/08/1994</v>
          </cell>
          <cell r="G1044">
            <v>6000000</v>
          </cell>
          <cell r="H1044">
            <v>4121</v>
          </cell>
          <cell r="I1044" t="str">
            <v>12P</v>
          </cell>
          <cell r="J1044">
            <v>41008</v>
          </cell>
          <cell r="K1044">
            <v>0</v>
          </cell>
        </row>
        <row r="1045">
          <cell r="C1045">
            <v>1820414141</v>
          </cell>
          <cell r="D1045" t="str">
            <v>PHẠM THỊ NGỌC</v>
          </cell>
          <cell r="E1045" t="str">
            <v>ÁNH</v>
          </cell>
          <cell r="F1045" t="str">
            <v>03/04/1994</v>
          </cell>
          <cell r="G1045">
            <v>8000000</v>
          </cell>
          <cell r="H1045">
            <v>4360</v>
          </cell>
          <cell r="I1045" t="str">
            <v>DT/12P</v>
          </cell>
          <cell r="J1045">
            <v>41038</v>
          </cell>
          <cell r="K1045">
            <v>0</v>
          </cell>
        </row>
        <row r="1046">
          <cell r="C1046">
            <v>1821413848</v>
          </cell>
          <cell r="D1046" t="str">
            <v>NGUYỄN BÙI QUỐC</v>
          </cell>
          <cell r="E1046" t="str">
            <v>BẢO</v>
          </cell>
          <cell r="F1046" t="str">
            <v>18/12/1994</v>
          </cell>
          <cell r="G1046">
            <v>8000000</v>
          </cell>
          <cell r="H1046">
            <v>3919</v>
          </cell>
          <cell r="I1046" t="str">
            <v>12P</v>
          </cell>
          <cell r="J1046">
            <v>41008</v>
          </cell>
          <cell r="K1046">
            <v>0</v>
          </cell>
        </row>
        <row r="1047">
          <cell r="C1047">
            <v>1821415663</v>
          </cell>
          <cell r="D1047" t="str">
            <v>TRẦN HOÀNG GIA</v>
          </cell>
          <cell r="E1047" t="str">
            <v>BẢO</v>
          </cell>
          <cell r="F1047" t="str">
            <v>25/03/1994</v>
          </cell>
          <cell r="G1047">
            <v>8000000</v>
          </cell>
          <cell r="H1047">
            <v>7995</v>
          </cell>
          <cell r="I1047" t="str">
            <v>DT/12P</v>
          </cell>
          <cell r="J1047">
            <v>41161</v>
          </cell>
          <cell r="K1047">
            <v>0</v>
          </cell>
        </row>
        <row r="1048">
          <cell r="C1048">
            <v>1821416576</v>
          </cell>
          <cell r="D1048" t="str">
            <v>Trần Hữu</v>
          </cell>
          <cell r="E1048" t="str">
            <v>Bảo</v>
          </cell>
          <cell r="F1048" t="str">
            <v>03/12/1994</v>
          </cell>
          <cell r="G1048">
            <v>8000000</v>
          </cell>
          <cell r="H1048">
            <v>14687</v>
          </cell>
          <cell r="I1048" t="str">
            <v>DT/12P</v>
          </cell>
          <cell r="K1048">
            <v>0</v>
          </cell>
        </row>
        <row r="1049">
          <cell r="C1049">
            <v>1821415236</v>
          </cell>
          <cell r="D1049" t="str">
            <v>NGUYỄN THANH</v>
          </cell>
          <cell r="E1049" t="str">
            <v>CHÍNH</v>
          </cell>
          <cell r="F1049" t="str">
            <v>20/04/1994</v>
          </cell>
          <cell r="G1049">
            <v>8000000</v>
          </cell>
          <cell r="H1049">
            <v>7878</v>
          </cell>
          <cell r="I1049" t="str">
            <v>DT/12P</v>
          </cell>
          <cell r="J1049">
            <v>41130</v>
          </cell>
          <cell r="K1049">
            <v>0</v>
          </cell>
        </row>
        <row r="1050">
          <cell r="C1050">
            <v>1821413852</v>
          </cell>
          <cell r="D1050" t="str">
            <v>LÊ KỲ</v>
          </cell>
          <cell r="E1050" t="str">
            <v>CHỨC</v>
          </cell>
          <cell r="F1050" t="str">
            <v>03/01/1994</v>
          </cell>
          <cell r="G1050">
            <v>8000000</v>
          </cell>
          <cell r="H1050">
            <v>4125</v>
          </cell>
          <cell r="I1050" t="str">
            <v>12P</v>
          </cell>
          <cell r="J1050">
            <v>41008</v>
          </cell>
          <cell r="K1050">
            <v>0</v>
          </cell>
        </row>
        <row r="1051">
          <cell r="C1051">
            <v>1821414136</v>
          </cell>
          <cell r="D1051" t="str">
            <v>NGUYỄN THÀNH</v>
          </cell>
          <cell r="E1051" t="str">
            <v>CHUNG</v>
          </cell>
          <cell r="F1051" t="str">
            <v>28/12/1992</v>
          </cell>
          <cell r="G1051">
            <v>8000000</v>
          </cell>
          <cell r="H1051">
            <v>4324</v>
          </cell>
          <cell r="I1051" t="str">
            <v>DT/12P</v>
          </cell>
          <cell r="J1051">
            <v>41038</v>
          </cell>
          <cell r="K1051">
            <v>0</v>
          </cell>
        </row>
        <row r="1052">
          <cell r="C1052">
            <v>1821415230</v>
          </cell>
          <cell r="D1052" t="str">
            <v>VÕ VĂN</v>
          </cell>
          <cell r="E1052" t="str">
            <v>CHUNG</v>
          </cell>
          <cell r="F1052" t="str">
            <v>02/10/1994</v>
          </cell>
          <cell r="G1052">
            <v>8000000</v>
          </cell>
          <cell r="H1052">
            <v>7670</v>
          </cell>
          <cell r="I1052" t="str">
            <v>DT/12P</v>
          </cell>
          <cell r="J1052">
            <v>41130</v>
          </cell>
          <cell r="K1052">
            <v>0</v>
          </cell>
        </row>
        <row r="1053">
          <cell r="C1053">
            <v>1820416017</v>
          </cell>
          <cell r="D1053" t="str">
            <v>Phan Trần Thủy</v>
          </cell>
          <cell r="E1053" t="str">
            <v>Chung</v>
          </cell>
          <cell r="F1053" t="str">
            <v>28/05/1994</v>
          </cell>
          <cell r="G1053">
            <v>8000000</v>
          </cell>
          <cell r="H1053">
            <v>10427</v>
          </cell>
          <cell r="I1053" t="str">
            <v>DT/12P</v>
          </cell>
          <cell r="K1053">
            <v>0</v>
          </cell>
        </row>
        <row r="1054">
          <cell r="C1054">
            <v>1821414125</v>
          </cell>
          <cell r="D1054" t="str">
            <v>PHẠM THÀNH</v>
          </cell>
          <cell r="E1054" t="str">
            <v>CÔNG</v>
          </cell>
          <cell r="F1054" t="str">
            <v>06/04/1994</v>
          </cell>
          <cell r="G1054">
            <v>8000000</v>
          </cell>
          <cell r="H1054">
            <v>4242</v>
          </cell>
          <cell r="I1054" t="str">
            <v>DT/12P</v>
          </cell>
          <cell r="J1054">
            <v>41038</v>
          </cell>
          <cell r="K1054">
            <v>0</v>
          </cell>
        </row>
        <row r="1055">
          <cell r="C1055">
            <v>1821415240</v>
          </cell>
          <cell r="D1055" t="str">
            <v xml:space="preserve">CAO XUÂN </v>
          </cell>
          <cell r="E1055" t="str">
            <v>CƯƠNG</v>
          </cell>
          <cell r="F1055" t="str">
            <v>26/03/1993</v>
          </cell>
          <cell r="G1055">
            <v>8000000</v>
          </cell>
          <cell r="H1055">
            <v>8634</v>
          </cell>
          <cell r="I1055" t="str">
            <v>DT/12P</v>
          </cell>
          <cell r="J1055">
            <v>41191</v>
          </cell>
          <cell r="K1055">
            <v>0</v>
          </cell>
        </row>
        <row r="1056">
          <cell r="C1056">
            <v>1821413849</v>
          </cell>
          <cell r="D1056" t="str">
            <v>HUỲNH TẤN</v>
          </cell>
          <cell r="E1056" t="str">
            <v>CƯỜNG</v>
          </cell>
          <cell r="F1056" t="str">
            <v>11/08/1993</v>
          </cell>
          <cell r="G1056">
            <v>8000000</v>
          </cell>
          <cell r="H1056">
            <v>4113</v>
          </cell>
          <cell r="I1056" t="str">
            <v>12P</v>
          </cell>
          <cell r="J1056">
            <v>41008</v>
          </cell>
          <cell r="K1056">
            <v>0</v>
          </cell>
        </row>
        <row r="1057">
          <cell r="C1057">
            <v>1821416294</v>
          </cell>
          <cell r="D1057" t="str">
            <v>Tôn Long</v>
          </cell>
          <cell r="E1057" t="str">
            <v>Đại</v>
          </cell>
          <cell r="F1057" t="str">
            <v>30/05/1993</v>
          </cell>
          <cell r="G1057">
            <v>8000000</v>
          </cell>
          <cell r="H1057">
            <v>11232</v>
          </cell>
          <cell r="I1057" t="str">
            <v>DT/12P</v>
          </cell>
          <cell r="K1057">
            <v>0</v>
          </cell>
        </row>
        <row r="1058">
          <cell r="C1058">
            <v>1821414123</v>
          </cell>
          <cell r="D1058" t="str">
            <v>NGUYỄN CÔNG HuỲNH</v>
          </cell>
          <cell r="E1058" t="str">
            <v>ĐĂNG</v>
          </cell>
          <cell r="F1058" t="str">
            <v>22/09/1994</v>
          </cell>
          <cell r="G1058">
            <v>8000000</v>
          </cell>
          <cell r="H1058">
            <v>4197</v>
          </cell>
          <cell r="I1058" t="str">
            <v>DT/12P</v>
          </cell>
          <cell r="J1058">
            <v>41038</v>
          </cell>
          <cell r="K1058">
            <v>0</v>
          </cell>
        </row>
        <row r="1059">
          <cell r="C1059">
            <v>1821415237</v>
          </cell>
          <cell r="D1059" t="str">
            <v>NGUYỄN THÀNH</v>
          </cell>
          <cell r="E1059" t="str">
            <v>ĐẠT</v>
          </cell>
          <cell r="F1059" t="str">
            <v>19/07/1994</v>
          </cell>
          <cell r="G1059">
            <v>8000000</v>
          </cell>
          <cell r="H1059">
            <v>7888</v>
          </cell>
          <cell r="I1059" t="str">
            <v>DT/12P</v>
          </cell>
          <cell r="J1059">
            <v>41130</v>
          </cell>
          <cell r="K1059">
            <v>0</v>
          </cell>
        </row>
        <row r="1060">
          <cell r="C1060">
            <v>1821414764</v>
          </cell>
          <cell r="D1060" t="str">
            <v>VÕ VĂN</v>
          </cell>
          <cell r="E1060" t="str">
            <v>ĐẠT</v>
          </cell>
          <cell r="F1060" t="str">
            <v>14/10/1994</v>
          </cell>
          <cell r="G1060">
            <v>6000000</v>
          </cell>
          <cell r="H1060">
            <v>6793</v>
          </cell>
          <cell r="I1060" t="str">
            <v>DT/12P</v>
          </cell>
          <cell r="J1060">
            <v>41099</v>
          </cell>
          <cell r="K1060">
            <v>0</v>
          </cell>
        </row>
        <row r="1061">
          <cell r="C1061">
            <v>1820414110</v>
          </cell>
          <cell r="D1061" t="str">
            <v>NGUYỄN THỊ</v>
          </cell>
          <cell r="E1061" t="str">
            <v>DiỄM</v>
          </cell>
          <cell r="F1061" t="str">
            <v>19/10/1994</v>
          </cell>
          <cell r="G1061">
            <v>6000000</v>
          </cell>
          <cell r="H1061">
            <v>4384</v>
          </cell>
          <cell r="I1061" t="str">
            <v>DT/12P</v>
          </cell>
          <cell r="J1061">
            <v>41069</v>
          </cell>
          <cell r="K1061">
            <v>0</v>
          </cell>
        </row>
        <row r="1062">
          <cell r="C1062">
            <v>1821415238</v>
          </cell>
          <cell r="D1062" t="str">
            <v>NGUYỄN VĂN</v>
          </cell>
          <cell r="E1062" t="str">
            <v>ĐỊNH</v>
          </cell>
          <cell r="F1062" t="str">
            <v>14/11/1994</v>
          </cell>
          <cell r="G1062">
            <v>8000000</v>
          </cell>
          <cell r="H1062">
            <v>7804</v>
          </cell>
          <cell r="I1062" t="str">
            <v>DT/12P</v>
          </cell>
          <cell r="J1062">
            <v>41130</v>
          </cell>
          <cell r="K1062">
            <v>0</v>
          </cell>
        </row>
        <row r="1063">
          <cell r="C1063">
            <v>1821413551</v>
          </cell>
          <cell r="D1063" t="str">
            <v>NGUYỄN PHAN PHƯỚC</v>
          </cell>
          <cell r="E1063" t="str">
            <v>ĐỨC</v>
          </cell>
          <cell r="F1063" t="str">
            <v>19/11/1992</v>
          </cell>
          <cell r="G1063">
            <v>8000000</v>
          </cell>
          <cell r="H1063" t="str">
            <v>824/12P</v>
          </cell>
          <cell r="J1063" t="str">
            <v>24/08/2012</v>
          </cell>
          <cell r="K1063">
            <v>0</v>
          </cell>
        </row>
        <row r="1064">
          <cell r="C1064">
            <v>1820415843</v>
          </cell>
          <cell r="D1064" t="str">
            <v>Hoàng Thị Thùy</v>
          </cell>
          <cell r="E1064" t="str">
            <v>Dung</v>
          </cell>
          <cell r="F1064" t="str">
            <v>15/08/1994</v>
          </cell>
          <cell r="G1064">
            <v>8000000</v>
          </cell>
          <cell r="H1064">
            <v>8855</v>
          </cell>
          <cell r="I1064" t="str">
            <v>DT/12P</v>
          </cell>
          <cell r="K1064">
            <v>0</v>
          </cell>
        </row>
        <row r="1065">
          <cell r="C1065">
            <v>1821413569</v>
          </cell>
          <cell r="D1065" t="str">
            <v>MAI VĂN</v>
          </cell>
          <cell r="E1065" t="str">
            <v>HÀ</v>
          </cell>
          <cell r="F1065" t="str">
            <v>19/01/1994</v>
          </cell>
          <cell r="G1065">
            <v>8000000</v>
          </cell>
          <cell r="H1065">
            <v>3333</v>
          </cell>
          <cell r="I1065" t="str">
            <v>12P</v>
          </cell>
          <cell r="J1065">
            <v>40977</v>
          </cell>
          <cell r="K1065">
            <v>0</v>
          </cell>
        </row>
        <row r="1066">
          <cell r="C1066">
            <v>1820416206</v>
          </cell>
          <cell r="D1066" t="str">
            <v>Đặng Thị Thu</v>
          </cell>
          <cell r="E1066" t="str">
            <v>Hà</v>
          </cell>
          <cell r="F1066" t="str">
            <v>07/05/1994</v>
          </cell>
          <cell r="G1066">
            <v>8000000</v>
          </cell>
          <cell r="H1066">
            <v>11197</v>
          </cell>
          <cell r="I1066" t="str">
            <v>DT/12P</v>
          </cell>
          <cell r="K1066">
            <v>0</v>
          </cell>
        </row>
        <row r="1067">
          <cell r="C1067">
            <v>1821413559</v>
          </cell>
          <cell r="D1067" t="str">
            <v>NGUYỄN VĂN</v>
          </cell>
          <cell r="E1067" t="str">
            <v>HIỆP</v>
          </cell>
          <cell r="F1067" t="str">
            <v>07/01/1993</v>
          </cell>
          <cell r="G1067">
            <v>8000000</v>
          </cell>
          <cell r="H1067">
            <v>3127</v>
          </cell>
          <cell r="I1067" t="str">
            <v>12P</v>
          </cell>
          <cell r="J1067" t="str">
            <v>31/08/2012</v>
          </cell>
          <cell r="K1067">
            <v>0</v>
          </cell>
        </row>
        <row r="1068">
          <cell r="C1068">
            <v>1821414775</v>
          </cell>
          <cell r="D1068" t="str">
            <v>TRẦN QUỐC</v>
          </cell>
          <cell r="E1068" t="str">
            <v>HIẾU</v>
          </cell>
          <cell r="F1068" t="str">
            <v>30/06/1993</v>
          </cell>
          <cell r="G1068">
            <v>8000000</v>
          </cell>
          <cell r="H1068">
            <v>6706</v>
          </cell>
          <cell r="I1068" t="str">
            <v>DT/12P</v>
          </cell>
          <cell r="J1068">
            <v>41099</v>
          </cell>
          <cell r="K1068">
            <v>0</v>
          </cell>
        </row>
        <row r="1069">
          <cell r="C1069">
            <v>1821413857</v>
          </cell>
          <cell r="D1069" t="str">
            <v>TRƯƠNG XUÂN</v>
          </cell>
          <cell r="E1069" t="str">
            <v>HÙNG</v>
          </cell>
          <cell r="F1069" t="str">
            <v>04/01/1994</v>
          </cell>
          <cell r="G1069">
            <v>8000000</v>
          </cell>
          <cell r="H1069">
            <v>4158</v>
          </cell>
          <cell r="I1069" t="str">
            <v>12P</v>
          </cell>
          <cell r="J1069">
            <v>41008</v>
          </cell>
          <cell r="K1069">
            <v>0</v>
          </cell>
        </row>
        <row r="1070">
          <cell r="C1070">
            <v>1821414117</v>
          </cell>
          <cell r="D1070" t="str">
            <v>LÊ THANH</v>
          </cell>
          <cell r="E1070" t="str">
            <v>HÙNG</v>
          </cell>
          <cell r="F1070" t="str">
            <v>11/04/1994</v>
          </cell>
          <cell r="G1070">
            <v>8000000</v>
          </cell>
          <cell r="H1070">
            <v>5306</v>
          </cell>
          <cell r="I1070" t="str">
            <v>DT/12P</v>
          </cell>
          <cell r="J1070">
            <v>41069</v>
          </cell>
          <cell r="K1070">
            <v>0</v>
          </cell>
        </row>
        <row r="1071">
          <cell r="C1071">
            <v>1821413547</v>
          </cell>
          <cell r="D1071" t="str">
            <v>LÊ ViẾT DUY</v>
          </cell>
          <cell r="E1071" t="str">
            <v>HƯNG</v>
          </cell>
          <cell r="F1071" t="str">
            <v>08/01/1994</v>
          </cell>
          <cell r="G1071">
            <v>6000000</v>
          </cell>
          <cell r="H1071">
            <v>3283</v>
          </cell>
          <cell r="I1071" t="str">
            <v>12P</v>
          </cell>
          <cell r="J1071">
            <v>40977</v>
          </cell>
          <cell r="K1071">
            <v>0</v>
          </cell>
        </row>
        <row r="1072">
          <cell r="C1072">
            <v>1821416020</v>
          </cell>
          <cell r="D1072" t="str">
            <v>Trần Đình Đức</v>
          </cell>
          <cell r="E1072" t="str">
            <v>Huy</v>
          </cell>
          <cell r="F1072" t="str">
            <v>10/05/1993</v>
          </cell>
          <cell r="G1072">
            <v>8000000</v>
          </cell>
          <cell r="H1072">
            <v>10379</v>
          </cell>
          <cell r="I1072" t="str">
            <v>DT/12P</v>
          </cell>
          <cell r="K1072">
            <v>0</v>
          </cell>
        </row>
        <row r="1073">
          <cell r="C1073">
            <v>1821415242</v>
          </cell>
          <cell r="D1073" t="str">
            <v>LÊ CÔNG</v>
          </cell>
          <cell r="E1073" t="str">
            <v>HUỲNH</v>
          </cell>
          <cell r="F1073" t="str">
            <v>01/01/1994</v>
          </cell>
          <cell r="G1073">
            <v>8000000</v>
          </cell>
          <cell r="H1073">
            <v>8687</v>
          </cell>
          <cell r="I1073" t="str">
            <v>DT/12P</v>
          </cell>
          <cell r="J1073">
            <v>41191</v>
          </cell>
          <cell r="K1073">
            <v>0</v>
          </cell>
        </row>
        <row r="1074">
          <cell r="C1074">
            <v>1821414783</v>
          </cell>
          <cell r="D1074" t="str">
            <v>NGUYỄN HUỲNH ANH</v>
          </cell>
          <cell r="E1074" t="str">
            <v>KHA</v>
          </cell>
          <cell r="F1074" t="str">
            <v>16/03/1993</v>
          </cell>
          <cell r="G1074">
            <v>2000000</v>
          </cell>
          <cell r="H1074">
            <v>7808</v>
          </cell>
          <cell r="I1074" t="str">
            <v>DT/12P</v>
          </cell>
          <cell r="J1074">
            <v>41130</v>
          </cell>
          <cell r="K1074">
            <v>0</v>
          </cell>
        </row>
        <row r="1075">
          <cell r="C1075">
            <v>1821416021</v>
          </cell>
          <cell r="D1075" t="str">
            <v>Trần Minh</v>
          </cell>
          <cell r="E1075" t="str">
            <v>Khánh</v>
          </cell>
          <cell r="F1075" t="str">
            <v>31/08/1993</v>
          </cell>
          <cell r="G1075">
            <v>8000000</v>
          </cell>
          <cell r="H1075">
            <v>10397</v>
          </cell>
          <cell r="I1075" t="str">
            <v>DT/12P</v>
          </cell>
          <cell r="K1075">
            <v>0</v>
          </cell>
        </row>
        <row r="1076">
          <cell r="C1076">
            <v>1821414122</v>
          </cell>
          <cell r="D1076" t="str">
            <v>NGUYỄN DUY</v>
          </cell>
          <cell r="E1076" t="str">
            <v>KHOA</v>
          </cell>
          <cell r="F1076" t="str">
            <v>23/04/1994</v>
          </cell>
          <cell r="G1076">
            <v>8000000</v>
          </cell>
          <cell r="H1076">
            <v>3990</v>
          </cell>
          <cell r="I1076" t="str">
            <v>DT/12P</v>
          </cell>
          <cell r="J1076">
            <v>41038</v>
          </cell>
          <cell r="K1076">
            <v>0</v>
          </cell>
        </row>
        <row r="1077">
          <cell r="C1077">
            <v>1821414132</v>
          </cell>
          <cell r="D1077" t="str">
            <v xml:space="preserve">TRẦN NGUYỄN ĐĂNG </v>
          </cell>
          <cell r="E1077" t="str">
            <v>KHOA</v>
          </cell>
          <cell r="F1077" t="str">
            <v>10/01/1994</v>
          </cell>
          <cell r="G1077">
            <v>8000000</v>
          </cell>
          <cell r="H1077">
            <v>4305</v>
          </cell>
          <cell r="I1077" t="str">
            <v>DT/12P</v>
          </cell>
          <cell r="J1077">
            <v>41038</v>
          </cell>
          <cell r="K1077">
            <v>0</v>
          </cell>
        </row>
        <row r="1078">
          <cell r="C1078">
            <v>1821414776</v>
          </cell>
          <cell r="D1078" t="str">
            <v>NGUYỄN THÁI</v>
          </cell>
          <cell r="E1078" t="str">
            <v>LÀO</v>
          </cell>
          <cell r="F1078" t="str">
            <v>06/04/1994</v>
          </cell>
          <cell r="G1078">
            <v>2000000</v>
          </cell>
          <cell r="H1078">
            <v>7192</v>
          </cell>
          <cell r="I1078" t="str">
            <v>DT/12P</v>
          </cell>
          <cell r="J1078">
            <v>41130</v>
          </cell>
          <cell r="K1078">
            <v>0</v>
          </cell>
        </row>
        <row r="1079">
          <cell r="C1079">
            <v>1821413553</v>
          </cell>
          <cell r="D1079" t="str">
            <v>MAI PHƯỚC</v>
          </cell>
          <cell r="E1079" t="str">
            <v>LINH</v>
          </cell>
          <cell r="F1079" t="str">
            <v>29/09/1994</v>
          </cell>
          <cell r="G1079">
            <v>4000000</v>
          </cell>
          <cell r="H1079" t="str">
            <v>827/12P</v>
          </cell>
          <cell r="J1079" t="str">
            <v>24/08/2012</v>
          </cell>
          <cell r="K1079">
            <v>0</v>
          </cell>
        </row>
        <row r="1080">
          <cell r="C1080">
            <v>1821415842</v>
          </cell>
          <cell r="D1080" t="str">
            <v>Vũ Tài</v>
          </cell>
          <cell r="E1080" t="str">
            <v>Linh</v>
          </cell>
          <cell r="F1080" t="str">
            <v>18/08/1994</v>
          </cell>
          <cell r="G1080">
            <v>8000000</v>
          </cell>
          <cell r="H1080">
            <v>8847</v>
          </cell>
          <cell r="I1080" t="str">
            <v>DT/12P</v>
          </cell>
          <cell r="K1080">
            <v>0</v>
          </cell>
        </row>
        <row r="1081">
          <cell r="C1081">
            <v>1821413853</v>
          </cell>
          <cell r="D1081" t="str">
            <v>NGÔ TUẤN</v>
          </cell>
          <cell r="E1081" t="str">
            <v>LĨNH</v>
          </cell>
          <cell r="F1081" t="str">
            <v>30/07/1993</v>
          </cell>
          <cell r="G1081">
            <v>8000000</v>
          </cell>
          <cell r="H1081">
            <v>4130</v>
          </cell>
          <cell r="I1081" t="str">
            <v>12P</v>
          </cell>
          <cell r="J1081">
            <v>41008</v>
          </cell>
          <cell r="K1081">
            <v>0</v>
          </cell>
        </row>
        <row r="1082">
          <cell r="C1082">
            <v>1821414133</v>
          </cell>
          <cell r="D1082" t="str">
            <v xml:space="preserve">PHẠM THÀNH </v>
          </cell>
          <cell r="E1082" t="str">
            <v>LỘC</v>
          </cell>
          <cell r="F1082" t="str">
            <v>24/01/1994</v>
          </cell>
          <cell r="G1082">
            <v>8000000</v>
          </cell>
          <cell r="H1082">
            <v>4307</v>
          </cell>
          <cell r="I1082" t="str">
            <v>DT/12P</v>
          </cell>
          <cell r="J1082">
            <v>41038</v>
          </cell>
          <cell r="K1082">
            <v>0</v>
          </cell>
        </row>
        <row r="1083">
          <cell r="C1083">
            <v>1821414131</v>
          </cell>
          <cell r="D1083" t="str">
            <v>ĐẶNG TẤN</v>
          </cell>
          <cell r="E1083" t="str">
            <v>LỢI</v>
          </cell>
          <cell r="F1083" t="str">
            <v>20/06/1994</v>
          </cell>
          <cell r="G1083">
            <v>8000000</v>
          </cell>
          <cell r="H1083">
            <v>4299</v>
          </cell>
          <cell r="I1083" t="str">
            <v>DT/12P</v>
          </cell>
          <cell r="J1083">
            <v>41038</v>
          </cell>
          <cell r="K1083">
            <v>0</v>
          </cell>
        </row>
        <row r="1084">
          <cell r="C1084">
            <v>1821414129</v>
          </cell>
          <cell r="D1084" t="str">
            <v>TRẦN TRUNG</v>
          </cell>
          <cell r="E1084" t="str">
            <v>LƯƠNG</v>
          </cell>
          <cell r="F1084" t="str">
            <v>24/04/1994</v>
          </cell>
          <cell r="G1084">
            <v>8000000</v>
          </cell>
          <cell r="H1084">
            <v>4096</v>
          </cell>
          <cell r="I1084" t="str">
            <v>DT/12P</v>
          </cell>
          <cell r="J1084">
            <v>41038</v>
          </cell>
          <cell r="K1084">
            <v>0</v>
          </cell>
        </row>
        <row r="1085">
          <cell r="C1085">
            <v>1821415231</v>
          </cell>
          <cell r="D1085" t="str">
            <v>BÙI VĂN</v>
          </cell>
          <cell r="E1085" t="str">
            <v>LƯU</v>
          </cell>
          <cell r="F1085" t="str">
            <v>14/03/1994</v>
          </cell>
          <cell r="G1085">
            <v>8000000</v>
          </cell>
          <cell r="H1085">
            <v>7680</v>
          </cell>
          <cell r="I1085" t="str">
            <v>DT/12P</v>
          </cell>
          <cell r="J1085">
            <v>41130</v>
          </cell>
          <cell r="K1085">
            <v>0</v>
          </cell>
        </row>
        <row r="1086">
          <cell r="C1086">
            <v>1821415660</v>
          </cell>
          <cell r="D1086" t="str">
            <v>NGUYỄN HOÀNG TRUNG</v>
          </cell>
          <cell r="E1086" t="str">
            <v>LƯU</v>
          </cell>
          <cell r="F1086" t="str">
            <v>28/04/1994</v>
          </cell>
          <cell r="G1086">
            <v>8000000</v>
          </cell>
          <cell r="H1086">
            <v>7928</v>
          </cell>
          <cell r="I1086" t="str">
            <v>DT/12P</v>
          </cell>
          <cell r="J1086">
            <v>41161</v>
          </cell>
          <cell r="K1086">
            <v>0</v>
          </cell>
        </row>
        <row r="1087">
          <cell r="C1087">
            <v>1820414121</v>
          </cell>
          <cell r="D1087" t="str">
            <v>PHẠM THỊ ÁNH</v>
          </cell>
          <cell r="E1087" t="str">
            <v>LY</v>
          </cell>
          <cell r="F1087" t="str">
            <v>24/04/1994</v>
          </cell>
          <cell r="G1087">
            <v>8000000</v>
          </cell>
          <cell r="H1087">
            <v>5392</v>
          </cell>
          <cell r="I1087" t="str">
            <v>DT/12P</v>
          </cell>
          <cell r="J1087">
            <v>41069</v>
          </cell>
          <cell r="K1087">
            <v>0</v>
          </cell>
        </row>
        <row r="1088">
          <cell r="C1088">
            <v>1820414082</v>
          </cell>
          <cell r="D1088" t="str">
            <v>Phạm Thị Tuyết</v>
          </cell>
          <cell r="E1088" t="str">
            <v>Mai</v>
          </cell>
          <cell r="F1088" t="str">
            <v>30/10/1994</v>
          </cell>
          <cell r="G1088">
            <v>2000000</v>
          </cell>
          <cell r="H1088">
            <v>14663</v>
          </cell>
          <cell r="I1088" t="str">
            <v>DT/12P</v>
          </cell>
          <cell r="K1088">
            <v>0</v>
          </cell>
        </row>
        <row r="1089">
          <cell r="C1089">
            <v>1821414112</v>
          </cell>
          <cell r="D1089" t="str">
            <v>THÁI QUANG</v>
          </cell>
          <cell r="E1089" t="str">
            <v>MINH</v>
          </cell>
          <cell r="F1089" t="str">
            <v>08/03/1994</v>
          </cell>
          <cell r="G1089">
            <v>8000000</v>
          </cell>
          <cell r="H1089">
            <v>5103</v>
          </cell>
          <cell r="I1089" t="str">
            <v>DT/12P</v>
          </cell>
          <cell r="J1089">
            <v>41069</v>
          </cell>
          <cell r="K1089">
            <v>0</v>
          </cell>
        </row>
        <row r="1090">
          <cell r="C1090">
            <v>1821416018</v>
          </cell>
          <cell r="D1090" t="str">
            <v>Trần Quang</v>
          </cell>
          <cell r="E1090" t="str">
            <v>Minh</v>
          </cell>
          <cell r="F1090" t="str">
            <v>29/07/1989</v>
          </cell>
          <cell r="G1090">
            <v>8000000</v>
          </cell>
          <cell r="H1090">
            <v>11116</v>
          </cell>
          <cell r="I1090" t="str">
            <v>DT/12P</v>
          </cell>
          <cell r="K1090">
            <v>0</v>
          </cell>
        </row>
        <row r="1091">
          <cell r="C1091">
            <v>1820416023</v>
          </cell>
          <cell r="D1091" t="str">
            <v>Phan Xuân</v>
          </cell>
          <cell r="E1091" t="str">
            <v>Mỹ</v>
          </cell>
          <cell r="F1091" t="str">
            <v>17/10/1994</v>
          </cell>
          <cell r="G1091">
            <v>8000000</v>
          </cell>
          <cell r="H1091">
            <v>10420</v>
          </cell>
          <cell r="I1091" t="str">
            <v>DT/12P</v>
          </cell>
          <cell r="K1091">
            <v>0</v>
          </cell>
        </row>
        <row r="1092">
          <cell r="C1092">
            <v>1821415241</v>
          </cell>
          <cell r="D1092" t="str">
            <v>DƯƠNG ANH</v>
          </cell>
          <cell r="E1092" t="str">
            <v>NAM</v>
          </cell>
          <cell r="F1092" t="str">
            <v>24/01/1994</v>
          </cell>
          <cell r="G1092">
            <v>8000000</v>
          </cell>
          <cell r="H1092">
            <v>8667</v>
          </cell>
          <cell r="I1092" t="str">
            <v>DT/12P</v>
          </cell>
          <cell r="J1092">
            <v>41191</v>
          </cell>
          <cell r="K1092">
            <v>0</v>
          </cell>
        </row>
        <row r="1093">
          <cell r="C1093">
            <v>1820415232</v>
          </cell>
          <cell r="D1093" t="str">
            <v>PHẠM PHAN MINH</v>
          </cell>
          <cell r="E1093" t="str">
            <v>NGÂN</v>
          </cell>
          <cell r="F1093" t="str">
            <v>15/10/1994</v>
          </cell>
          <cell r="G1093">
            <v>6000000</v>
          </cell>
          <cell r="H1093">
            <v>7175</v>
          </cell>
          <cell r="I1093" t="str">
            <v>DT/12P</v>
          </cell>
          <cell r="J1093">
            <v>41130</v>
          </cell>
          <cell r="K1093">
            <v>0</v>
          </cell>
        </row>
        <row r="1094">
          <cell r="C1094">
            <v>1821415244</v>
          </cell>
          <cell r="D1094" t="str">
            <v>Lê Trung</v>
          </cell>
          <cell r="E1094" t="str">
            <v>Nghĩa</v>
          </cell>
          <cell r="F1094" t="str">
            <v>03/11/1994</v>
          </cell>
          <cell r="G1094">
            <v>8000000</v>
          </cell>
          <cell r="H1094">
            <v>8743</v>
          </cell>
          <cell r="I1094" t="str">
            <v>DT/12P</v>
          </cell>
          <cell r="K1094">
            <v>0</v>
          </cell>
        </row>
        <row r="1095">
          <cell r="C1095">
            <v>1821413562</v>
          </cell>
          <cell r="D1095" t="str">
            <v>PHẠM TRƯƠNG NHƯ</v>
          </cell>
          <cell r="E1095" t="str">
            <v>NGỌC</v>
          </cell>
          <cell r="F1095" t="str">
            <v>09/09/1994</v>
          </cell>
          <cell r="G1095">
            <v>8000000</v>
          </cell>
          <cell r="H1095">
            <v>3244</v>
          </cell>
          <cell r="I1095" t="str">
            <v>12P</v>
          </cell>
          <cell r="J1095" t="str">
            <v>31/08/2012</v>
          </cell>
          <cell r="K1095">
            <v>0</v>
          </cell>
        </row>
        <row r="1096">
          <cell r="C1096">
            <v>1821413567</v>
          </cell>
          <cell r="D1096" t="str">
            <v>Hồ Công</v>
          </cell>
          <cell r="E1096" t="str">
            <v>Ngọc</v>
          </cell>
          <cell r="F1096" t="str">
            <v>27/12/1992</v>
          </cell>
          <cell r="G1096">
            <v>8000000</v>
          </cell>
          <cell r="H1096">
            <v>3303</v>
          </cell>
          <cell r="I1096" t="str">
            <v>12P</v>
          </cell>
          <cell r="J1096">
            <v>40977</v>
          </cell>
          <cell r="K1096">
            <v>0</v>
          </cell>
        </row>
        <row r="1097">
          <cell r="C1097">
            <v>1820414130</v>
          </cell>
          <cell r="D1097" t="str">
            <v>NGUYỄN DƯƠNG HỒNG</v>
          </cell>
          <cell r="E1097" t="str">
            <v>NGỌC</v>
          </cell>
          <cell r="F1097" t="str">
            <v>13/07/1993</v>
          </cell>
          <cell r="G1097">
            <v>8000000</v>
          </cell>
          <cell r="H1097">
            <v>4276</v>
          </cell>
          <cell r="I1097" t="str">
            <v>DT/12P</v>
          </cell>
          <cell r="J1097">
            <v>41038</v>
          </cell>
          <cell r="K1097">
            <v>0</v>
          </cell>
        </row>
        <row r="1098">
          <cell r="C1098">
            <v>1820414137</v>
          </cell>
          <cell r="D1098" t="str">
            <v>NGUYỄN BẢO</v>
          </cell>
          <cell r="E1098" t="str">
            <v>NGỌC</v>
          </cell>
          <cell r="F1098" t="str">
            <v>16/07/1994</v>
          </cell>
          <cell r="G1098">
            <v>8000000</v>
          </cell>
          <cell r="H1098">
            <v>4337</v>
          </cell>
          <cell r="I1098" t="str">
            <v>DT/12P</v>
          </cell>
          <cell r="J1098">
            <v>41038</v>
          </cell>
          <cell r="K1098">
            <v>0</v>
          </cell>
        </row>
        <row r="1099">
          <cell r="C1099">
            <v>1821413856</v>
          </cell>
          <cell r="D1099" t="str">
            <v>LÊ PHAN</v>
          </cell>
          <cell r="E1099" t="str">
            <v>NGUYÊN</v>
          </cell>
          <cell r="F1099" t="str">
            <v>27/10/1993</v>
          </cell>
          <cell r="G1099">
            <v>8000000</v>
          </cell>
          <cell r="H1099">
            <v>3948</v>
          </cell>
          <cell r="I1099" t="str">
            <v>12P</v>
          </cell>
          <cell r="J1099">
            <v>41008</v>
          </cell>
          <cell r="K1099">
            <v>0</v>
          </cell>
        </row>
        <row r="1100">
          <cell r="C1100">
            <v>1821413554</v>
          </cell>
          <cell r="D1100" t="str">
            <v>TRẦN VĂN</v>
          </cell>
          <cell r="E1100" t="str">
            <v>NHÂN</v>
          </cell>
          <cell r="F1100" t="str">
            <v>27/03/1994</v>
          </cell>
          <cell r="G1100">
            <v>8000000</v>
          </cell>
          <cell r="H1100" t="str">
            <v>2357/12P</v>
          </cell>
          <cell r="J1100" t="str">
            <v>28/08/2012</v>
          </cell>
          <cell r="K1100">
            <v>0</v>
          </cell>
        </row>
        <row r="1101">
          <cell r="C1101">
            <v>1821414135</v>
          </cell>
          <cell r="D1101" t="str">
            <v>HOÀNG TẤN</v>
          </cell>
          <cell r="E1101" t="str">
            <v>NHÂN</v>
          </cell>
          <cell r="F1101" t="str">
            <v>24/11/1993</v>
          </cell>
          <cell r="G1101">
            <v>8000000</v>
          </cell>
          <cell r="H1101">
            <v>5029</v>
          </cell>
          <cell r="I1101" t="str">
            <v>DT/12P</v>
          </cell>
          <cell r="J1101">
            <v>41038</v>
          </cell>
          <cell r="K1101">
            <v>0</v>
          </cell>
        </row>
        <row r="1102">
          <cell r="C1102">
            <v>1821413564</v>
          </cell>
          <cell r="D1102" t="str">
            <v>VĂN BÁ</v>
          </cell>
          <cell r="E1102" t="str">
            <v>NHẬT</v>
          </cell>
          <cell r="F1102" t="str">
            <v>27/06/1993</v>
          </cell>
          <cell r="G1102">
            <v>8000000</v>
          </cell>
          <cell r="H1102">
            <v>3361</v>
          </cell>
          <cell r="I1102" t="str">
            <v>12P</v>
          </cell>
          <cell r="J1102">
            <v>40917</v>
          </cell>
          <cell r="K1102">
            <v>0</v>
          </cell>
        </row>
        <row r="1103">
          <cell r="C1103">
            <v>1820414113</v>
          </cell>
          <cell r="D1103" t="str">
            <v>PHAN NGUYỄN YẾN</v>
          </cell>
          <cell r="E1103" t="str">
            <v>NHI</v>
          </cell>
          <cell r="F1103" t="str">
            <v>25/07/1994</v>
          </cell>
          <cell r="G1103">
            <v>8000000</v>
          </cell>
          <cell r="H1103">
            <v>5111</v>
          </cell>
          <cell r="I1103" t="str">
            <v>DT/12P</v>
          </cell>
          <cell r="J1103">
            <v>41069</v>
          </cell>
          <cell r="K1103">
            <v>0</v>
          </cell>
        </row>
        <row r="1104">
          <cell r="C1104">
            <v>1820425850</v>
          </cell>
          <cell r="D1104" t="str">
            <v>Nguyễn Thị Hồng</v>
          </cell>
          <cell r="E1104" t="str">
            <v>Nhung</v>
          </cell>
          <cell r="F1104" t="str">
            <v>14/12/1994</v>
          </cell>
          <cell r="G1104">
            <v>6000000</v>
          </cell>
          <cell r="H1104">
            <v>8867</v>
          </cell>
          <cell r="I1104" t="str">
            <v>DT/12P</v>
          </cell>
          <cell r="K1104">
            <v>0</v>
          </cell>
        </row>
        <row r="1105">
          <cell r="C1105">
            <v>1820414778</v>
          </cell>
          <cell r="D1105" t="str">
            <v xml:space="preserve">NGUYỄN THỊ CẨM </v>
          </cell>
          <cell r="E1105" t="str">
            <v>NHUNG</v>
          </cell>
          <cell r="F1105" t="str">
            <v>08/05/1994</v>
          </cell>
          <cell r="G1105">
            <v>8000000</v>
          </cell>
          <cell r="H1105">
            <v>6932</v>
          </cell>
          <cell r="I1105" t="str">
            <v>DT/12P</v>
          </cell>
          <cell r="J1105">
            <v>41099</v>
          </cell>
          <cell r="K1105">
            <v>0</v>
          </cell>
        </row>
        <row r="1106">
          <cell r="C1106">
            <v>1821413855</v>
          </cell>
          <cell r="D1106" t="str">
            <v>ĐẶNG MINH</v>
          </cell>
          <cell r="E1106" t="str">
            <v>NHỰT</v>
          </cell>
          <cell r="F1106" t="str">
            <v>05/02/1994</v>
          </cell>
          <cell r="G1106">
            <v>6000000</v>
          </cell>
          <cell r="H1106">
            <v>4135</v>
          </cell>
          <cell r="I1106" t="str">
            <v>12P</v>
          </cell>
          <cell r="J1106">
            <v>41008</v>
          </cell>
          <cell r="K1106">
            <v>0</v>
          </cell>
        </row>
        <row r="1107">
          <cell r="C1107">
            <v>1821413565</v>
          </cell>
          <cell r="D1107" t="str">
            <v>HỒ QUANG</v>
          </cell>
          <cell r="E1107" t="str">
            <v>NINH</v>
          </cell>
          <cell r="F1107" t="str">
            <v>07/02/1994</v>
          </cell>
          <cell r="G1107">
            <v>8000000</v>
          </cell>
          <cell r="H1107">
            <v>3365</v>
          </cell>
          <cell r="I1107" t="str">
            <v>12P</v>
          </cell>
          <cell r="J1107">
            <v>40917</v>
          </cell>
          <cell r="K1107">
            <v>0</v>
          </cell>
        </row>
        <row r="1108">
          <cell r="C1108">
            <v>1821414109</v>
          </cell>
          <cell r="D1108" t="str">
            <v>NGUYỄN</v>
          </cell>
          <cell r="E1108" t="str">
            <v>PHAN</v>
          </cell>
          <cell r="F1108" t="str">
            <v>12/07/1994</v>
          </cell>
          <cell r="G1108">
            <v>8000000</v>
          </cell>
          <cell r="H1108">
            <v>5074</v>
          </cell>
          <cell r="I1108" t="str">
            <v>DT/12P</v>
          </cell>
          <cell r="J1108">
            <v>41069</v>
          </cell>
          <cell r="K1108">
            <v>0</v>
          </cell>
        </row>
        <row r="1109">
          <cell r="C1109">
            <v>1821415841</v>
          </cell>
          <cell r="D1109" t="str">
            <v>Phạm Bá</v>
          </cell>
          <cell r="E1109" t="str">
            <v>Phi</v>
          </cell>
          <cell r="F1109" t="str">
            <v>18/05/1994</v>
          </cell>
          <cell r="G1109">
            <v>8000000</v>
          </cell>
          <cell r="H1109">
            <v>8815</v>
          </cell>
          <cell r="I1109" t="str">
            <v>DT/12P</v>
          </cell>
          <cell r="K1109">
            <v>0</v>
          </cell>
        </row>
        <row r="1110">
          <cell r="C1110">
            <v>1821414140</v>
          </cell>
          <cell r="D1110" t="str">
            <v>NGUYỄN VĂN HOÀNG</v>
          </cell>
          <cell r="E1110" t="str">
            <v>PHONG</v>
          </cell>
          <cell r="F1110" t="str">
            <v>25/05/1993</v>
          </cell>
          <cell r="G1110">
            <v>8000000</v>
          </cell>
          <cell r="H1110">
            <v>4359</v>
          </cell>
          <cell r="I1110" t="str">
            <v>DT/12P</v>
          </cell>
          <cell r="J1110">
            <v>41038</v>
          </cell>
          <cell r="K1110">
            <v>0</v>
          </cell>
        </row>
        <row r="1111">
          <cell r="C1111">
            <v>1821415229</v>
          </cell>
          <cell r="D1111" t="str">
            <v>TRẦN CÔNG</v>
          </cell>
          <cell r="E1111" t="str">
            <v>PHONG</v>
          </cell>
          <cell r="F1111" t="str">
            <v>01/03/1994</v>
          </cell>
          <cell r="G1111">
            <v>8000000</v>
          </cell>
          <cell r="H1111">
            <v>7154</v>
          </cell>
          <cell r="I1111" t="str">
            <v>DT/12P</v>
          </cell>
          <cell r="J1111">
            <v>41130</v>
          </cell>
          <cell r="K1111">
            <v>0</v>
          </cell>
        </row>
        <row r="1112">
          <cell r="C1112">
            <v>1821416019</v>
          </cell>
          <cell r="D1112" t="str">
            <v>Trần Duy</v>
          </cell>
          <cell r="E1112" t="str">
            <v>Phong</v>
          </cell>
          <cell r="F1112" t="str">
            <v>07/03/1993</v>
          </cell>
          <cell r="G1112">
            <v>8000000</v>
          </cell>
          <cell r="H1112">
            <v>9939</v>
          </cell>
          <cell r="I1112" t="str">
            <v>DT/12P</v>
          </cell>
          <cell r="K1112">
            <v>0</v>
          </cell>
        </row>
        <row r="1113">
          <cell r="C1113">
            <v>1821415225</v>
          </cell>
          <cell r="D1113" t="str">
            <v>NGUYỄN QUỐC</v>
          </cell>
          <cell r="E1113" t="str">
            <v>PHÚ</v>
          </cell>
          <cell r="F1113" t="str">
            <v>17/07/1993</v>
          </cell>
          <cell r="G1113">
            <v>8000000</v>
          </cell>
          <cell r="H1113">
            <v>7079</v>
          </cell>
          <cell r="I1113" t="str">
            <v>DT/12P</v>
          </cell>
          <cell r="J1113">
            <v>41130</v>
          </cell>
          <cell r="K1113">
            <v>0</v>
          </cell>
        </row>
        <row r="1114">
          <cell r="C1114">
            <v>1821415243</v>
          </cell>
          <cell r="D1114" t="str">
            <v>TRẦN HÀ</v>
          </cell>
          <cell r="E1114" t="str">
            <v>PHÚ</v>
          </cell>
          <cell r="F1114" t="str">
            <v>28/07/1994</v>
          </cell>
          <cell r="G1114">
            <v>8000000</v>
          </cell>
          <cell r="H1114">
            <v>8723</v>
          </cell>
          <cell r="I1114" t="str">
            <v>DT/12P</v>
          </cell>
          <cell r="J1114">
            <v>41191</v>
          </cell>
          <cell r="K1114">
            <v>0</v>
          </cell>
        </row>
        <row r="1115">
          <cell r="C1115">
            <v>1821415226</v>
          </cell>
          <cell r="D1115" t="str">
            <v>NGUYỄN THANH</v>
          </cell>
          <cell r="E1115" t="str">
            <v>PHÚC</v>
          </cell>
          <cell r="F1115" t="str">
            <v>01/01/1994</v>
          </cell>
          <cell r="G1115">
            <v>8000000</v>
          </cell>
          <cell r="H1115">
            <v>7097</v>
          </cell>
          <cell r="I1115" t="str">
            <v>DT/12P</v>
          </cell>
          <cell r="J1115">
            <v>41130</v>
          </cell>
          <cell r="K1115">
            <v>0</v>
          </cell>
        </row>
        <row r="1116">
          <cell r="C1116">
            <v>1821414138</v>
          </cell>
          <cell r="D1116" t="str">
            <v xml:space="preserve">ĐỖ HỮU </v>
          </cell>
          <cell r="E1116" t="str">
            <v>PHƯỚC</v>
          </cell>
          <cell r="F1116" t="str">
            <v>02/03/1994</v>
          </cell>
          <cell r="G1116">
            <v>8000000</v>
          </cell>
          <cell r="H1116">
            <v>5066</v>
          </cell>
          <cell r="I1116" t="str">
            <v>DT/12P</v>
          </cell>
          <cell r="J1116">
            <v>41038</v>
          </cell>
          <cell r="K1116">
            <v>0</v>
          </cell>
        </row>
        <row r="1117">
          <cell r="C1117">
            <v>1821415227</v>
          </cell>
          <cell r="D1117" t="str">
            <v>TRỊNH HỮU</v>
          </cell>
          <cell r="E1117" t="str">
            <v>PHƯỢNG</v>
          </cell>
          <cell r="F1117" t="str">
            <v>07/10/1993</v>
          </cell>
          <cell r="G1117">
            <v>8000000</v>
          </cell>
          <cell r="H1117">
            <v>7653</v>
          </cell>
          <cell r="I1117" t="str">
            <v>DT/12P</v>
          </cell>
          <cell r="J1117">
            <v>41130</v>
          </cell>
          <cell r="K1117">
            <v>0</v>
          </cell>
        </row>
        <row r="1118">
          <cell r="C1118">
            <v>1821413854</v>
          </cell>
          <cell r="D1118" t="str">
            <v>TRẦN THANH</v>
          </cell>
          <cell r="E1118" t="str">
            <v>QUÂN</v>
          </cell>
          <cell r="F1118" t="str">
            <v>12/02/1993</v>
          </cell>
          <cell r="G1118">
            <v>8000000</v>
          </cell>
          <cell r="H1118">
            <v>3942</v>
          </cell>
          <cell r="I1118" t="str">
            <v>12P</v>
          </cell>
          <cell r="J1118">
            <v>41008</v>
          </cell>
          <cell r="K1118">
            <v>0</v>
          </cell>
        </row>
        <row r="1119">
          <cell r="C1119">
            <v>1821414773</v>
          </cell>
          <cell r="D1119" t="str">
            <v>VĂN HỒNG</v>
          </cell>
          <cell r="E1119" t="str">
            <v>QUÂN</v>
          </cell>
          <cell r="F1119" t="str">
            <v>14/04/1994</v>
          </cell>
          <cell r="G1119">
            <v>8000000</v>
          </cell>
          <cell r="H1119">
            <v>5473</v>
          </cell>
          <cell r="I1119" t="str">
            <v>DT/12P</v>
          </cell>
          <cell r="J1119">
            <v>41099</v>
          </cell>
          <cell r="K1119">
            <v>0</v>
          </cell>
        </row>
        <row r="1120">
          <cell r="C1120">
            <v>1821415239</v>
          </cell>
          <cell r="D1120" t="str">
            <v>NGUYỄN NHẬT</v>
          </cell>
          <cell r="E1120" t="str">
            <v>QUANG</v>
          </cell>
          <cell r="F1120" t="str">
            <v>18/06/1994</v>
          </cell>
          <cell r="G1120">
            <v>8000000</v>
          </cell>
          <cell r="H1120">
            <v>7813</v>
          </cell>
          <cell r="I1120" t="str">
            <v>DT/12P</v>
          </cell>
          <cell r="J1120">
            <v>41130</v>
          </cell>
          <cell r="K1120">
            <v>0</v>
          </cell>
        </row>
        <row r="1121">
          <cell r="C1121">
            <v>1821414782</v>
          </cell>
          <cell r="D1121" t="str">
            <v>LÊ HÙNG</v>
          </cell>
          <cell r="E1121" t="str">
            <v>QUYỀN</v>
          </cell>
          <cell r="F1121" t="str">
            <v>11/01/1993</v>
          </cell>
          <cell r="G1121">
            <v>2000000</v>
          </cell>
          <cell r="H1121">
            <v>7861</v>
          </cell>
          <cell r="I1121" t="str">
            <v>DT/12P</v>
          </cell>
          <cell r="J1121">
            <v>41130</v>
          </cell>
          <cell r="K1121">
            <v>0</v>
          </cell>
        </row>
        <row r="1122">
          <cell r="C1122">
            <v>1820416204</v>
          </cell>
          <cell r="D1122" t="str">
            <v>Nguyễn Thị Minh</v>
          </cell>
          <cell r="E1122" t="str">
            <v>Sang</v>
          </cell>
          <cell r="F1122" t="str">
            <v>03/01/1994</v>
          </cell>
          <cell r="G1122">
            <v>8000000</v>
          </cell>
          <cell r="H1122">
            <v>11163</v>
          </cell>
          <cell r="I1122" t="str">
            <v>DT/12P</v>
          </cell>
          <cell r="K1122">
            <v>0</v>
          </cell>
        </row>
        <row r="1123">
          <cell r="C1123">
            <v>1821415665</v>
          </cell>
          <cell r="D1123" t="str">
            <v>NGUYỄN HOÀNG</v>
          </cell>
          <cell r="E1123" t="str">
            <v>SINH</v>
          </cell>
          <cell r="F1123" t="str">
            <v>24/09/1994</v>
          </cell>
          <cell r="G1123">
            <v>8000000</v>
          </cell>
          <cell r="H1123">
            <v>8568</v>
          </cell>
          <cell r="I1123" t="str">
            <v>DT/12P</v>
          </cell>
          <cell r="J1123">
            <v>41161</v>
          </cell>
          <cell r="K1123">
            <v>0</v>
          </cell>
        </row>
        <row r="1124">
          <cell r="C1124">
            <v>1821413561</v>
          </cell>
          <cell r="D1124" t="str">
            <v>ĐẶNG LÊ ĐỨC</v>
          </cell>
          <cell r="E1124" t="str">
            <v>TÀI</v>
          </cell>
          <cell r="F1124" t="str">
            <v>22/02/1994</v>
          </cell>
          <cell r="G1124">
            <v>8000000</v>
          </cell>
          <cell r="H1124">
            <v>3241</v>
          </cell>
          <cell r="I1124" t="str">
            <v>12P</v>
          </cell>
          <cell r="J1124" t="str">
            <v>31/08/2012</v>
          </cell>
          <cell r="K1124">
            <v>0</v>
          </cell>
        </row>
        <row r="1125">
          <cell r="C1125">
            <v>1821414128</v>
          </cell>
          <cell r="D1125" t="str">
            <v>TRẦN</v>
          </cell>
          <cell r="E1125" t="str">
            <v>TÂM</v>
          </cell>
          <cell r="F1125" t="str">
            <v>24/11/1993</v>
          </cell>
          <cell r="G1125">
            <v>8000000</v>
          </cell>
          <cell r="H1125">
            <v>4094</v>
          </cell>
          <cell r="I1125" t="str">
            <v>DT/12P</v>
          </cell>
          <cell r="J1125">
            <v>41038</v>
          </cell>
          <cell r="K1125">
            <v>0</v>
          </cell>
        </row>
        <row r="1126">
          <cell r="C1126">
            <v>1820415662</v>
          </cell>
          <cell r="D1126" t="str">
            <v>NGUYỄN THỊ THANH</v>
          </cell>
          <cell r="E1126" t="str">
            <v>TÂM</v>
          </cell>
          <cell r="F1126" t="str">
            <v>04/03/1994</v>
          </cell>
          <cell r="G1126">
            <v>8000000</v>
          </cell>
          <cell r="H1126">
            <v>7934</v>
          </cell>
          <cell r="I1126" t="str">
            <v>DT/12P</v>
          </cell>
          <cell r="J1126">
            <v>41161</v>
          </cell>
          <cell r="K1126">
            <v>0</v>
          </cell>
        </row>
        <row r="1127">
          <cell r="C1127">
            <v>1821413847</v>
          </cell>
          <cell r="D1127" t="str">
            <v>NGUYỄN VĨNH</v>
          </cell>
          <cell r="E1127" t="str">
            <v>TÂN</v>
          </cell>
          <cell r="F1127" t="str">
            <v>20/11/1994</v>
          </cell>
          <cell r="G1127">
            <v>2000000</v>
          </cell>
          <cell r="H1127">
            <v>8690</v>
          </cell>
          <cell r="I1127" t="str">
            <v>DT/12P</v>
          </cell>
          <cell r="J1127">
            <v>41191</v>
          </cell>
          <cell r="K1127">
            <v>0</v>
          </cell>
        </row>
        <row r="1128">
          <cell r="C1128">
            <v>1821414780</v>
          </cell>
          <cell r="D1128" t="str">
            <v>Trần Hồng</v>
          </cell>
          <cell r="E1128" t="str">
            <v>Tân</v>
          </cell>
          <cell r="F1128" t="str">
            <v>20/05/1994</v>
          </cell>
          <cell r="G1128">
            <v>1500000</v>
          </cell>
          <cell r="H1128">
            <v>11302</v>
          </cell>
          <cell r="I1128" t="str">
            <v>DT/12P</v>
          </cell>
          <cell r="K1128">
            <v>0</v>
          </cell>
        </row>
        <row r="1129">
          <cell r="C1129">
            <v>1821414124</v>
          </cell>
          <cell r="D1129" t="str">
            <v>TRƯƠNG ĐỨC</v>
          </cell>
          <cell r="E1129" t="str">
            <v>THẮNG</v>
          </cell>
          <cell r="F1129" t="str">
            <v>05/12/1994</v>
          </cell>
          <cell r="G1129">
            <v>8000000</v>
          </cell>
          <cell r="H1129">
            <v>4232</v>
          </cell>
          <cell r="I1129" t="str">
            <v>DT/12P</v>
          </cell>
          <cell r="J1129">
            <v>41038</v>
          </cell>
          <cell r="K1129">
            <v>0</v>
          </cell>
        </row>
        <row r="1130">
          <cell r="C1130">
            <v>1821416016</v>
          </cell>
          <cell r="D1130" t="str">
            <v>Nguyễn Danh</v>
          </cell>
          <cell r="E1130" t="str">
            <v>Thắng</v>
          </cell>
          <cell r="F1130" t="str">
            <v>30/03/1994</v>
          </cell>
          <cell r="G1130">
            <v>8000000</v>
          </cell>
          <cell r="H1130">
            <v>10424</v>
          </cell>
          <cell r="I1130" t="str">
            <v>DT/12P</v>
          </cell>
          <cell r="K1130">
            <v>0</v>
          </cell>
        </row>
        <row r="1131">
          <cell r="C1131">
            <v>1821416542</v>
          </cell>
          <cell r="D1131" t="str">
            <v>Nguyễn Quang</v>
          </cell>
          <cell r="E1131" t="str">
            <v>Thanh</v>
          </cell>
          <cell r="F1131" t="str">
            <v>30/06/1994</v>
          </cell>
          <cell r="G1131">
            <v>8000000</v>
          </cell>
          <cell r="H1131">
            <v>14655</v>
          </cell>
          <cell r="I1131" t="str">
            <v>DT/12P</v>
          </cell>
          <cell r="K1131">
            <v>0</v>
          </cell>
        </row>
        <row r="1132">
          <cell r="C1132">
            <v>1821414785</v>
          </cell>
          <cell r="D1132" t="str">
            <v>PHẠM ĐÌNH</v>
          </cell>
          <cell r="E1132" t="str">
            <v>THÀNH</v>
          </cell>
          <cell r="F1132" t="str">
            <v>04/10/1994</v>
          </cell>
          <cell r="G1132">
            <v>8000000</v>
          </cell>
          <cell r="H1132">
            <v>7050</v>
          </cell>
          <cell r="I1132" t="str">
            <v>DT/12P</v>
          </cell>
          <cell r="J1132">
            <v>41099</v>
          </cell>
          <cell r="K1132">
            <v>0</v>
          </cell>
        </row>
        <row r="1133">
          <cell r="C1133">
            <v>1820414142</v>
          </cell>
          <cell r="D1133" t="str">
            <v>LÊ MAI</v>
          </cell>
          <cell r="E1133" t="str">
            <v>THẢO</v>
          </cell>
          <cell r="F1133" t="str">
            <v>17/05/1994</v>
          </cell>
          <cell r="G1133">
            <v>8000000</v>
          </cell>
          <cell r="H1133">
            <v>4372</v>
          </cell>
          <cell r="I1133" t="str">
            <v>DT/12P</v>
          </cell>
          <cell r="J1133">
            <v>41038</v>
          </cell>
          <cell r="K1133">
            <v>0</v>
          </cell>
        </row>
        <row r="1134">
          <cell r="C1134">
            <v>1820415235</v>
          </cell>
          <cell r="D1134" t="str">
            <v>NGUYỄN VŨ ANH</v>
          </cell>
          <cell r="E1134" t="str">
            <v>THẢO</v>
          </cell>
          <cell r="F1134" t="str">
            <v>12/11/1994</v>
          </cell>
          <cell r="G1134">
            <v>8000000</v>
          </cell>
          <cell r="H1134">
            <v>7874</v>
          </cell>
          <cell r="I1134" t="str">
            <v>DT/12P</v>
          </cell>
          <cell r="J1134">
            <v>41130</v>
          </cell>
          <cell r="K1134">
            <v>0</v>
          </cell>
        </row>
        <row r="1135">
          <cell r="C1135">
            <v>1821416296</v>
          </cell>
          <cell r="D1135" t="str">
            <v>Huỳnh Đại</v>
          </cell>
          <cell r="E1135" t="str">
            <v>Thiện</v>
          </cell>
          <cell r="F1135" t="str">
            <v>18/05/1994</v>
          </cell>
          <cell r="G1135">
            <v>8000000</v>
          </cell>
          <cell r="H1135">
            <v>11307</v>
          </cell>
          <cell r="I1135" t="str">
            <v>DT/12P</v>
          </cell>
          <cell r="K1135">
            <v>0</v>
          </cell>
        </row>
        <row r="1136">
          <cell r="C1136">
            <v>1821415234</v>
          </cell>
          <cell r="D1136" t="str">
            <v>ĐỖ NGUYỄN PHÚC</v>
          </cell>
          <cell r="E1136" t="str">
            <v>THỊNH</v>
          </cell>
          <cell r="F1136" t="str">
            <v>18/02/1994</v>
          </cell>
          <cell r="G1136">
            <v>8000000</v>
          </cell>
          <cell r="H1136">
            <v>7757</v>
          </cell>
          <cell r="I1136" t="str">
            <v>DT/12P</v>
          </cell>
          <cell r="J1136">
            <v>41130</v>
          </cell>
          <cell r="K1136">
            <v>0</v>
          </cell>
        </row>
        <row r="1137">
          <cell r="C1137">
            <v>1820414120</v>
          </cell>
          <cell r="D1137" t="str">
            <v>NGUYỄN HOÀNG ANH</v>
          </cell>
          <cell r="E1137" t="str">
            <v>THƯ</v>
          </cell>
          <cell r="F1137" t="str">
            <v>14/10/1994</v>
          </cell>
          <cell r="G1137">
            <v>8000000</v>
          </cell>
          <cell r="H1137">
            <v>5372</v>
          </cell>
          <cell r="I1137" t="str">
            <v>DT/12P</v>
          </cell>
          <cell r="J1137">
            <v>41069</v>
          </cell>
          <cell r="K1137">
            <v>0</v>
          </cell>
        </row>
        <row r="1138">
          <cell r="C1138">
            <v>1821415840</v>
          </cell>
          <cell r="D1138" t="str">
            <v>Nguyễn Trung</v>
          </cell>
          <cell r="E1138" t="str">
            <v>Tín</v>
          </cell>
          <cell r="F1138" t="str">
            <v>16/09/1994</v>
          </cell>
          <cell r="G1138">
            <v>8000000</v>
          </cell>
          <cell r="H1138">
            <v>9885</v>
          </cell>
          <cell r="I1138" t="str">
            <v>DT/12P</v>
          </cell>
          <cell r="K1138">
            <v>0</v>
          </cell>
        </row>
        <row r="1139">
          <cell r="C1139">
            <v>1821415664</v>
          </cell>
          <cell r="D1139" t="str">
            <v xml:space="preserve">TRÀ TRUNG </v>
          </cell>
          <cell r="E1139" t="str">
            <v>TOÀN</v>
          </cell>
          <cell r="F1139" t="str">
            <v>09/03/1994</v>
          </cell>
          <cell r="G1139">
            <v>8000000</v>
          </cell>
          <cell r="H1139">
            <v>8602</v>
          </cell>
          <cell r="I1139" t="str">
            <v>DT/12P</v>
          </cell>
          <cell r="J1139">
            <v>41161</v>
          </cell>
          <cell r="K1139">
            <v>0</v>
          </cell>
        </row>
        <row r="1140">
          <cell r="C1140">
            <v>1821416205</v>
          </cell>
          <cell r="D1140" t="str">
            <v>Võ Nguyễn Minh</v>
          </cell>
          <cell r="E1140" t="str">
            <v>Toàn</v>
          </cell>
          <cell r="F1140" t="str">
            <v>26/03/1993</v>
          </cell>
          <cell r="G1140">
            <v>8000000</v>
          </cell>
          <cell r="H1140">
            <v>11165</v>
          </cell>
          <cell r="I1140" t="str">
            <v>DT/12P</v>
          </cell>
          <cell r="K1140">
            <v>0</v>
          </cell>
        </row>
        <row r="1141">
          <cell r="C1141">
            <v>1820414781</v>
          </cell>
          <cell r="D1141" t="str">
            <v>NGUYỄN THỊ</v>
          </cell>
          <cell r="E1141" t="str">
            <v>TRANG</v>
          </cell>
          <cell r="F1141" t="str">
            <v>17/01/1994</v>
          </cell>
          <cell r="G1141">
            <v>8000000</v>
          </cell>
          <cell r="H1141">
            <v>6838</v>
          </cell>
          <cell r="I1141" t="str">
            <v>DT/12P</v>
          </cell>
          <cell r="J1141">
            <v>41099</v>
          </cell>
          <cell r="K1141">
            <v>0</v>
          </cell>
        </row>
        <row r="1142">
          <cell r="C1142">
            <v>1820416717</v>
          </cell>
          <cell r="D1142" t="str">
            <v>VÕ THỊ ĐIỀN</v>
          </cell>
          <cell r="E1142" t="str">
            <v>TRANG</v>
          </cell>
          <cell r="F1142">
            <v>33978</v>
          </cell>
          <cell r="G1142">
            <v>8000000</v>
          </cell>
          <cell r="H1142">
            <v>23449</v>
          </cell>
          <cell r="I1142" t="str">
            <v>DT/12P</v>
          </cell>
          <cell r="J1142">
            <v>41253</v>
          </cell>
          <cell r="K1142">
            <v>0</v>
          </cell>
        </row>
        <row r="1143">
          <cell r="C1143">
            <v>1821414787</v>
          </cell>
          <cell r="D1143" t="str">
            <v>VÕ XUÂN</v>
          </cell>
          <cell r="E1143" t="str">
            <v>TRÍ</v>
          </cell>
          <cell r="F1143" t="str">
            <v>17/12/1994</v>
          </cell>
          <cell r="G1143">
            <v>8000000</v>
          </cell>
          <cell r="H1143">
            <v>6899</v>
          </cell>
          <cell r="I1143" t="str">
            <v>DT/12P</v>
          </cell>
          <cell r="J1143">
            <v>41099</v>
          </cell>
          <cell r="K1143">
            <v>0</v>
          </cell>
        </row>
        <row r="1144">
          <cell r="C1144">
            <v>1821416621</v>
          </cell>
          <cell r="D1144" t="str">
            <v>Ngô Anh</v>
          </cell>
          <cell r="E1144" t="str">
            <v>Trí</v>
          </cell>
          <cell r="F1144" t="str">
            <v>24/03/1993</v>
          </cell>
          <cell r="G1144">
            <v>8000000</v>
          </cell>
          <cell r="H1144">
            <v>16433</v>
          </cell>
          <cell r="I1144" t="str">
            <v>DT/12P</v>
          </cell>
          <cell r="K1144">
            <v>0</v>
          </cell>
        </row>
        <row r="1145">
          <cell r="C1145">
            <v>1821415224</v>
          </cell>
          <cell r="D1145" t="str">
            <v>PHẠM TẤN</v>
          </cell>
          <cell r="E1145" t="str">
            <v>TRÌNH</v>
          </cell>
          <cell r="F1145" t="str">
            <v>01/02/1994</v>
          </cell>
          <cell r="G1145">
            <v>8000000</v>
          </cell>
          <cell r="H1145">
            <v>7073</v>
          </cell>
          <cell r="I1145" t="str">
            <v>DT/12P</v>
          </cell>
          <cell r="J1145">
            <v>41130</v>
          </cell>
          <cell r="K1145">
            <v>0</v>
          </cell>
        </row>
        <row r="1146">
          <cell r="C1146">
            <v>1821415228</v>
          </cell>
          <cell r="D1146" t="str">
            <v>TRẦN PHƯỚC</v>
          </cell>
          <cell r="E1146" t="str">
            <v>TRỊNH</v>
          </cell>
          <cell r="F1146" t="str">
            <v>23/07/1994</v>
          </cell>
          <cell r="G1146">
            <v>6000000</v>
          </cell>
          <cell r="H1146">
            <v>7656</v>
          </cell>
          <cell r="I1146" t="str">
            <v>DT/12P</v>
          </cell>
          <cell r="J1146">
            <v>41130</v>
          </cell>
          <cell r="K1146">
            <v>0</v>
          </cell>
        </row>
        <row r="1147">
          <cell r="C1147">
            <v>1821413850</v>
          </cell>
          <cell r="D1147" t="str">
            <v>NGUYỄN NGỌC ANH</v>
          </cell>
          <cell r="E1147" t="str">
            <v>TÚ</v>
          </cell>
          <cell r="F1147" t="str">
            <v>03/02/1994</v>
          </cell>
          <cell r="G1147">
            <v>8000000</v>
          </cell>
          <cell r="H1147">
            <v>3925</v>
          </cell>
          <cell r="I1147" t="str">
            <v>12P</v>
          </cell>
          <cell r="J1147">
            <v>41008</v>
          </cell>
          <cell r="K1147">
            <v>0</v>
          </cell>
        </row>
        <row r="1148">
          <cell r="C1148">
            <v>1821414119</v>
          </cell>
          <cell r="D1148" t="str">
            <v>HỒ NGỌC</v>
          </cell>
          <cell r="E1148" t="str">
            <v>TÚ</v>
          </cell>
          <cell r="F1148" t="str">
            <v>23/11/1994</v>
          </cell>
          <cell r="G1148">
            <v>8000000</v>
          </cell>
          <cell r="H1148">
            <v>5336</v>
          </cell>
          <cell r="I1148" t="str">
            <v>DT/12P</v>
          </cell>
          <cell r="J1148">
            <v>41069</v>
          </cell>
          <cell r="K1148">
            <v>0</v>
          </cell>
        </row>
        <row r="1149">
          <cell r="C1149">
            <v>1821414139</v>
          </cell>
          <cell r="D1149" t="str">
            <v>NGUYỄN THANH</v>
          </cell>
          <cell r="E1149" t="str">
            <v>TUẤN</v>
          </cell>
          <cell r="F1149" t="str">
            <v>11/08/1994</v>
          </cell>
          <cell r="G1149">
            <v>8000000</v>
          </cell>
          <cell r="H1149">
            <v>4357</v>
          </cell>
          <cell r="I1149" t="str">
            <v>DT/12P</v>
          </cell>
          <cell r="J1149">
            <v>41038</v>
          </cell>
          <cell r="K1149">
            <v>0</v>
          </cell>
        </row>
        <row r="1150">
          <cell r="C1150">
            <v>1821413563</v>
          </cell>
          <cell r="D1150" t="str">
            <v>TRẦN THANH</v>
          </cell>
          <cell r="E1150" t="str">
            <v>TÙNG</v>
          </cell>
          <cell r="F1150" t="str">
            <v>20/06/1994</v>
          </cell>
          <cell r="G1150">
            <v>8000000</v>
          </cell>
          <cell r="H1150">
            <v>3245</v>
          </cell>
          <cell r="I1150" t="str">
            <v>12P</v>
          </cell>
          <cell r="J1150" t="str">
            <v>31/08/2012</v>
          </cell>
          <cell r="K1150">
            <v>0</v>
          </cell>
        </row>
        <row r="1151">
          <cell r="C1151">
            <v>1820413544</v>
          </cell>
          <cell r="D1151" t="str">
            <v>Nguyễn Tường</v>
          </cell>
          <cell r="E1151" t="str">
            <v>Vi</v>
          </cell>
          <cell r="F1151" t="str">
            <v>12/10/1994</v>
          </cell>
          <cell r="G1151">
            <v>2000000</v>
          </cell>
          <cell r="H1151">
            <v>16408</v>
          </cell>
          <cell r="I1151" t="str">
            <v>DT/12P</v>
          </cell>
          <cell r="K1151">
            <v>0</v>
          </cell>
        </row>
        <row r="1152">
          <cell r="C1152">
            <v>1821415245</v>
          </cell>
          <cell r="D1152" t="str">
            <v>Trần Hoàng</v>
          </cell>
          <cell r="E1152" t="str">
            <v>Vĩ</v>
          </cell>
          <cell r="F1152" t="str">
            <v>12/07/1993</v>
          </cell>
          <cell r="G1152">
            <v>6000000</v>
          </cell>
          <cell r="H1152">
            <v>8795</v>
          </cell>
          <cell r="I1152" t="str">
            <v>DT/12P</v>
          </cell>
          <cell r="K1152">
            <v>0</v>
          </cell>
        </row>
        <row r="1153">
          <cell r="C1153">
            <v>1821414784</v>
          </cell>
          <cell r="D1153" t="str">
            <v>TRẦN QuỐC</v>
          </cell>
          <cell r="E1153" t="str">
            <v>ViỆT</v>
          </cell>
          <cell r="F1153" t="str">
            <v>03/08/1994</v>
          </cell>
          <cell r="G1153">
            <v>8000000</v>
          </cell>
          <cell r="H1153">
            <v>7040</v>
          </cell>
          <cell r="I1153" t="str">
            <v>DT/12P</v>
          </cell>
          <cell r="J1153">
            <v>41099</v>
          </cell>
          <cell r="K1153">
            <v>0</v>
          </cell>
        </row>
        <row r="1154">
          <cell r="C1154">
            <v>1821413557</v>
          </cell>
          <cell r="D1154" t="str">
            <v>TRẦN VĂN</v>
          </cell>
          <cell r="E1154" t="str">
            <v>VŨ</v>
          </cell>
          <cell r="F1154" t="str">
            <v>23/04/1994</v>
          </cell>
          <cell r="G1154">
            <v>8000000</v>
          </cell>
          <cell r="H1154">
            <v>2395</v>
          </cell>
          <cell r="I1154" t="str">
            <v>12P</v>
          </cell>
          <cell r="J1154" t="str">
            <v>31/08/2012</v>
          </cell>
          <cell r="K1154">
            <v>0</v>
          </cell>
        </row>
        <row r="1155">
          <cell r="C1155">
            <v>1821414118</v>
          </cell>
          <cell r="D1155" t="str">
            <v>NGUYỄN VĂN ANH</v>
          </cell>
          <cell r="E1155" t="str">
            <v>VŨ</v>
          </cell>
          <cell r="F1155" t="str">
            <v>26/02/1994</v>
          </cell>
          <cell r="G1155">
            <v>8000000</v>
          </cell>
          <cell r="H1155">
            <v>5327</v>
          </cell>
          <cell r="I1155" t="str">
            <v>DT/12P</v>
          </cell>
          <cell r="J1155">
            <v>41069</v>
          </cell>
          <cell r="K1155">
            <v>0</v>
          </cell>
        </row>
        <row r="1156">
          <cell r="C1156">
            <v>1821415233</v>
          </cell>
          <cell r="D1156" t="str">
            <v>LÊ ANH</v>
          </cell>
          <cell r="E1156" t="str">
            <v>VŨ</v>
          </cell>
          <cell r="F1156" t="str">
            <v>01/01/1994</v>
          </cell>
          <cell r="G1156">
            <v>8000000</v>
          </cell>
          <cell r="H1156">
            <v>7732</v>
          </cell>
          <cell r="I1156" t="str">
            <v>DT/12P</v>
          </cell>
          <cell r="J1156">
            <v>41130</v>
          </cell>
          <cell r="K1156">
            <v>0</v>
          </cell>
        </row>
        <row r="1157">
          <cell r="C1157">
            <v>1821416297</v>
          </cell>
          <cell r="D1157" t="str">
            <v>Phan Hoàng</v>
          </cell>
          <cell r="E1157" t="str">
            <v>Vũ</v>
          </cell>
          <cell r="F1157" t="str">
            <v>17/11/1994</v>
          </cell>
          <cell r="G1157">
            <v>8000000</v>
          </cell>
          <cell r="H1157">
            <v>11362</v>
          </cell>
          <cell r="I1157" t="str">
            <v>DT/12P</v>
          </cell>
          <cell r="K1157">
            <v>0</v>
          </cell>
        </row>
        <row r="1158">
          <cell r="C1158">
            <v>1821413558</v>
          </cell>
          <cell r="D1158" t="str">
            <v>VÕ VĂN</v>
          </cell>
          <cell r="E1158" t="str">
            <v>VƯƠNG</v>
          </cell>
          <cell r="F1158" t="str">
            <v>21/01/1994</v>
          </cell>
          <cell r="G1158">
            <v>8000000</v>
          </cell>
          <cell r="H1158">
            <v>3210</v>
          </cell>
          <cell r="I1158" t="str">
            <v>12P</v>
          </cell>
          <cell r="J1158" t="str">
            <v>31/08/2012</v>
          </cell>
          <cell r="K1158">
            <v>0</v>
          </cell>
        </row>
        <row r="1159">
          <cell r="C1159">
            <v>1821415661</v>
          </cell>
          <cell r="D1159" t="str">
            <v>NGUYỄN VIỆT</v>
          </cell>
          <cell r="E1159" t="str">
            <v>VƯƠNG</v>
          </cell>
          <cell r="F1159" t="str">
            <v>14/11/1994</v>
          </cell>
          <cell r="G1159">
            <v>8000000</v>
          </cell>
          <cell r="H1159">
            <v>7844</v>
          </cell>
          <cell r="I1159" t="str">
            <v>DT/12P</v>
          </cell>
          <cell r="J1159">
            <v>41161</v>
          </cell>
          <cell r="K1159">
            <v>0</v>
          </cell>
        </row>
        <row r="1160">
          <cell r="C1160">
            <v>1821413548</v>
          </cell>
          <cell r="D1160" t="str">
            <v>Phan Minh Triệu</v>
          </cell>
          <cell r="E1160" t="str">
            <v>Vỹ</v>
          </cell>
          <cell r="F1160" t="str">
            <v>06/10/1994</v>
          </cell>
          <cell r="G1160">
            <v>2000000</v>
          </cell>
          <cell r="H1160">
            <v>17251</v>
          </cell>
          <cell r="I1160" t="str">
            <v>DT/12P</v>
          </cell>
          <cell r="K1160">
            <v>0</v>
          </cell>
        </row>
        <row r="1161">
          <cell r="C1161">
            <v>1821413568</v>
          </cell>
          <cell r="D1161" t="str">
            <v xml:space="preserve">BÙI PHÚC </v>
          </cell>
          <cell r="E1161" t="str">
            <v>XUÂN</v>
          </cell>
          <cell r="F1161" t="str">
            <v>29/03/1994</v>
          </cell>
          <cell r="G1161">
            <v>8000000</v>
          </cell>
          <cell r="H1161">
            <v>3299</v>
          </cell>
          <cell r="I1161" t="str">
            <v>12P</v>
          </cell>
          <cell r="J1161">
            <v>40977</v>
          </cell>
          <cell r="K1161">
            <v>0</v>
          </cell>
        </row>
        <row r="1162">
          <cell r="C1162">
            <v>1820416728</v>
          </cell>
          <cell r="D1162" t="str">
            <v>TRƯƠNG ĐẶNG</v>
          </cell>
          <cell r="E1162" t="str">
            <v>THÀNH</v>
          </cell>
          <cell r="F1162">
            <v>34461</v>
          </cell>
          <cell r="G1162">
            <v>8000000</v>
          </cell>
          <cell r="H1162">
            <v>24292</v>
          </cell>
          <cell r="I1162" t="str">
            <v>DT/12P</v>
          </cell>
          <cell r="J1162" t="str">
            <v>24/10/2012</v>
          </cell>
          <cell r="K1162">
            <v>0</v>
          </cell>
        </row>
        <row r="1163">
          <cell r="C1163">
            <v>1821614055</v>
          </cell>
          <cell r="D1163" t="str">
            <v>NGUYỄN VĂN</v>
          </cell>
          <cell r="E1163" t="str">
            <v>AN</v>
          </cell>
          <cell r="F1163" t="str">
            <v>15/02/1994</v>
          </cell>
          <cell r="G1163">
            <v>8000000</v>
          </cell>
          <cell r="H1163">
            <v>5062</v>
          </cell>
          <cell r="I1163" t="str">
            <v>DT/12P</v>
          </cell>
          <cell r="J1163">
            <v>41038</v>
          </cell>
          <cell r="K1163">
            <v>0</v>
          </cell>
        </row>
        <row r="1164">
          <cell r="C1164">
            <v>1821613524</v>
          </cell>
          <cell r="D1164" t="str">
            <v xml:space="preserve">ĐẶNG QUỐC </v>
          </cell>
          <cell r="E1164" t="str">
            <v>ĐẠO</v>
          </cell>
          <cell r="F1164">
            <v>34642</v>
          </cell>
          <cell r="G1164">
            <v>8000000</v>
          </cell>
          <cell r="H1164" t="str">
            <v>2373/12P</v>
          </cell>
          <cell r="J1164" t="str">
            <v>30/08/2012</v>
          </cell>
          <cell r="K1164">
            <v>0</v>
          </cell>
        </row>
        <row r="1165">
          <cell r="C1165">
            <v>1821615187</v>
          </cell>
          <cell r="D1165" t="str">
            <v>NGUYỄN THÀNH</v>
          </cell>
          <cell r="E1165" t="str">
            <v>ĐẠT</v>
          </cell>
          <cell r="F1165" t="str">
            <v>24/03/1994</v>
          </cell>
          <cell r="G1165">
            <v>8000000</v>
          </cell>
          <cell r="H1165">
            <v>8685</v>
          </cell>
          <cell r="I1165" t="str">
            <v>DT/12P</v>
          </cell>
          <cell r="J1165">
            <v>41191</v>
          </cell>
          <cell r="K1165">
            <v>0</v>
          </cell>
        </row>
        <row r="1166">
          <cell r="C1166">
            <v>1821614057</v>
          </cell>
          <cell r="D1166" t="str">
            <v>TẠ ĐĂNG</v>
          </cell>
          <cell r="E1166" t="str">
            <v>DŨNG</v>
          </cell>
          <cell r="F1166" t="str">
            <v>29/11/1994</v>
          </cell>
          <cell r="G1166">
            <v>8000000</v>
          </cell>
          <cell r="H1166">
            <v>5065</v>
          </cell>
          <cell r="I1166" t="str">
            <v>DT/12P</v>
          </cell>
          <cell r="J1166">
            <v>41038</v>
          </cell>
          <cell r="K1166">
            <v>0</v>
          </cell>
        </row>
        <row r="1167">
          <cell r="C1167">
            <v>1821614038</v>
          </cell>
          <cell r="D1167" t="str">
            <v>HUỲNH ĐOÀN</v>
          </cell>
          <cell r="E1167" t="str">
            <v>HUY</v>
          </cell>
          <cell r="F1167" t="str">
            <v>10/10/1994</v>
          </cell>
          <cell r="G1167">
            <v>8000000</v>
          </cell>
          <cell r="H1167">
            <v>4397</v>
          </cell>
          <cell r="I1167" t="str">
            <v>DT/12P</v>
          </cell>
          <cell r="J1167">
            <v>41069</v>
          </cell>
          <cell r="K1167">
            <v>0</v>
          </cell>
        </row>
        <row r="1168">
          <cell r="C1168">
            <v>1821614742</v>
          </cell>
          <cell r="D1168" t="str">
            <v>NGUYỄN HOÀI</v>
          </cell>
          <cell r="E1168" t="str">
            <v>KHANH</v>
          </cell>
          <cell r="F1168" t="str">
            <v>20/05/1994</v>
          </cell>
          <cell r="G1168">
            <v>8000000</v>
          </cell>
          <cell r="H1168">
            <v>5434</v>
          </cell>
          <cell r="I1168" t="str">
            <v>DT/12P</v>
          </cell>
          <cell r="J1168">
            <v>41099</v>
          </cell>
          <cell r="K1168">
            <v>0</v>
          </cell>
        </row>
        <row r="1169">
          <cell r="C1169">
            <v>1821614053</v>
          </cell>
          <cell r="D1169" t="str">
            <v>TRẦN CÔNG QUỐC</v>
          </cell>
          <cell r="E1169" t="str">
            <v>KHÁNH</v>
          </cell>
          <cell r="F1169" t="str">
            <v>02/09/1993</v>
          </cell>
          <cell r="G1169">
            <v>8000000</v>
          </cell>
          <cell r="H1169">
            <v>4335</v>
          </cell>
          <cell r="I1169" t="str">
            <v>DT/12P</v>
          </cell>
          <cell r="J1169">
            <v>41038</v>
          </cell>
          <cell r="K1169">
            <v>0</v>
          </cell>
        </row>
        <row r="1170">
          <cell r="C1170">
            <v>1821414111</v>
          </cell>
          <cell r="D1170" t="str">
            <v>Nguyễn Phước</v>
          </cell>
          <cell r="E1170" t="str">
            <v>Khương</v>
          </cell>
          <cell r="F1170" t="str">
            <v>12/04/1993</v>
          </cell>
          <cell r="G1170">
            <v>2000000</v>
          </cell>
          <cell r="H1170">
            <v>8786</v>
          </cell>
          <cell r="I1170" t="str">
            <v>DT/12P</v>
          </cell>
          <cell r="K1170">
            <v>0</v>
          </cell>
        </row>
        <row r="1171">
          <cell r="C1171">
            <v>1821615184</v>
          </cell>
          <cell r="D1171" t="str">
            <v>ĐỖ TRỌNG</v>
          </cell>
          <cell r="E1171" t="str">
            <v>KỲ</v>
          </cell>
          <cell r="F1171" t="str">
            <v>10/02/1993</v>
          </cell>
          <cell r="G1171">
            <v>8000000</v>
          </cell>
          <cell r="H1171">
            <v>7664</v>
          </cell>
          <cell r="I1171" t="str">
            <v>DT/12P</v>
          </cell>
          <cell r="J1171">
            <v>41130</v>
          </cell>
          <cell r="K1171">
            <v>0</v>
          </cell>
        </row>
        <row r="1172">
          <cell r="C1172">
            <v>1821614044</v>
          </cell>
          <cell r="D1172" t="str">
            <v>LÊ VĨNH</v>
          </cell>
          <cell r="E1172" t="str">
            <v>LÂM</v>
          </cell>
          <cell r="F1172" t="str">
            <v>24/10/1994</v>
          </cell>
          <cell r="G1172">
            <v>8000000</v>
          </cell>
          <cell r="H1172">
            <v>5309</v>
          </cell>
          <cell r="I1172" t="str">
            <v>DT/12P</v>
          </cell>
          <cell r="J1172">
            <v>41069</v>
          </cell>
          <cell r="K1172">
            <v>0</v>
          </cell>
        </row>
        <row r="1173">
          <cell r="C1173">
            <v>1821614048</v>
          </cell>
          <cell r="D1173" t="str">
            <v>Trần Hữu</v>
          </cell>
          <cell r="E1173" t="str">
            <v>Lên</v>
          </cell>
          <cell r="F1173" t="str">
            <v>29/08/1993</v>
          </cell>
          <cell r="G1173">
            <v>4500000</v>
          </cell>
          <cell r="H1173">
            <v>8887</v>
          </cell>
          <cell r="I1173" t="str">
            <v>DT/12P</v>
          </cell>
          <cell r="K1173">
            <v>0</v>
          </cell>
        </row>
        <row r="1174">
          <cell r="C1174">
            <v>1821614743</v>
          </cell>
          <cell r="D1174" t="str">
            <v>NGUYỄN ĐÌNH</v>
          </cell>
          <cell r="E1174" t="str">
            <v>LỢI</v>
          </cell>
          <cell r="F1174" t="str">
            <v>28/12/1993</v>
          </cell>
          <cell r="G1174">
            <v>8000000</v>
          </cell>
          <cell r="H1174">
            <v>6718</v>
          </cell>
          <cell r="I1174" t="str">
            <v>DT/12P</v>
          </cell>
          <cell r="J1174">
            <v>41099</v>
          </cell>
          <cell r="K1174">
            <v>0</v>
          </cell>
        </row>
        <row r="1175">
          <cell r="C1175">
            <v>1821614056</v>
          </cell>
          <cell r="D1175" t="str">
            <v>TRANG HIẾU</v>
          </cell>
          <cell r="E1175" t="str">
            <v>LONG</v>
          </cell>
          <cell r="F1175" t="str">
            <v>10/07/1994</v>
          </cell>
          <cell r="G1175">
            <v>8000000</v>
          </cell>
          <cell r="H1175">
            <v>4353</v>
          </cell>
          <cell r="I1175" t="str">
            <v>DT/12P</v>
          </cell>
          <cell r="J1175">
            <v>41038</v>
          </cell>
          <cell r="K1175">
            <v>0</v>
          </cell>
        </row>
        <row r="1176">
          <cell r="C1176">
            <v>1821614050</v>
          </cell>
          <cell r="D1176" t="str">
            <v>NGUYỄN BÁ</v>
          </cell>
          <cell r="E1176" t="str">
            <v>NAM</v>
          </cell>
          <cell r="F1176" t="str">
            <v>02/07/1994</v>
          </cell>
          <cell r="G1176">
            <v>8000000</v>
          </cell>
          <cell r="H1176">
            <v>4246</v>
          </cell>
          <cell r="I1176" t="str">
            <v>DT/12P</v>
          </cell>
          <cell r="J1176">
            <v>41038</v>
          </cell>
          <cell r="K1176">
            <v>0</v>
          </cell>
        </row>
        <row r="1177">
          <cell r="C1177">
            <v>1821615643</v>
          </cell>
          <cell r="D1177" t="str">
            <v>NGUYỄN NGỌC</v>
          </cell>
          <cell r="E1177" t="str">
            <v>NGHIÊM</v>
          </cell>
          <cell r="F1177" t="str">
            <v>07/03/1994</v>
          </cell>
          <cell r="G1177">
            <v>8000000</v>
          </cell>
          <cell r="H1177">
            <v>7987</v>
          </cell>
          <cell r="I1177" t="str">
            <v>DT/12P</v>
          </cell>
          <cell r="J1177">
            <v>41161</v>
          </cell>
          <cell r="K1177">
            <v>0</v>
          </cell>
        </row>
        <row r="1178">
          <cell r="C1178">
            <v>1821624066</v>
          </cell>
          <cell r="D1178" t="str">
            <v>Phạm Văn</v>
          </cell>
          <cell r="E1178" t="str">
            <v>Nhớ</v>
          </cell>
          <cell r="F1178" t="str">
            <v>25/08/1994</v>
          </cell>
          <cell r="G1178">
            <v>2000000</v>
          </cell>
          <cell r="H1178">
            <v>8769</v>
          </cell>
          <cell r="I1178" t="str">
            <v>DT/12P</v>
          </cell>
          <cell r="K1178">
            <v>0</v>
          </cell>
        </row>
        <row r="1179">
          <cell r="C1179">
            <v>1821613525</v>
          </cell>
          <cell r="D1179" t="str">
            <v>NGUYỄN ĐẶNG</v>
          </cell>
          <cell r="E1179" t="str">
            <v>NHỰT</v>
          </cell>
          <cell r="F1179" t="str">
            <v>01/06/1994</v>
          </cell>
          <cell r="G1179">
            <v>8000000</v>
          </cell>
          <cell r="H1179" t="str">
            <v>3259/12P</v>
          </cell>
          <cell r="J1179">
            <v>40917</v>
          </cell>
          <cell r="K1179">
            <v>0</v>
          </cell>
        </row>
        <row r="1180">
          <cell r="C1180">
            <v>1821613834</v>
          </cell>
          <cell r="D1180" t="str">
            <v>NGUYỄN VĂN</v>
          </cell>
          <cell r="E1180" t="str">
            <v>QUỐC</v>
          </cell>
          <cell r="F1180" t="str">
            <v>05/03/1994</v>
          </cell>
          <cell r="G1180">
            <v>6000000</v>
          </cell>
          <cell r="H1180">
            <v>3938</v>
          </cell>
          <cell r="I1180" t="str">
            <v>DT/12P</v>
          </cell>
          <cell r="J1180">
            <v>41008</v>
          </cell>
          <cell r="K1180">
            <v>0</v>
          </cell>
        </row>
        <row r="1181">
          <cell r="C1181">
            <v>1821614741</v>
          </cell>
          <cell r="D1181" t="str">
            <v>LÊ THÁI</v>
          </cell>
          <cell r="E1181" t="str">
            <v>SANG</v>
          </cell>
          <cell r="F1181" t="str">
            <v>16/06/1994</v>
          </cell>
          <cell r="G1181">
            <v>8000000</v>
          </cell>
          <cell r="H1181">
            <v>5476</v>
          </cell>
          <cell r="I1181" t="str">
            <v>DT/12P</v>
          </cell>
          <cell r="J1181">
            <v>41099</v>
          </cell>
          <cell r="K1181">
            <v>0</v>
          </cell>
        </row>
        <row r="1182">
          <cell r="C1182">
            <v>1821614036</v>
          </cell>
          <cell r="D1182" t="str">
            <v>NGUYỄN HÙNG</v>
          </cell>
          <cell r="E1182" t="str">
            <v>SƠN</v>
          </cell>
          <cell r="F1182" t="str">
            <v>22/09/1994</v>
          </cell>
          <cell r="G1182">
            <v>8000000</v>
          </cell>
          <cell r="H1182">
            <v>5092</v>
          </cell>
          <cell r="I1182" t="str">
            <v>DT/12P</v>
          </cell>
          <cell r="J1182">
            <v>41069</v>
          </cell>
          <cell r="K1182">
            <v>0</v>
          </cell>
        </row>
        <row r="1183">
          <cell r="C1183">
            <v>1821614042</v>
          </cell>
          <cell r="D1183" t="str">
            <v xml:space="preserve">NGUYỄN ĐỨC </v>
          </cell>
          <cell r="E1183" t="str">
            <v>Tài</v>
          </cell>
          <cell r="F1183" t="str">
            <v>22/04/1994</v>
          </cell>
          <cell r="G1183">
            <v>8000000</v>
          </cell>
          <cell r="H1183">
            <v>5160</v>
          </cell>
          <cell r="I1183" t="str">
            <v>DT/12P</v>
          </cell>
          <cell r="J1183">
            <v>41069</v>
          </cell>
          <cell r="K1183">
            <v>0</v>
          </cell>
        </row>
        <row r="1184">
          <cell r="C1184">
            <v>1821614051</v>
          </cell>
          <cell r="D1184" t="str">
            <v>NGUYỄN</v>
          </cell>
          <cell r="E1184" t="str">
            <v>TÂN</v>
          </cell>
          <cell r="F1184" t="str">
            <v>05/03/1994</v>
          </cell>
          <cell r="G1184">
            <v>8000000</v>
          </cell>
          <cell r="H1184">
            <v>4316</v>
          </cell>
          <cell r="I1184" t="str">
            <v>DT/12P</v>
          </cell>
          <cell r="J1184">
            <v>41038</v>
          </cell>
          <cell r="K1184">
            <v>0</v>
          </cell>
        </row>
        <row r="1185">
          <cell r="C1185">
            <v>1821613835</v>
          </cell>
          <cell r="D1185" t="str">
            <v>NGUYỄN CHÂU</v>
          </cell>
          <cell r="E1185" t="str">
            <v>THÀNH</v>
          </cell>
          <cell r="F1185" t="str">
            <v>27/09/1988</v>
          </cell>
          <cell r="G1185">
            <v>8000000</v>
          </cell>
          <cell r="H1185">
            <v>3967</v>
          </cell>
          <cell r="I1185" t="str">
            <v>DT/12P</v>
          </cell>
          <cell r="J1185">
            <v>41008</v>
          </cell>
          <cell r="K1185">
            <v>0</v>
          </cell>
        </row>
        <row r="1186">
          <cell r="C1186">
            <v>1821614052</v>
          </cell>
          <cell r="D1186" t="str">
            <v>TRƯƠNG TẤT</v>
          </cell>
          <cell r="E1186" t="str">
            <v>THÀNH</v>
          </cell>
          <cell r="F1186" t="str">
            <v>14/07/1994</v>
          </cell>
          <cell r="G1186">
            <v>8000000</v>
          </cell>
          <cell r="H1186">
            <v>5031</v>
          </cell>
          <cell r="I1186" t="str">
            <v>DT/12P</v>
          </cell>
          <cell r="J1186">
            <v>41038</v>
          </cell>
          <cell r="K1186">
            <v>0</v>
          </cell>
        </row>
        <row r="1187">
          <cell r="C1187">
            <v>1820614747</v>
          </cell>
          <cell r="D1187" t="str">
            <v>HOÀNG MINH</v>
          </cell>
          <cell r="E1187" t="str">
            <v>THÙY</v>
          </cell>
          <cell r="F1187" t="str">
            <v>08/07/1994</v>
          </cell>
          <cell r="G1187">
            <v>8000000</v>
          </cell>
          <cell r="H1187">
            <v>6888</v>
          </cell>
          <cell r="I1187" t="str">
            <v>DT/12P</v>
          </cell>
          <cell r="J1187">
            <v>41099</v>
          </cell>
          <cell r="K1187">
            <v>0</v>
          </cell>
        </row>
        <row r="1188">
          <cell r="C1188">
            <v>1821614035</v>
          </cell>
          <cell r="D1188" t="str">
            <v>MAI TRUNG</v>
          </cell>
          <cell r="E1188" t="str">
            <v>TÍN</v>
          </cell>
          <cell r="F1188" t="str">
            <v>23/11/1994</v>
          </cell>
          <cell r="G1188">
            <v>8000000</v>
          </cell>
          <cell r="H1188">
            <v>4395</v>
          </cell>
          <cell r="I1188" t="str">
            <v>DT/12P</v>
          </cell>
          <cell r="J1188">
            <v>41069</v>
          </cell>
          <cell r="K1188">
            <v>0</v>
          </cell>
        </row>
        <row r="1189">
          <cell r="C1189">
            <v>1821615644</v>
          </cell>
          <cell r="D1189" t="str">
            <v>NGUYỄN CHƠN</v>
          </cell>
          <cell r="E1189" t="str">
            <v>TRỌNG</v>
          </cell>
          <cell r="F1189" t="str">
            <v>07/11/1992</v>
          </cell>
          <cell r="G1189">
            <v>5500000</v>
          </cell>
          <cell r="H1189">
            <v>8595</v>
          </cell>
          <cell r="I1189" t="str">
            <v>DT/12P</v>
          </cell>
          <cell r="J1189">
            <v>41161</v>
          </cell>
          <cell r="K1189">
            <v>0</v>
          </cell>
        </row>
        <row r="1190">
          <cell r="C1190">
            <v>1821614745</v>
          </cell>
          <cell r="D1190" t="str">
            <v>TRẦN BÙI ANH</v>
          </cell>
          <cell r="E1190" t="str">
            <v>TRƯỜNG</v>
          </cell>
          <cell r="F1190" t="str">
            <v>05/08/1994</v>
          </cell>
          <cell r="G1190">
            <v>8000000</v>
          </cell>
          <cell r="H1190">
            <v>6835</v>
          </cell>
          <cell r="I1190" t="str">
            <v>DT/12P</v>
          </cell>
          <cell r="J1190">
            <v>41099</v>
          </cell>
          <cell r="K1190">
            <v>0</v>
          </cell>
        </row>
        <row r="1191">
          <cell r="C1191">
            <v>1821614047</v>
          </cell>
          <cell r="D1191" t="str">
            <v>TRẦN ĐÌNH ANH</v>
          </cell>
          <cell r="E1191" t="str">
            <v>TuẤN</v>
          </cell>
          <cell r="F1191" t="str">
            <v>08/02/1994</v>
          </cell>
          <cell r="G1191">
            <v>8000000</v>
          </cell>
          <cell r="H1191">
            <v>4184</v>
          </cell>
          <cell r="I1191" t="str">
            <v>DT/12P</v>
          </cell>
          <cell r="J1191">
            <v>41038</v>
          </cell>
          <cell r="K1191">
            <v>0</v>
          </cell>
        </row>
        <row r="1192">
          <cell r="C1192">
            <v>1821614040</v>
          </cell>
          <cell r="D1192" t="str">
            <v>NGUYỄN MINH</v>
          </cell>
          <cell r="E1192" t="str">
            <v>TUẤN</v>
          </cell>
          <cell r="F1192" t="str">
            <v>10/09/1993</v>
          </cell>
          <cell r="G1192">
            <v>8000000</v>
          </cell>
          <cell r="H1192">
            <v>5096</v>
          </cell>
          <cell r="I1192" t="str">
            <v>DT/12P</v>
          </cell>
          <cell r="J1192">
            <v>41069</v>
          </cell>
          <cell r="K1192">
            <v>0</v>
          </cell>
        </row>
        <row r="1193">
          <cell r="C1193">
            <v>1821614043</v>
          </cell>
          <cell r="D1193" t="str">
            <v>TRẦN CÔNG</v>
          </cell>
          <cell r="E1193" t="str">
            <v>TUẤN</v>
          </cell>
          <cell r="F1193" t="str">
            <v>19/06/1994</v>
          </cell>
          <cell r="G1193">
            <v>8000000</v>
          </cell>
          <cell r="H1193">
            <v>5299</v>
          </cell>
          <cell r="I1193" t="str">
            <v>DT/12P</v>
          </cell>
          <cell r="J1193">
            <v>41069</v>
          </cell>
          <cell r="K1193">
            <v>0</v>
          </cell>
        </row>
        <row r="1194">
          <cell r="C1194">
            <v>1821615186</v>
          </cell>
          <cell r="D1194" t="str">
            <v>LÊ VĂN</v>
          </cell>
          <cell r="E1194" t="str">
            <v>TUẤN</v>
          </cell>
          <cell r="F1194" t="str">
            <v>06/04/1994</v>
          </cell>
          <cell r="G1194">
            <v>8000000</v>
          </cell>
          <cell r="H1194">
            <v>7766</v>
          </cell>
          <cell r="I1194" t="str">
            <v>DT/12P</v>
          </cell>
          <cell r="J1194">
            <v>41130</v>
          </cell>
          <cell r="K1194">
            <v>0</v>
          </cell>
        </row>
        <row r="1195">
          <cell r="C1195">
            <v>1821614740</v>
          </cell>
          <cell r="D1195" t="str">
            <v>TRẦN THANH</v>
          </cell>
          <cell r="E1195" t="str">
            <v>TÙNG</v>
          </cell>
          <cell r="F1195" t="str">
            <v>26/04/1994</v>
          </cell>
          <cell r="G1195">
            <v>6000000</v>
          </cell>
          <cell r="H1195">
            <v>5402</v>
          </cell>
          <cell r="I1195" t="str">
            <v>DT/12P</v>
          </cell>
          <cell r="J1195">
            <v>41099</v>
          </cell>
          <cell r="K1195">
            <v>0</v>
          </cell>
        </row>
        <row r="1196">
          <cell r="C1196">
            <v>1821614054</v>
          </cell>
          <cell r="D1196" t="str">
            <v>PHẠM ĐÌNH</v>
          </cell>
          <cell r="E1196" t="str">
            <v>TUYÊN</v>
          </cell>
          <cell r="F1196" t="str">
            <v>20/11/1994</v>
          </cell>
          <cell r="G1196">
            <v>8000000</v>
          </cell>
          <cell r="H1196">
            <v>4336</v>
          </cell>
          <cell r="I1196" t="str">
            <v>DT/12P</v>
          </cell>
          <cell r="J1196">
            <v>41038</v>
          </cell>
          <cell r="K1196">
            <v>0</v>
          </cell>
        </row>
        <row r="1197">
          <cell r="C1197">
            <v>1821614746</v>
          </cell>
          <cell r="D1197" t="str">
            <v>PHẠM VĂN</v>
          </cell>
          <cell r="E1197" t="str">
            <v>VINH</v>
          </cell>
          <cell r="F1197" t="str">
            <v>08/12/1994</v>
          </cell>
          <cell r="G1197">
            <v>8000000</v>
          </cell>
          <cell r="H1197">
            <v>7025</v>
          </cell>
          <cell r="I1197" t="str">
            <v>DT/12P</v>
          </cell>
          <cell r="J1197">
            <v>41099</v>
          </cell>
          <cell r="K1197">
            <v>0</v>
          </cell>
        </row>
        <row r="1198">
          <cell r="C1198">
            <v>1821613833</v>
          </cell>
          <cell r="D1198" t="str">
            <v>LÊ ANH</v>
          </cell>
          <cell r="E1198" t="str">
            <v>VŨ</v>
          </cell>
          <cell r="F1198" t="str">
            <v>21/01/1994</v>
          </cell>
          <cell r="G1198">
            <v>1000000</v>
          </cell>
          <cell r="H1198">
            <v>8712</v>
          </cell>
          <cell r="I1198" t="str">
            <v>DT/12P</v>
          </cell>
          <cell r="J1198">
            <v>41191</v>
          </cell>
          <cell r="K1198">
            <v>0</v>
          </cell>
        </row>
        <row r="1199">
          <cell r="C1199">
            <v>1821615188</v>
          </cell>
          <cell r="D1199" t="str">
            <v>Nguyễn Anh</v>
          </cell>
          <cell r="E1199" t="str">
            <v>Vũ</v>
          </cell>
          <cell r="F1199" t="str">
            <v>30/01/1994</v>
          </cell>
          <cell r="G1199">
            <v>8000000</v>
          </cell>
          <cell r="H1199">
            <v>8767</v>
          </cell>
          <cell r="I1199" t="str">
            <v>DT/12P</v>
          </cell>
          <cell r="K1199">
            <v>0</v>
          </cell>
        </row>
        <row r="1200">
          <cell r="C1200">
            <v>1810225583</v>
          </cell>
          <cell r="D1200" t="str">
            <v>ĐẶNG THỊ MINH</v>
          </cell>
          <cell r="E1200" t="str">
            <v>CHÂU</v>
          </cell>
          <cell r="F1200" t="str">
            <v>20/04/1994</v>
          </cell>
          <cell r="G1200">
            <v>8000000</v>
          </cell>
          <cell r="H1200">
            <v>7750</v>
          </cell>
          <cell r="I1200" t="str">
            <v>DT/12P</v>
          </cell>
          <cell r="J1200">
            <v>41130</v>
          </cell>
          <cell r="K1200">
            <v>0</v>
          </cell>
        </row>
        <row r="1201">
          <cell r="C1201">
            <v>1811225804</v>
          </cell>
          <cell r="D1201" t="str">
            <v>ÔNG QUỐC</v>
          </cell>
          <cell r="E1201" t="str">
            <v>CƯỜNG</v>
          </cell>
          <cell r="F1201" t="str">
            <v>15/01/1993</v>
          </cell>
          <cell r="G1201">
            <v>8000000</v>
          </cell>
          <cell r="H1201">
            <v>8582</v>
          </cell>
          <cell r="I1201" t="str">
            <v>DT/12P</v>
          </cell>
          <cell r="J1201">
            <v>41161</v>
          </cell>
          <cell r="K1201">
            <v>0</v>
          </cell>
        </row>
        <row r="1202">
          <cell r="C1202">
            <v>1810225086</v>
          </cell>
          <cell r="D1202" t="str">
            <v>TRẦN THỊ THÙY</v>
          </cell>
          <cell r="E1202" t="str">
            <v>DUNG</v>
          </cell>
          <cell r="F1202" t="str">
            <v>13/05/1994</v>
          </cell>
          <cell r="G1202">
            <v>8000000</v>
          </cell>
          <cell r="H1202">
            <v>5480</v>
          </cell>
          <cell r="I1202" t="str">
            <v>DT/12P</v>
          </cell>
          <cell r="J1202">
            <v>41099</v>
          </cell>
          <cell r="K1202">
            <v>0</v>
          </cell>
        </row>
        <row r="1203">
          <cell r="C1203">
            <v>1810226159</v>
          </cell>
          <cell r="D1203" t="str">
            <v>Lê Thị Thùy</v>
          </cell>
          <cell r="E1203" t="str">
            <v>Dung</v>
          </cell>
          <cell r="F1203" t="str">
            <v>14/10/1994</v>
          </cell>
          <cell r="G1203">
            <v>5600000</v>
          </cell>
          <cell r="H1203">
            <v>11120</v>
          </cell>
          <cell r="I1203" t="str">
            <v>DT/12P</v>
          </cell>
          <cell r="K1203">
            <v>0</v>
          </cell>
        </row>
        <row r="1204">
          <cell r="C1204">
            <v>1810226156</v>
          </cell>
          <cell r="D1204" t="str">
            <v>Phan Kim</v>
          </cell>
          <cell r="E1204" t="str">
            <v>Hà</v>
          </cell>
          <cell r="F1204" t="str">
            <v>21/11/1994</v>
          </cell>
          <cell r="G1204">
            <v>5600000</v>
          </cell>
          <cell r="H1204">
            <v>10450</v>
          </cell>
          <cell r="I1204" t="str">
            <v>DT/12P</v>
          </cell>
          <cell r="K1204">
            <v>0</v>
          </cell>
        </row>
        <row r="1205">
          <cell r="C1205">
            <v>1810223793</v>
          </cell>
          <cell r="D1205" t="str">
            <v>HUỲNH THỊ THANH</v>
          </cell>
          <cell r="E1205" t="str">
            <v>HẰNG</v>
          </cell>
          <cell r="F1205" t="str">
            <v>29/09/1994</v>
          </cell>
          <cell r="G1205">
            <v>8000000</v>
          </cell>
          <cell r="H1205">
            <v>3223</v>
          </cell>
          <cell r="I1205" t="str">
            <v>12P</v>
          </cell>
          <cell r="J1205" t="str">
            <v>31/08/2012</v>
          </cell>
          <cell r="K1205">
            <v>0</v>
          </cell>
        </row>
        <row r="1206">
          <cell r="C1206">
            <v>1811225075</v>
          </cell>
          <cell r="D1206" t="str">
            <v>LÊ VĂN</v>
          </cell>
          <cell r="E1206" t="str">
            <v>HẬU</v>
          </cell>
          <cell r="F1206" t="str">
            <v>06/10/1994</v>
          </cell>
          <cell r="G1206">
            <v>5600000</v>
          </cell>
          <cell r="H1206">
            <v>6976</v>
          </cell>
          <cell r="I1206" t="str">
            <v>DT/12P</v>
          </cell>
          <cell r="J1206">
            <v>41099</v>
          </cell>
          <cell r="K1206">
            <v>0</v>
          </cell>
        </row>
        <row r="1207">
          <cell r="C1207">
            <v>1811225582</v>
          </cell>
          <cell r="D1207" t="str">
            <v>NGUYỄN TRUNG</v>
          </cell>
          <cell r="E1207" t="str">
            <v>HIẾU</v>
          </cell>
          <cell r="F1207" t="str">
            <v>14/09/1991</v>
          </cell>
          <cell r="G1207">
            <v>8000000</v>
          </cell>
          <cell r="H1207">
            <v>7719</v>
          </cell>
          <cell r="I1207" t="str">
            <v>DT/12P</v>
          </cell>
          <cell r="J1207">
            <v>41130</v>
          </cell>
          <cell r="K1207">
            <v>0</v>
          </cell>
        </row>
        <row r="1208">
          <cell r="C1208">
            <v>1811223780</v>
          </cell>
          <cell r="D1208" t="str">
            <v xml:space="preserve">TRẦN NGỌC HUY </v>
          </cell>
          <cell r="E1208" t="str">
            <v>HOÀNG</v>
          </cell>
          <cell r="F1208" t="str">
            <v>07/09/1994</v>
          </cell>
          <cell r="G1208">
            <v>5600000</v>
          </cell>
          <cell r="H1208">
            <v>2400</v>
          </cell>
          <cell r="I1208" t="str">
            <v>DT/12P</v>
          </cell>
          <cell r="J1208" t="str">
            <v>31/08/2012</v>
          </cell>
          <cell r="K1208">
            <v>0</v>
          </cell>
        </row>
        <row r="1209">
          <cell r="C1209">
            <v>1811224647</v>
          </cell>
          <cell r="D1209" t="str">
            <v>HỨA MẠNH</v>
          </cell>
          <cell r="E1209" t="str">
            <v>HUY</v>
          </cell>
          <cell r="F1209" t="str">
            <v>18/06/1994</v>
          </cell>
          <cell r="G1209">
            <v>8000000</v>
          </cell>
          <cell r="H1209">
            <v>5001</v>
          </cell>
          <cell r="I1209" t="str">
            <v>DT/12P</v>
          </cell>
          <cell r="J1209">
            <v>41038</v>
          </cell>
          <cell r="K1209">
            <v>0</v>
          </cell>
        </row>
        <row r="1210">
          <cell r="C1210">
            <v>1811224631</v>
          </cell>
          <cell r="D1210" t="str">
            <v>PHẠM NGỌC</v>
          </cell>
          <cell r="E1210" t="str">
            <v>HUY</v>
          </cell>
          <cell r="F1210" t="str">
            <v>02/02/1992</v>
          </cell>
          <cell r="G1210">
            <v>8000000</v>
          </cell>
          <cell r="H1210">
            <v>4391</v>
          </cell>
          <cell r="I1210" t="str">
            <v>DT/12P</v>
          </cell>
          <cell r="J1210">
            <v>41069</v>
          </cell>
          <cell r="K1210">
            <v>0</v>
          </cell>
        </row>
        <row r="1211">
          <cell r="C1211">
            <v>1811226269</v>
          </cell>
          <cell r="D1211" t="str">
            <v>Nguyễn Nam Công</v>
          </cell>
          <cell r="E1211" t="str">
            <v>Huy</v>
          </cell>
          <cell r="F1211" t="str">
            <v>13/09/1994</v>
          </cell>
          <cell r="G1211">
            <v>5600000</v>
          </cell>
          <cell r="H1211">
            <v>11194</v>
          </cell>
          <cell r="I1211" t="str">
            <v>DT/12P</v>
          </cell>
          <cell r="K1211">
            <v>0</v>
          </cell>
        </row>
        <row r="1212">
          <cell r="C1212">
            <v>1810225087</v>
          </cell>
          <cell r="D1212" t="str">
            <v>NGÔ THỊ THANH</v>
          </cell>
          <cell r="E1212" t="str">
            <v>HUYỀN</v>
          </cell>
          <cell r="F1212" t="str">
            <v>08/12/1993</v>
          </cell>
          <cell r="G1212">
            <v>8000000</v>
          </cell>
          <cell r="H1212">
            <v>5430</v>
          </cell>
          <cell r="I1212" t="str">
            <v>DT/12P</v>
          </cell>
          <cell r="J1212">
            <v>41099</v>
          </cell>
          <cell r="K1212">
            <v>0</v>
          </cell>
        </row>
        <row r="1213">
          <cell r="C1213">
            <v>1811224633</v>
          </cell>
          <cell r="D1213" t="str">
            <v>TRẦN BẢO</v>
          </cell>
          <cell r="E1213" t="str">
            <v>KHÁNH</v>
          </cell>
          <cell r="F1213" t="str">
            <v>09/02/1994</v>
          </cell>
          <cell r="G1213">
            <v>8000000</v>
          </cell>
          <cell r="H1213">
            <v>5274</v>
          </cell>
          <cell r="I1213" t="str">
            <v>DT/12P</v>
          </cell>
          <cell r="J1213">
            <v>41069</v>
          </cell>
          <cell r="K1213">
            <v>0</v>
          </cell>
        </row>
        <row r="1214">
          <cell r="C1214">
            <v>1810225960</v>
          </cell>
          <cell r="D1214" t="str">
            <v>Nguyễn Thị Mỹ</v>
          </cell>
          <cell r="E1214" t="str">
            <v>Khánh</v>
          </cell>
          <cell r="F1214" t="str">
            <v>13/03/1994</v>
          </cell>
          <cell r="G1214">
            <v>8000000</v>
          </cell>
          <cell r="H1214">
            <v>9900</v>
          </cell>
          <cell r="I1214" t="str">
            <v>DT/12P</v>
          </cell>
          <cell r="K1214">
            <v>0</v>
          </cell>
        </row>
        <row r="1215">
          <cell r="C1215">
            <v>1811224618</v>
          </cell>
          <cell r="D1215" t="str">
            <v>HUỲNH TRẦN TẤN</v>
          </cell>
          <cell r="E1215" t="str">
            <v>LÂM</v>
          </cell>
          <cell r="F1215" t="str">
            <v>18/02/1993</v>
          </cell>
          <cell r="G1215">
            <v>2400000</v>
          </cell>
          <cell r="H1215">
            <v>6786</v>
          </cell>
          <cell r="I1215" t="str">
            <v>DT/12P</v>
          </cell>
          <cell r="J1215">
            <v>41099</v>
          </cell>
          <cell r="K1215">
            <v>0</v>
          </cell>
        </row>
        <row r="1216">
          <cell r="C1216">
            <v>1810224645</v>
          </cell>
          <cell r="D1216" t="str">
            <v>LÊ NGUYỄN TRÚC</v>
          </cell>
          <cell r="E1216" t="str">
            <v>LY</v>
          </cell>
          <cell r="F1216" t="str">
            <v>06/09/1994</v>
          </cell>
          <cell r="G1216">
            <v>8000000</v>
          </cell>
          <cell r="H1216">
            <v>4244</v>
          </cell>
          <cell r="I1216" t="str">
            <v>DT/12P</v>
          </cell>
          <cell r="J1216">
            <v>41038</v>
          </cell>
          <cell r="K1216">
            <v>0</v>
          </cell>
        </row>
        <row r="1217">
          <cell r="C1217">
            <v>1810225951</v>
          </cell>
          <cell r="D1217" t="str">
            <v>Nguyễn Thị Nam</v>
          </cell>
          <cell r="E1217" t="str">
            <v>Ly</v>
          </cell>
          <cell r="F1217" t="str">
            <v>04/07/1994</v>
          </cell>
          <cell r="G1217">
            <v>5600000</v>
          </cell>
          <cell r="H1217">
            <v>9919</v>
          </cell>
          <cell r="I1217" t="str">
            <v>DT/12P</v>
          </cell>
          <cell r="K1217">
            <v>0</v>
          </cell>
        </row>
        <row r="1218">
          <cell r="C1218">
            <v>1811224632</v>
          </cell>
          <cell r="D1218" t="str">
            <v>NGUYỄN LÂM</v>
          </cell>
          <cell r="E1218" t="str">
            <v>MẠNH</v>
          </cell>
          <cell r="F1218" t="str">
            <v>07/08/1994</v>
          </cell>
          <cell r="G1218">
            <v>8000000</v>
          </cell>
          <cell r="H1218">
            <v>5203</v>
          </cell>
          <cell r="I1218" t="str">
            <v>DT/12P</v>
          </cell>
          <cell r="J1218">
            <v>41069</v>
          </cell>
          <cell r="K1218">
            <v>0</v>
          </cell>
        </row>
        <row r="1219">
          <cell r="C1219">
            <v>1811226166</v>
          </cell>
          <cell r="D1219" t="str">
            <v>Trần Anh</v>
          </cell>
          <cell r="E1219" t="str">
            <v>Minh</v>
          </cell>
          <cell r="F1219" t="str">
            <v>21/05/1994</v>
          </cell>
          <cell r="G1219">
            <v>8000000</v>
          </cell>
          <cell r="H1219">
            <v>10479</v>
          </cell>
          <cell r="I1219" t="str">
            <v>DT/12P</v>
          </cell>
          <cell r="K1219">
            <v>0</v>
          </cell>
        </row>
        <row r="1220">
          <cell r="C1220">
            <v>1810225588</v>
          </cell>
          <cell r="D1220" t="str">
            <v>Ngô Kiều</v>
          </cell>
          <cell r="E1220" t="str">
            <v>My</v>
          </cell>
          <cell r="F1220" t="str">
            <v>13/02/1994</v>
          </cell>
          <cell r="G1220">
            <v>8000000</v>
          </cell>
          <cell r="H1220">
            <v>8752</v>
          </cell>
          <cell r="I1220" t="str">
            <v>DT/12P</v>
          </cell>
          <cell r="K1220">
            <v>0</v>
          </cell>
        </row>
        <row r="1221">
          <cell r="C1221">
            <v>1810714577</v>
          </cell>
          <cell r="D1221" t="str">
            <v>Trương Thị Trà</v>
          </cell>
          <cell r="E1221" t="str">
            <v>My</v>
          </cell>
          <cell r="F1221" t="str">
            <v>15/03/1993</v>
          </cell>
          <cell r="G1221">
            <v>2400000</v>
          </cell>
          <cell r="H1221">
            <v>11147</v>
          </cell>
          <cell r="I1221" t="str">
            <v>DT/12P</v>
          </cell>
          <cell r="K1221">
            <v>0</v>
          </cell>
        </row>
        <row r="1222">
          <cell r="C1222">
            <v>1810224640</v>
          </cell>
          <cell r="D1222" t="str">
            <v>NGUYỄN NGỌC PHÚC</v>
          </cell>
          <cell r="E1222" t="str">
            <v>NGÂN</v>
          </cell>
          <cell r="F1222" t="str">
            <v>18/10/1994</v>
          </cell>
          <cell r="G1222">
            <v>8000000</v>
          </cell>
          <cell r="H1222">
            <v>3971</v>
          </cell>
          <cell r="I1222" t="str">
            <v>DT/12P</v>
          </cell>
          <cell r="J1222">
            <v>41038</v>
          </cell>
          <cell r="K1222">
            <v>0</v>
          </cell>
        </row>
        <row r="1223">
          <cell r="C1223">
            <v>1811225586</v>
          </cell>
          <cell r="D1223" t="str">
            <v>PHẠM THANH</v>
          </cell>
          <cell r="E1223" t="str">
            <v>NGỌC</v>
          </cell>
          <cell r="F1223" t="str">
            <v>19/07/1993</v>
          </cell>
          <cell r="G1223">
            <v>8000000</v>
          </cell>
          <cell r="H1223">
            <v>8684</v>
          </cell>
          <cell r="I1223" t="str">
            <v>DT/12P</v>
          </cell>
          <cell r="J1223">
            <v>41191</v>
          </cell>
          <cell r="K1223">
            <v>0</v>
          </cell>
        </row>
        <row r="1224">
          <cell r="C1224">
            <v>1811225959</v>
          </cell>
          <cell r="D1224" t="str">
            <v>Nguyễn Thanh</v>
          </cell>
          <cell r="E1224" t="str">
            <v>Ngọc</v>
          </cell>
          <cell r="F1224" t="str">
            <v>19/06/1994</v>
          </cell>
          <cell r="G1224">
            <v>8000000</v>
          </cell>
          <cell r="H1224">
            <v>9893</v>
          </cell>
          <cell r="I1224" t="str">
            <v>DT/12P</v>
          </cell>
          <cell r="K1224">
            <v>0</v>
          </cell>
        </row>
        <row r="1225">
          <cell r="C1225">
            <v>1810223794</v>
          </cell>
          <cell r="D1225" t="str">
            <v>PHẠM THỊ PHÚC</v>
          </cell>
          <cell r="E1225" t="str">
            <v>NGUYÊN</v>
          </cell>
          <cell r="F1225" t="str">
            <v>13/10/1994</v>
          </cell>
          <cell r="G1225">
            <v>8000000</v>
          </cell>
          <cell r="H1225">
            <v>3388</v>
          </cell>
          <cell r="I1225" t="str">
            <v>DT/12P</v>
          </cell>
          <cell r="J1225">
            <v>40917</v>
          </cell>
          <cell r="K1225">
            <v>0</v>
          </cell>
        </row>
        <row r="1226">
          <cell r="C1226">
            <v>1811225089</v>
          </cell>
          <cell r="D1226" t="str">
            <v>VÕ THẾ</v>
          </cell>
          <cell r="E1226" t="str">
            <v>NGUYÊN</v>
          </cell>
          <cell r="F1226" t="str">
            <v>04/09/1994</v>
          </cell>
          <cell r="G1226">
            <v>8000000</v>
          </cell>
          <cell r="H1226">
            <v>6722</v>
          </cell>
          <cell r="I1226" t="str">
            <v>DT/12P</v>
          </cell>
          <cell r="J1226">
            <v>41099</v>
          </cell>
          <cell r="K1226">
            <v>0</v>
          </cell>
        </row>
        <row r="1227">
          <cell r="C1227">
            <v>1811225092</v>
          </cell>
          <cell r="D1227" t="str">
            <v>ĐẶNG QUÝ</v>
          </cell>
          <cell r="E1227" t="str">
            <v>NHÂN</v>
          </cell>
          <cell r="F1227" t="str">
            <v>10/08/1994</v>
          </cell>
          <cell r="G1227">
            <v>8000000</v>
          </cell>
          <cell r="H1227">
            <v>6904</v>
          </cell>
          <cell r="I1227" t="str">
            <v>DT/12P</v>
          </cell>
          <cell r="J1227">
            <v>41099</v>
          </cell>
          <cell r="K1227">
            <v>0</v>
          </cell>
        </row>
        <row r="1228">
          <cell r="C1228">
            <v>1810224646</v>
          </cell>
          <cell r="D1228" t="str">
            <v>HUỲNH THỊ TUYẾT</v>
          </cell>
          <cell r="E1228" t="str">
            <v>NHI</v>
          </cell>
          <cell r="F1228" t="str">
            <v>07/01/1994</v>
          </cell>
          <cell r="G1228">
            <v>8000000</v>
          </cell>
          <cell r="H1228">
            <v>4099</v>
          </cell>
          <cell r="I1228" t="str">
            <v>DT/12P</v>
          </cell>
          <cell r="J1228">
            <v>41038</v>
          </cell>
          <cell r="K1228">
            <v>0</v>
          </cell>
        </row>
        <row r="1229">
          <cell r="C1229">
            <v>1811223792</v>
          </cell>
          <cell r="D1229" t="str">
            <v>VƯƠNG PHẠM QUỲNH</v>
          </cell>
          <cell r="E1229" t="str">
            <v>NHƯ</v>
          </cell>
          <cell r="F1229" t="str">
            <v>12/09/1994</v>
          </cell>
          <cell r="G1229">
            <v>8000000</v>
          </cell>
          <cell r="H1229">
            <v>3207</v>
          </cell>
          <cell r="I1229" t="str">
            <v>12P</v>
          </cell>
          <cell r="J1229" t="str">
            <v>31/08/2012</v>
          </cell>
          <cell r="K1229">
            <v>0</v>
          </cell>
        </row>
        <row r="1230">
          <cell r="C1230">
            <v>1810224642</v>
          </cell>
          <cell r="D1230" t="str">
            <v>NGUYỄN THỊ KiỀU</v>
          </cell>
          <cell r="E1230" t="str">
            <v>OANH</v>
          </cell>
          <cell r="F1230" t="str">
            <v>06/08/1994</v>
          </cell>
          <cell r="G1230">
            <v>8000000</v>
          </cell>
          <cell r="H1230">
            <v>4200</v>
          </cell>
          <cell r="I1230" t="str">
            <v>DT/12P</v>
          </cell>
          <cell r="J1230">
            <v>41038</v>
          </cell>
          <cell r="K1230">
            <v>0</v>
          </cell>
        </row>
        <row r="1231">
          <cell r="C1231">
            <v>1811226568</v>
          </cell>
          <cell r="D1231" t="str">
            <v>Hà</v>
          </cell>
          <cell r="E1231" t="str">
            <v>Phi</v>
          </cell>
          <cell r="F1231" t="str">
            <v>29/01/1993</v>
          </cell>
          <cell r="G1231">
            <v>5600000</v>
          </cell>
          <cell r="H1231">
            <v>14649</v>
          </cell>
          <cell r="I1231" t="str">
            <v>DT/12P</v>
          </cell>
          <cell r="K1231">
            <v>0</v>
          </cell>
        </row>
        <row r="1232">
          <cell r="C1232">
            <v>1810223791</v>
          </cell>
          <cell r="D1232" t="str">
            <v xml:space="preserve">ĐỖ THỊ NHƯ </v>
          </cell>
          <cell r="E1232" t="str">
            <v>QUỲNH</v>
          </cell>
          <cell r="F1232">
            <v>34677</v>
          </cell>
          <cell r="G1232">
            <v>8000000</v>
          </cell>
          <cell r="H1232" t="str">
            <v>2374/12P</v>
          </cell>
          <cell r="J1232" t="str">
            <v>30/08/2012</v>
          </cell>
          <cell r="K1232">
            <v>0</v>
          </cell>
        </row>
        <row r="1233">
          <cell r="C1233">
            <v>1810224620</v>
          </cell>
          <cell r="D1233" t="str">
            <v>PHẠM THỊ BÍCH</v>
          </cell>
          <cell r="E1233" t="str">
            <v>SANG</v>
          </cell>
          <cell r="F1233" t="str">
            <v>28/05/1993</v>
          </cell>
          <cell r="G1233">
            <v>5600000</v>
          </cell>
          <cell r="H1233">
            <v>5397</v>
          </cell>
          <cell r="I1233" t="str">
            <v>DT/12P</v>
          </cell>
          <cell r="J1233">
            <v>41069</v>
          </cell>
          <cell r="K1233">
            <v>0</v>
          </cell>
        </row>
        <row r="1234">
          <cell r="C1234">
            <v>1811225090</v>
          </cell>
          <cell r="D1234" t="str">
            <v>TRẦN NGỌC</v>
          </cell>
          <cell r="E1234" t="str">
            <v>TẤN</v>
          </cell>
          <cell r="F1234" t="str">
            <v>24/03/1993</v>
          </cell>
          <cell r="G1234">
            <v>8000000</v>
          </cell>
          <cell r="H1234">
            <v>6765</v>
          </cell>
          <cell r="I1234" t="str">
            <v>DT/12P</v>
          </cell>
          <cell r="J1234">
            <v>41099</v>
          </cell>
          <cell r="K1234">
            <v>0</v>
          </cell>
        </row>
        <row r="1235">
          <cell r="C1235">
            <v>1810224638</v>
          </cell>
          <cell r="D1235" t="str">
            <v>PHAN THỊ KIM</v>
          </cell>
          <cell r="E1235" t="str">
            <v>THANH</v>
          </cell>
          <cell r="F1235" t="str">
            <v>01/01/1994</v>
          </cell>
          <cell r="G1235">
            <v>8000000</v>
          </cell>
          <cell r="H1235">
            <v>5378</v>
          </cell>
          <cell r="I1235" t="str">
            <v>DT/12P</v>
          </cell>
          <cell r="J1235">
            <v>41069</v>
          </cell>
          <cell r="K1235">
            <v>0</v>
          </cell>
        </row>
        <row r="1236">
          <cell r="C1236">
            <v>1811223790</v>
          </cell>
          <cell r="D1236" t="str">
            <v>Chu Tất</v>
          </cell>
          <cell r="E1236" t="str">
            <v>Thành</v>
          </cell>
          <cell r="F1236" t="str">
            <v>02/02/1994</v>
          </cell>
          <cell r="G1236">
            <v>5335000</v>
          </cell>
          <cell r="H1236">
            <v>5138</v>
          </cell>
          <cell r="I1236" t="str">
            <v>DT/12P</v>
          </cell>
          <cell r="J1236">
            <v>41069</v>
          </cell>
          <cell r="K1236">
            <v>0</v>
          </cell>
        </row>
        <row r="1237">
          <cell r="C1237">
            <v>1811226676</v>
          </cell>
          <cell r="D1237" t="str">
            <v>Trương Công</v>
          </cell>
          <cell r="E1237" t="str">
            <v>Thành</v>
          </cell>
          <cell r="F1237" t="str">
            <v>14/10/1994</v>
          </cell>
          <cell r="G1237">
            <v>5600000</v>
          </cell>
          <cell r="H1237">
            <v>18109</v>
          </cell>
          <cell r="I1237" t="str">
            <v>DT/12P</v>
          </cell>
          <cell r="K1237">
            <v>0</v>
          </cell>
        </row>
        <row r="1238">
          <cell r="C1238">
            <v>171576639</v>
          </cell>
          <cell r="D1238" t="str">
            <v xml:space="preserve">NGUYỄN THỊ THU </v>
          </cell>
          <cell r="E1238" t="str">
            <v>THẢO</v>
          </cell>
          <cell r="F1238" t="str">
            <v>03/03/1992</v>
          </cell>
          <cell r="G1238">
            <v>650000</v>
          </cell>
          <cell r="H1238">
            <v>4795</v>
          </cell>
          <cell r="I1238" t="str">
            <v>DT/12P</v>
          </cell>
          <cell r="J1238">
            <v>41038</v>
          </cell>
          <cell r="K1238">
            <v>0</v>
          </cell>
        </row>
        <row r="1239">
          <cell r="C1239">
            <v>1810224641</v>
          </cell>
          <cell r="D1239" t="str">
            <v>LÊ THANH</v>
          </cell>
          <cell r="E1239" t="str">
            <v>THẢO</v>
          </cell>
          <cell r="F1239" t="str">
            <v>09/06/1994</v>
          </cell>
          <cell r="G1239">
            <v>8000000</v>
          </cell>
          <cell r="H1239">
            <v>3984</v>
          </cell>
          <cell r="I1239" t="str">
            <v>DT/12P</v>
          </cell>
          <cell r="J1239">
            <v>41038</v>
          </cell>
          <cell r="K1239">
            <v>0</v>
          </cell>
        </row>
        <row r="1240">
          <cell r="C1240">
            <v>1810224643</v>
          </cell>
          <cell r="D1240" t="str">
            <v>NGUYỄN PHƯƠNG</v>
          </cell>
          <cell r="E1240" t="str">
            <v>THẢO</v>
          </cell>
          <cell r="F1240" t="str">
            <v>05/11/1994</v>
          </cell>
          <cell r="G1240">
            <v>8000000</v>
          </cell>
          <cell r="H1240">
            <v>4220</v>
          </cell>
          <cell r="I1240" t="str">
            <v>DT/12P</v>
          </cell>
          <cell r="J1240">
            <v>41038</v>
          </cell>
          <cell r="K1240">
            <v>0</v>
          </cell>
        </row>
        <row r="1241">
          <cell r="C1241">
            <v>1810225587</v>
          </cell>
          <cell r="D1241" t="str">
            <v>Nguyễn Thị Ngọc</v>
          </cell>
          <cell r="E1241" t="str">
            <v>Thiện</v>
          </cell>
          <cell r="F1241" t="str">
            <v>27/10/1994</v>
          </cell>
          <cell r="G1241">
            <v>8000000</v>
          </cell>
          <cell r="H1241">
            <v>8747</v>
          </cell>
          <cell r="I1241" t="str">
            <v>DT/12P</v>
          </cell>
          <cell r="K1241">
            <v>0</v>
          </cell>
        </row>
        <row r="1242">
          <cell r="C1242">
            <v>1811224639</v>
          </cell>
          <cell r="D1242" t="str">
            <v>LÊ CÔNG</v>
          </cell>
          <cell r="E1242" t="str">
            <v>THỊNH</v>
          </cell>
          <cell r="F1242" t="str">
            <v>25/01/1993</v>
          </cell>
          <cell r="G1242">
            <v>3000000</v>
          </cell>
          <cell r="H1242">
            <v>7182</v>
          </cell>
          <cell r="I1242" t="str">
            <v>DT/12P</v>
          </cell>
          <cell r="J1242">
            <v>41130</v>
          </cell>
          <cell r="K1242">
            <v>0</v>
          </cell>
        </row>
        <row r="1243">
          <cell r="C1243">
            <v>1810225082</v>
          </cell>
          <cell r="D1243" t="str">
            <v>NGUYỄN NGỌC</v>
          </cell>
          <cell r="E1243" t="str">
            <v>THÙY</v>
          </cell>
          <cell r="F1243" t="str">
            <v>25/05/1994</v>
          </cell>
          <cell r="G1243">
            <v>2400000</v>
          </cell>
          <cell r="H1243">
            <v>8596</v>
          </cell>
          <cell r="I1243" t="str">
            <v>DT/12P</v>
          </cell>
          <cell r="J1243">
            <v>41161</v>
          </cell>
          <cell r="K1243">
            <v>0</v>
          </cell>
        </row>
        <row r="1244">
          <cell r="C1244">
            <v>1810226398</v>
          </cell>
          <cell r="D1244" t="str">
            <v>Phan Thị Thanh</v>
          </cell>
          <cell r="E1244" t="str">
            <v>Trà</v>
          </cell>
          <cell r="F1244" t="str">
            <v>29/08/1993</v>
          </cell>
          <cell r="G1244">
            <v>8000000</v>
          </cell>
          <cell r="H1244">
            <v>11381</v>
          </cell>
          <cell r="I1244" t="str">
            <v>DT/12P</v>
          </cell>
          <cell r="K1244">
            <v>0</v>
          </cell>
        </row>
        <row r="1245">
          <cell r="C1245">
            <v>1811223795</v>
          </cell>
          <cell r="D1245" t="str">
            <v>NGÔ MINH THÙY</v>
          </cell>
          <cell r="E1245" t="str">
            <v>TRÂM</v>
          </cell>
          <cell r="F1245" t="str">
            <v>04/03/1994</v>
          </cell>
          <cell r="G1245">
            <v>8000000</v>
          </cell>
          <cell r="H1245">
            <v>3329</v>
          </cell>
          <cell r="I1245" t="str">
            <v>DT/12P</v>
          </cell>
          <cell r="J1245">
            <v>40977</v>
          </cell>
          <cell r="K1245">
            <v>0</v>
          </cell>
        </row>
        <row r="1246">
          <cell r="C1246">
            <v>1811223960</v>
          </cell>
          <cell r="D1246" t="str">
            <v>PHẠM ANH</v>
          </cell>
          <cell r="E1246" t="str">
            <v>TUẤN</v>
          </cell>
          <cell r="F1246" t="str">
            <v>22/07/1993</v>
          </cell>
          <cell r="G1246">
            <v>2000000</v>
          </cell>
          <cell r="H1246">
            <v>5496</v>
          </cell>
          <cell r="I1246" t="str">
            <v>DT/12P</v>
          </cell>
          <cell r="J1246">
            <v>41099</v>
          </cell>
          <cell r="K1246">
            <v>0</v>
          </cell>
        </row>
        <row r="1247">
          <cell r="C1247">
            <v>1810224635</v>
          </cell>
          <cell r="D1247" t="str">
            <v>NGUYỄN LÊ LINH</v>
          </cell>
          <cell r="E1247" t="str">
            <v>TÙNG</v>
          </cell>
          <cell r="F1247" t="str">
            <v>20/03/1993</v>
          </cell>
          <cell r="G1247">
            <v>8000000</v>
          </cell>
          <cell r="H1247">
            <v>5353</v>
          </cell>
          <cell r="I1247" t="str">
            <v>DT/12P</v>
          </cell>
          <cell r="J1247">
            <v>41069</v>
          </cell>
          <cell r="K1247">
            <v>0</v>
          </cell>
        </row>
        <row r="1248">
          <cell r="C1248">
            <v>1810225088</v>
          </cell>
          <cell r="D1248" t="str">
            <v>NGUYỄN NGỌC TIỂU</v>
          </cell>
          <cell r="E1248" t="str">
            <v>VÂN</v>
          </cell>
          <cell r="F1248" t="str">
            <v>15/03/1994</v>
          </cell>
          <cell r="G1248">
            <v>8000000</v>
          </cell>
          <cell r="H1248">
            <v>6712</v>
          </cell>
          <cell r="I1248" t="str">
            <v>DT/12P</v>
          </cell>
          <cell r="J1248">
            <v>41099</v>
          </cell>
          <cell r="K1248">
            <v>0</v>
          </cell>
        </row>
        <row r="1249">
          <cell r="C1249">
            <v>1810225083</v>
          </cell>
          <cell r="D1249" t="str">
            <v>Lê Thị Hồng</v>
          </cell>
          <cell r="E1249" t="str">
            <v>Vân</v>
          </cell>
          <cell r="F1249" t="str">
            <v>21/10/1994</v>
          </cell>
          <cell r="G1249">
            <v>2400000</v>
          </cell>
          <cell r="H1249">
            <v>9892</v>
          </cell>
          <cell r="I1249" t="str">
            <v>DT/12P</v>
          </cell>
          <cell r="K1249">
            <v>0</v>
          </cell>
        </row>
        <row r="1250">
          <cell r="C1250">
            <v>1810223959</v>
          </cell>
          <cell r="D1250" t="str">
            <v>TRƯƠNG LƯU TƯỜNG</v>
          </cell>
          <cell r="E1250" t="str">
            <v>VI</v>
          </cell>
          <cell r="F1250" t="str">
            <v>25/01/1994</v>
          </cell>
          <cell r="G1250">
            <v>8000000</v>
          </cell>
          <cell r="H1250">
            <v>3350</v>
          </cell>
          <cell r="I1250" t="str">
            <v>DT/12P</v>
          </cell>
          <cell r="J1250">
            <v>41008</v>
          </cell>
          <cell r="K1250">
            <v>0</v>
          </cell>
        </row>
        <row r="1251">
          <cell r="C1251">
            <v>1810225585</v>
          </cell>
          <cell r="D1251" t="str">
            <v>HỒ THỊ NGỌC</v>
          </cell>
          <cell r="E1251" t="str">
            <v>VI</v>
          </cell>
          <cell r="F1251" t="str">
            <v>10/09/1994</v>
          </cell>
          <cell r="G1251">
            <v>8000000</v>
          </cell>
          <cell r="H1251">
            <v>7800</v>
          </cell>
          <cell r="I1251" t="str">
            <v>DT/12P</v>
          </cell>
          <cell r="J1251">
            <v>41130</v>
          </cell>
          <cell r="K1251">
            <v>0</v>
          </cell>
        </row>
        <row r="1252">
          <cell r="C1252">
            <v>1810224634</v>
          </cell>
          <cell r="D1252" t="str">
            <v>Bùi Thị Tường</v>
          </cell>
          <cell r="E1252" t="str">
            <v>Vi</v>
          </cell>
          <cell r="F1252" t="str">
            <v>07/09/1994</v>
          </cell>
          <cell r="G1252">
            <v>2000000</v>
          </cell>
          <cell r="H1252">
            <v>8744</v>
          </cell>
          <cell r="I1252" t="str">
            <v>DT/12P</v>
          </cell>
          <cell r="K1252">
            <v>0</v>
          </cell>
        </row>
        <row r="1253">
          <cell r="C1253">
            <v>1811223961</v>
          </cell>
          <cell r="D1253" t="str">
            <v>LÊ HOÀNG TỊNH</v>
          </cell>
          <cell r="E1253" t="str">
            <v>VŨ</v>
          </cell>
          <cell r="F1253" t="str">
            <v>02/04/1993</v>
          </cell>
          <cell r="G1253">
            <v>8000000</v>
          </cell>
          <cell r="H1253">
            <v>4141</v>
          </cell>
          <cell r="I1253" t="str">
            <v>DT/12P</v>
          </cell>
          <cell r="J1253">
            <v>41008</v>
          </cell>
          <cell r="K1253">
            <v>0</v>
          </cell>
        </row>
        <row r="1254">
          <cell r="C1254">
            <v>1811226167</v>
          </cell>
          <cell r="D1254" t="str">
            <v>Bùi Thiên</v>
          </cell>
          <cell r="E1254" t="str">
            <v>Vũ</v>
          </cell>
          <cell r="F1254" t="str">
            <v>25/04/1993</v>
          </cell>
          <cell r="G1254">
            <v>8000000</v>
          </cell>
          <cell r="H1254">
            <v>9930</v>
          </cell>
          <cell r="I1254" t="str">
            <v>DT/12P</v>
          </cell>
          <cell r="K1254">
            <v>0</v>
          </cell>
        </row>
        <row r="1255">
          <cell r="C1255">
            <v>1810223958</v>
          </cell>
          <cell r="D1255" t="str">
            <v>ĐINH THỊ TƯỜNG</v>
          </cell>
          <cell r="E1255" t="str">
            <v>VY</v>
          </cell>
          <cell r="F1255" t="str">
            <v>20/05/1994</v>
          </cell>
          <cell r="G1255">
            <v>8000000</v>
          </cell>
          <cell r="H1255">
            <v>3316</v>
          </cell>
          <cell r="I1255" t="str">
            <v>DT/12P</v>
          </cell>
          <cell r="J1255">
            <v>41008</v>
          </cell>
          <cell r="K1255">
            <v>0</v>
          </cell>
        </row>
        <row r="1256">
          <cell r="C1256">
            <v>1810224636</v>
          </cell>
          <cell r="D1256" t="str">
            <v>TRƯƠNG THỊ TƯỜNG</v>
          </cell>
          <cell r="E1256" t="str">
            <v>VY</v>
          </cell>
          <cell r="F1256" t="str">
            <v>18/03/1994</v>
          </cell>
          <cell r="G1256">
            <v>8000000</v>
          </cell>
          <cell r="H1256">
            <v>5366</v>
          </cell>
          <cell r="I1256" t="str">
            <v>DT/12P</v>
          </cell>
          <cell r="J1256">
            <v>41069</v>
          </cell>
          <cell r="K1256">
            <v>0</v>
          </cell>
        </row>
        <row r="1257">
          <cell r="C1257">
            <v>1811225094</v>
          </cell>
          <cell r="D1257" t="str">
            <v>NGUYỄN NGỌC TRIỆU</v>
          </cell>
          <cell r="E1257" t="str">
            <v>VỸ</v>
          </cell>
          <cell r="F1257" t="str">
            <v>13/09/1994</v>
          </cell>
          <cell r="G1257">
            <v>8000000</v>
          </cell>
          <cell r="H1257">
            <v>7033</v>
          </cell>
          <cell r="I1257" t="str">
            <v>DT/12P</v>
          </cell>
          <cell r="J1257">
            <v>41099</v>
          </cell>
          <cell r="K1257">
            <v>0</v>
          </cell>
        </row>
        <row r="1258">
          <cell r="C1258">
            <v>1811714593</v>
          </cell>
          <cell r="D1258" t="str">
            <v>NGUYỄN VĂN QUỐC</v>
          </cell>
          <cell r="E1258" t="str">
            <v>ÁI</v>
          </cell>
          <cell r="F1258" t="str">
            <v>08/11/1994</v>
          </cell>
          <cell r="G1258">
            <v>8000000</v>
          </cell>
          <cell r="H1258">
            <v>4229</v>
          </cell>
          <cell r="I1258" t="str">
            <v>DT/12P</v>
          </cell>
          <cell r="J1258">
            <v>41038</v>
          </cell>
          <cell r="K1258">
            <v>0</v>
          </cell>
        </row>
        <row r="1259">
          <cell r="C1259">
            <v>1810713951</v>
          </cell>
          <cell r="D1259" t="str">
            <v>HUỲNH MAI HỒNG</v>
          </cell>
          <cell r="E1259" t="str">
            <v>ÂN</v>
          </cell>
          <cell r="F1259" t="str">
            <v>26/01/1994</v>
          </cell>
          <cell r="G1259">
            <v>8000000</v>
          </cell>
          <cell r="H1259">
            <v>4163</v>
          </cell>
          <cell r="I1259" t="str">
            <v>DT/12P</v>
          </cell>
          <cell r="J1259">
            <v>41008</v>
          </cell>
          <cell r="K1259">
            <v>0</v>
          </cell>
        </row>
        <row r="1260">
          <cell r="C1260">
            <v>1810714597</v>
          </cell>
          <cell r="D1260" t="str">
            <v>NGUYỄN PHƯƠNG</v>
          </cell>
          <cell r="E1260" t="str">
            <v>ANH</v>
          </cell>
          <cell r="F1260" t="str">
            <v>12/07/1994</v>
          </cell>
          <cell r="G1260">
            <v>8000000</v>
          </cell>
          <cell r="H1260">
            <v>4266</v>
          </cell>
          <cell r="I1260" t="str">
            <v>DT/12P</v>
          </cell>
          <cell r="J1260">
            <v>41038</v>
          </cell>
          <cell r="K1260">
            <v>0</v>
          </cell>
        </row>
        <row r="1261">
          <cell r="C1261">
            <v>1811714604</v>
          </cell>
          <cell r="D1261" t="str">
            <v>NGUYỄN TRẦN MINH</v>
          </cell>
          <cell r="E1261" t="str">
            <v>ANH</v>
          </cell>
          <cell r="F1261" t="str">
            <v>02/05/1993</v>
          </cell>
          <cell r="G1261">
            <v>8000000</v>
          </cell>
          <cell r="H1261">
            <v>5055</v>
          </cell>
          <cell r="I1261" t="str">
            <v>DT/12P</v>
          </cell>
          <cell r="J1261">
            <v>41038</v>
          </cell>
          <cell r="K1261">
            <v>0</v>
          </cell>
        </row>
        <row r="1262">
          <cell r="C1262">
            <v>1810715793</v>
          </cell>
          <cell r="D1262" t="str">
            <v>DƯƠNG THỊ HỒNG</v>
          </cell>
          <cell r="E1262" t="str">
            <v>ANH</v>
          </cell>
          <cell r="F1262" t="str">
            <v>03/06/1994</v>
          </cell>
          <cell r="G1262">
            <v>6000000</v>
          </cell>
          <cell r="H1262">
            <v>8558</v>
          </cell>
          <cell r="I1262" t="str">
            <v>DT/12P</v>
          </cell>
          <cell r="J1262">
            <v>41161</v>
          </cell>
          <cell r="K1262">
            <v>0</v>
          </cell>
        </row>
        <row r="1263">
          <cell r="C1263">
            <v>1810715787</v>
          </cell>
          <cell r="D1263" t="str">
            <v>LÊ THỊ KIM</v>
          </cell>
          <cell r="E1263" t="str">
            <v>ANH</v>
          </cell>
          <cell r="F1263" t="str">
            <v>02/10/1994</v>
          </cell>
          <cell r="G1263">
            <v>2400000</v>
          </cell>
          <cell r="H1263">
            <v>8688</v>
          </cell>
          <cell r="I1263" t="str">
            <v>DT/12P</v>
          </cell>
          <cell r="J1263">
            <v>41191</v>
          </cell>
          <cell r="K1263">
            <v>0</v>
          </cell>
        </row>
        <row r="1264">
          <cell r="C1264">
            <v>1810713750</v>
          </cell>
          <cell r="D1264" t="str">
            <v>Tống Thị Trâm</v>
          </cell>
          <cell r="E1264" t="str">
            <v>Anh</v>
          </cell>
          <cell r="F1264" t="str">
            <v>24/08/1994</v>
          </cell>
          <cell r="G1264">
            <v>2400000</v>
          </cell>
          <cell r="H1264">
            <v>8781</v>
          </cell>
          <cell r="I1264" t="str">
            <v>DT/12P</v>
          </cell>
          <cell r="K1264">
            <v>0</v>
          </cell>
        </row>
        <row r="1265">
          <cell r="C1265">
            <v>1810715943</v>
          </cell>
          <cell r="D1265" t="str">
            <v>Hoàng Thị Kim</v>
          </cell>
          <cell r="E1265" t="str">
            <v>Anh</v>
          </cell>
          <cell r="F1265" t="str">
            <v>13/08/1994</v>
          </cell>
          <cell r="G1265">
            <v>8000000</v>
          </cell>
          <cell r="H1265">
            <v>9897</v>
          </cell>
          <cell r="I1265" t="str">
            <v>DT/12P</v>
          </cell>
          <cell r="K1265">
            <v>0</v>
          </cell>
        </row>
        <row r="1266">
          <cell r="C1266">
            <v>1811715059</v>
          </cell>
          <cell r="D1266" t="str">
            <v>PHẠM LÊ CÔNG</v>
          </cell>
          <cell r="E1266" t="str">
            <v>BÌNH</v>
          </cell>
          <cell r="F1266" t="str">
            <v>27/08/1994</v>
          </cell>
          <cell r="G1266">
            <v>8000000</v>
          </cell>
          <cell r="H1266">
            <v>7016</v>
          </cell>
          <cell r="I1266" t="str">
            <v>DT/12P</v>
          </cell>
          <cell r="J1266">
            <v>41099</v>
          </cell>
          <cell r="K1266">
            <v>0</v>
          </cell>
        </row>
        <row r="1267">
          <cell r="C1267">
            <v>1811713763</v>
          </cell>
          <cell r="D1267" t="str">
            <v>VÕ THÁI</v>
          </cell>
          <cell r="E1267" t="str">
            <v>BỬU</v>
          </cell>
          <cell r="F1267" t="str">
            <v>24/02/1994</v>
          </cell>
          <cell r="G1267">
            <v>5600000</v>
          </cell>
          <cell r="H1267">
            <v>2386</v>
          </cell>
          <cell r="I1267" t="str">
            <v>DT/12P</v>
          </cell>
          <cell r="J1267" t="str">
            <v>31/08/2012</v>
          </cell>
          <cell r="K1267">
            <v>0</v>
          </cell>
        </row>
        <row r="1268">
          <cell r="C1268">
            <v>1810715547</v>
          </cell>
          <cell r="D1268" t="str">
            <v>NGUYỄN THỊ MINH</v>
          </cell>
          <cell r="E1268" t="str">
            <v>CHÂU</v>
          </cell>
          <cell r="F1268" t="str">
            <v>11/08/1994</v>
          </cell>
          <cell r="G1268">
            <v>8000000</v>
          </cell>
          <cell r="H1268">
            <v>7733</v>
          </cell>
          <cell r="I1268" t="str">
            <v>DT/12P</v>
          </cell>
          <cell r="J1268">
            <v>41130</v>
          </cell>
          <cell r="K1268">
            <v>0</v>
          </cell>
        </row>
        <row r="1269">
          <cell r="C1269">
            <v>1810225079</v>
          </cell>
          <cell r="D1269" t="str">
            <v>Nguyễn Lê</v>
          </cell>
          <cell r="E1269" t="str">
            <v>Châu</v>
          </cell>
          <cell r="F1269" t="str">
            <v>21/04/1994</v>
          </cell>
          <cell r="G1269">
            <v>2400000</v>
          </cell>
          <cell r="H1269">
            <v>13871</v>
          </cell>
          <cell r="I1269" t="str">
            <v>DT/12P</v>
          </cell>
          <cell r="K1269">
            <v>0</v>
          </cell>
        </row>
        <row r="1270">
          <cell r="C1270">
            <v>1811715550</v>
          </cell>
          <cell r="D1270" t="str">
            <v>HỒ TÂN</v>
          </cell>
          <cell r="E1270" t="str">
            <v>CHIẾN</v>
          </cell>
          <cell r="F1270" t="str">
            <v>19/03/1994</v>
          </cell>
          <cell r="G1270">
            <v>4200000</v>
          </cell>
          <cell r="H1270">
            <v>7820</v>
          </cell>
          <cell r="I1270" t="str">
            <v>DT/12P</v>
          </cell>
          <cell r="J1270">
            <v>41130</v>
          </cell>
          <cell r="K1270">
            <v>0</v>
          </cell>
        </row>
        <row r="1271">
          <cell r="C1271">
            <v>1811714594</v>
          </cell>
          <cell r="D1271" t="str">
            <v xml:space="preserve">NGUYỄN THÀNH </v>
          </cell>
          <cell r="E1271" t="str">
            <v>ĐẠT</v>
          </cell>
          <cell r="F1271" t="str">
            <v>23/01/1994</v>
          </cell>
          <cell r="G1271">
            <v>8000000</v>
          </cell>
          <cell r="H1271">
            <v>4071</v>
          </cell>
          <cell r="I1271" t="str">
            <v>DT/12P</v>
          </cell>
          <cell r="J1271">
            <v>41038</v>
          </cell>
          <cell r="K1271">
            <v>0</v>
          </cell>
        </row>
        <row r="1272">
          <cell r="C1272">
            <v>1810715552</v>
          </cell>
          <cell r="D1272" t="str">
            <v>Dương Thị Thảo</v>
          </cell>
          <cell r="E1272" t="str">
            <v>Dung</v>
          </cell>
          <cell r="F1272" t="str">
            <v>28/09/1994</v>
          </cell>
          <cell r="G1272">
            <v>2000000</v>
          </cell>
          <cell r="H1272">
            <v>11334</v>
          </cell>
          <cell r="I1272" t="str">
            <v>DT/12P</v>
          </cell>
          <cell r="K1272">
            <v>0</v>
          </cell>
        </row>
        <row r="1273">
          <cell r="C1273">
            <v>1811716700</v>
          </cell>
          <cell r="D1273" t="str">
            <v>Nguyễn Tiến</v>
          </cell>
          <cell r="E1273" t="str">
            <v>Dũng</v>
          </cell>
          <cell r="F1273" t="str">
            <v>15/06/1993</v>
          </cell>
          <cell r="G1273">
            <v>8000000</v>
          </cell>
          <cell r="H1273">
            <v>18144</v>
          </cell>
          <cell r="I1273" t="str">
            <v>DT/12P</v>
          </cell>
          <cell r="J1273">
            <v>41070</v>
          </cell>
          <cell r="K1273">
            <v>0</v>
          </cell>
        </row>
        <row r="1274">
          <cell r="C1274">
            <v>1810214495</v>
          </cell>
          <cell r="D1274" t="str">
            <v>NGUYỄN THỊ KIM</v>
          </cell>
          <cell r="E1274" t="str">
            <v>DUYÊN</v>
          </cell>
          <cell r="F1274" t="str">
            <v>22/06/1994</v>
          </cell>
          <cell r="G1274">
            <v>8000000</v>
          </cell>
          <cell r="H1274">
            <v>4065</v>
          </cell>
          <cell r="I1274" t="str">
            <v>DT/12P</v>
          </cell>
          <cell r="J1274">
            <v>41038</v>
          </cell>
          <cell r="K1274">
            <v>0</v>
          </cell>
        </row>
        <row r="1275">
          <cell r="C1275">
            <v>1810715058</v>
          </cell>
          <cell r="D1275" t="str">
            <v>LÊ THỊ HƯƠNG</v>
          </cell>
          <cell r="E1275" t="str">
            <v>GIANG</v>
          </cell>
          <cell r="F1275" t="str">
            <v>16/06/1994</v>
          </cell>
          <cell r="G1275">
            <v>8000000</v>
          </cell>
          <cell r="H1275">
            <v>6933</v>
          </cell>
          <cell r="I1275" t="str">
            <v>DT/12P</v>
          </cell>
          <cell r="J1275">
            <v>41099</v>
          </cell>
          <cell r="K1275">
            <v>0</v>
          </cell>
        </row>
        <row r="1276">
          <cell r="C1276">
            <v>1810715538</v>
          </cell>
          <cell r="D1276" t="str">
            <v>VÕ THỊ ĐỒNG</v>
          </cell>
          <cell r="E1276" t="str">
            <v>HẠ</v>
          </cell>
          <cell r="F1276" t="str">
            <v>18/05/1994</v>
          </cell>
          <cell r="G1276">
            <v>8000000</v>
          </cell>
          <cell r="H1276">
            <v>7128</v>
          </cell>
          <cell r="I1276" t="str">
            <v>DT/12P</v>
          </cell>
          <cell r="J1276">
            <v>41130</v>
          </cell>
          <cell r="K1276">
            <v>0</v>
          </cell>
        </row>
        <row r="1277">
          <cell r="C1277">
            <v>1810714554</v>
          </cell>
          <cell r="D1277" t="str">
            <v>NGÔ THỊ MỸ</v>
          </cell>
          <cell r="E1277" t="str">
            <v>HẢI</v>
          </cell>
          <cell r="F1277" t="str">
            <v>12/11/1994</v>
          </cell>
          <cell r="G1277">
            <v>2400000</v>
          </cell>
          <cell r="H1277">
            <v>5414</v>
          </cell>
          <cell r="I1277" t="str">
            <v>DT/12P</v>
          </cell>
          <cell r="J1277">
            <v>41099</v>
          </cell>
          <cell r="K1277">
            <v>0</v>
          </cell>
        </row>
        <row r="1278">
          <cell r="C1278">
            <v>1810715794</v>
          </cell>
          <cell r="D1278" t="str">
            <v>TRẦN THỊ MỸ</v>
          </cell>
          <cell r="E1278" t="str">
            <v>HẰNG</v>
          </cell>
          <cell r="F1278" t="str">
            <v>27/07/1994</v>
          </cell>
          <cell r="G1278">
            <v>8000000</v>
          </cell>
          <cell r="H1278">
            <v>8592</v>
          </cell>
          <cell r="I1278" t="str">
            <v>DT/12P</v>
          </cell>
          <cell r="J1278">
            <v>41161</v>
          </cell>
          <cell r="K1278">
            <v>0</v>
          </cell>
        </row>
        <row r="1279">
          <cell r="C1279">
            <v>171446678</v>
          </cell>
          <cell r="D1279" t="str">
            <v>NGÔ ĐĂNG THANH</v>
          </cell>
          <cell r="E1279" t="str">
            <v>HẰNG</v>
          </cell>
          <cell r="F1279" t="str">
            <v>07/01/1993</v>
          </cell>
          <cell r="G1279">
            <v>8000000</v>
          </cell>
          <cell r="H1279">
            <v>17342</v>
          </cell>
          <cell r="I1279" t="str">
            <v>DT/12P</v>
          </cell>
          <cell r="J1279" t="str">
            <v>29/09/2012</v>
          </cell>
          <cell r="K1279">
            <v>0</v>
          </cell>
        </row>
        <row r="1280">
          <cell r="C1280">
            <v>1810714591</v>
          </cell>
          <cell r="D1280" t="str">
            <v xml:space="preserve">NGUYỄN THỊ </v>
          </cell>
          <cell r="E1280" t="str">
            <v>HẬU</v>
          </cell>
          <cell r="F1280" t="str">
            <v>14/10/1994</v>
          </cell>
          <cell r="G1280">
            <v>8000000</v>
          </cell>
          <cell r="H1280">
            <v>4017</v>
          </cell>
          <cell r="I1280" t="str">
            <v>DT/12P</v>
          </cell>
          <cell r="J1280">
            <v>41038</v>
          </cell>
          <cell r="K1280">
            <v>0</v>
          </cell>
        </row>
        <row r="1281">
          <cell r="C1281">
            <v>1810715057</v>
          </cell>
          <cell r="D1281" t="str">
            <v>TRẦN THỊ DIỆU</v>
          </cell>
          <cell r="E1281" t="str">
            <v>HIỀN</v>
          </cell>
          <cell r="F1281" t="str">
            <v>03/01/1993</v>
          </cell>
          <cell r="G1281">
            <v>8000000</v>
          </cell>
          <cell r="H1281">
            <v>6929</v>
          </cell>
          <cell r="I1281" t="str">
            <v>DT/12P</v>
          </cell>
          <cell r="J1281">
            <v>41099</v>
          </cell>
          <cell r="K1281">
            <v>0</v>
          </cell>
        </row>
        <row r="1282">
          <cell r="C1282">
            <v>1811713770</v>
          </cell>
          <cell r="D1282" t="str">
            <v>TRẦN TRỌNG</v>
          </cell>
          <cell r="E1282" t="str">
            <v>HIẾU</v>
          </cell>
          <cell r="F1282" t="str">
            <v>17/11/1994</v>
          </cell>
          <cell r="G1282">
            <v>8000000</v>
          </cell>
          <cell r="H1282">
            <v>3272</v>
          </cell>
          <cell r="I1282" t="str">
            <v>DT/12P</v>
          </cell>
          <cell r="J1282">
            <v>40917</v>
          </cell>
          <cell r="K1282">
            <v>0</v>
          </cell>
        </row>
        <row r="1283">
          <cell r="C1283">
            <v>1811713943</v>
          </cell>
          <cell r="D1283" t="str">
            <v>NGUYỄN DUY</v>
          </cell>
          <cell r="E1283" t="str">
            <v>HIẾU</v>
          </cell>
          <cell r="F1283" t="str">
            <v>01/11/1993</v>
          </cell>
          <cell r="G1283">
            <v>8000000</v>
          </cell>
          <cell r="H1283">
            <v>3343</v>
          </cell>
          <cell r="I1283" t="str">
            <v>DT/12P</v>
          </cell>
          <cell r="J1283">
            <v>41008</v>
          </cell>
          <cell r="K1283">
            <v>0</v>
          </cell>
        </row>
        <row r="1284">
          <cell r="C1284">
            <v>1810714581</v>
          </cell>
          <cell r="D1284" t="str">
            <v>ĐINH THỊ</v>
          </cell>
          <cell r="E1284" t="str">
            <v>HOA</v>
          </cell>
          <cell r="F1284" t="str">
            <v>25/04/1994</v>
          </cell>
          <cell r="G1284">
            <v>8000000</v>
          </cell>
          <cell r="H1284">
            <v>5083</v>
          </cell>
          <cell r="I1284" t="str">
            <v>DT/12P</v>
          </cell>
          <cell r="J1284">
            <v>41069</v>
          </cell>
          <cell r="K1284">
            <v>0</v>
          </cell>
        </row>
        <row r="1285">
          <cell r="C1285">
            <v>1811713748</v>
          </cell>
          <cell r="D1285" t="str">
            <v>LÊ NGUYỄN ANH</v>
          </cell>
          <cell r="E1285" t="str">
            <v>HOÀNG</v>
          </cell>
          <cell r="F1285" t="str">
            <v>09/05/1994</v>
          </cell>
          <cell r="G1285">
            <v>5600000</v>
          </cell>
          <cell r="H1285">
            <v>3112</v>
          </cell>
          <cell r="I1285" t="str">
            <v>DT/12P</v>
          </cell>
          <cell r="J1285" t="str">
            <v>31/08/2012</v>
          </cell>
          <cell r="K1285">
            <v>0</v>
          </cell>
        </row>
        <row r="1286">
          <cell r="C1286">
            <v>1811715549</v>
          </cell>
          <cell r="D1286" t="str">
            <v>NGUYỄN TẤN HẢI</v>
          </cell>
          <cell r="E1286" t="str">
            <v>HOÀNG</v>
          </cell>
          <cell r="F1286" t="str">
            <v>17/04/1994</v>
          </cell>
          <cell r="G1286">
            <v>8000000</v>
          </cell>
          <cell r="H1286">
            <v>7819</v>
          </cell>
          <cell r="I1286" t="str">
            <v>DT/12P</v>
          </cell>
          <cell r="J1286">
            <v>41130</v>
          </cell>
          <cell r="K1286">
            <v>0</v>
          </cell>
        </row>
        <row r="1287">
          <cell r="C1287">
            <v>1810715554</v>
          </cell>
          <cell r="D1287" t="str">
            <v>PHẠM THỊ THU</v>
          </cell>
          <cell r="E1287" t="str">
            <v>HỒNG</v>
          </cell>
          <cell r="F1287" t="str">
            <v>03/10/1994</v>
          </cell>
          <cell r="G1287">
            <v>5500000</v>
          </cell>
          <cell r="H1287">
            <v>8656</v>
          </cell>
          <cell r="I1287" t="str">
            <v>DT/12P</v>
          </cell>
          <cell r="J1287">
            <v>41191</v>
          </cell>
          <cell r="K1287">
            <v>0</v>
          </cell>
        </row>
        <row r="1288">
          <cell r="C1288">
            <v>1810716498</v>
          </cell>
          <cell r="D1288" t="str">
            <v>Ngô Thị Lan</v>
          </cell>
          <cell r="E1288" t="str">
            <v>Huệ</v>
          </cell>
          <cell r="F1288" t="str">
            <v>18/11/1994</v>
          </cell>
          <cell r="G1288">
            <v>8000000</v>
          </cell>
          <cell r="H1288">
            <v>13894</v>
          </cell>
          <cell r="I1288" t="str">
            <v>DT/12P</v>
          </cell>
          <cell r="K1288">
            <v>0</v>
          </cell>
        </row>
        <row r="1289">
          <cell r="C1289">
            <v>1810714596</v>
          </cell>
          <cell r="D1289" t="str">
            <v>PHẠM THỊ LAN</v>
          </cell>
          <cell r="E1289" t="str">
            <v>HƯƠNG</v>
          </cell>
          <cell r="F1289" t="str">
            <v>14/05/1994</v>
          </cell>
          <cell r="G1289">
            <v>5600000</v>
          </cell>
          <cell r="H1289">
            <v>4077</v>
          </cell>
          <cell r="I1289" t="str">
            <v>DT/12P</v>
          </cell>
          <cell r="J1289">
            <v>41038</v>
          </cell>
          <cell r="K1289">
            <v>0</v>
          </cell>
        </row>
        <row r="1290">
          <cell r="C1290">
            <v>1811716262</v>
          </cell>
          <cell r="D1290" t="str">
            <v>Nguyễn Đức</v>
          </cell>
          <cell r="E1290" t="str">
            <v>Hướng</v>
          </cell>
          <cell r="F1290" t="str">
            <v>04/03/1993</v>
          </cell>
          <cell r="G1290">
            <v>8000000</v>
          </cell>
          <cell r="H1290">
            <v>11230</v>
          </cell>
          <cell r="I1290" t="str">
            <v>DT/12P</v>
          </cell>
          <cell r="K1290">
            <v>0</v>
          </cell>
        </row>
        <row r="1291">
          <cell r="C1291">
            <v>1810715542</v>
          </cell>
          <cell r="D1291" t="str">
            <v xml:space="preserve">NGUYỄN THỊ THU </v>
          </cell>
          <cell r="E1291" t="str">
            <v>HƯỜNG</v>
          </cell>
          <cell r="F1291" t="str">
            <v>27/08/1994</v>
          </cell>
          <cell r="G1291">
            <v>8000000</v>
          </cell>
          <cell r="H1291">
            <v>7163</v>
          </cell>
          <cell r="I1291" t="str">
            <v>DT/12P</v>
          </cell>
          <cell r="J1291">
            <v>41130</v>
          </cell>
          <cell r="K1291">
            <v>0</v>
          </cell>
        </row>
        <row r="1292">
          <cell r="C1292">
            <v>1811713761</v>
          </cell>
          <cell r="D1292" t="str">
            <v>VÕ NHẬT</v>
          </cell>
          <cell r="E1292" t="str">
            <v>HUY</v>
          </cell>
          <cell r="F1292">
            <v>34588</v>
          </cell>
          <cell r="G1292">
            <v>2000000</v>
          </cell>
          <cell r="H1292" t="str">
            <v>810/12P</v>
          </cell>
          <cell r="J1292" t="str">
            <v>22/08/2012</v>
          </cell>
          <cell r="K1292">
            <v>0</v>
          </cell>
        </row>
        <row r="1293">
          <cell r="C1293">
            <v>1811715556</v>
          </cell>
          <cell r="D1293" t="str">
            <v>Văn Đức</v>
          </cell>
          <cell r="E1293" t="str">
            <v>Huy</v>
          </cell>
          <cell r="F1293" t="str">
            <v>10/08/1994</v>
          </cell>
          <cell r="G1293">
            <v>7000000</v>
          </cell>
          <cell r="H1293">
            <v>8785</v>
          </cell>
          <cell r="I1293" t="str">
            <v>DT/12P</v>
          </cell>
          <cell r="K1293">
            <v>0</v>
          </cell>
        </row>
        <row r="1294">
          <cell r="C1294">
            <v>1810715054</v>
          </cell>
          <cell r="D1294" t="str">
            <v>NGUYỄN THỊ MỸ</v>
          </cell>
          <cell r="E1294" t="str">
            <v>HUYỀN</v>
          </cell>
          <cell r="F1294" t="str">
            <v>23/12/1994</v>
          </cell>
          <cell r="G1294">
            <v>8000000</v>
          </cell>
          <cell r="H1294">
            <v>6762</v>
          </cell>
          <cell r="I1294" t="str">
            <v>DT/12P</v>
          </cell>
          <cell r="J1294">
            <v>41099</v>
          </cell>
          <cell r="K1294">
            <v>0</v>
          </cell>
        </row>
        <row r="1295">
          <cell r="C1295">
            <v>1810713944</v>
          </cell>
          <cell r="D1295" t="str">
            <v>PHẠM THỊ TUYẾT</v>
          </cell>
          <cell r="E1295" t="str">
            <v>KHA</v>
          </cell>
          <cell r="F1295" t="str">
            <v>17/05/1994</v>
          </cell>
          <cell r="G1295">
            <v>8000000</v>
          </cell>
          <cell r="H1295">
            <v>3904</v>
          </cell>
          <cell r="I1295" t="str">
            <v>DT/12P</v>
          </cell>
          <cell r="J1295">
            <v>41008</v>
          </cell>
          <cell r="K1295">
            <v>0</v>
          </cell>
        </row>
        <row r="1296">
          <cell r="C1296">
            <v>1811713774</v>
          </cell>
          <cell r="D1296" t="str">
            <v>ĐÀO QUỐC</v>
          </cell>
          <cell r="E1296" t="str">
            <v>KHÁNH</v>
          </cell>
          <cell r="F1296" t="str">
            <v>09/03/1994</v>
          </cell>
          <cell r="G1296">
            <v>8000000</v>
          </cell>
          <cell r="H1296">
            <v>3302</v>
          </cell>
          <cell r="I1296" t="str">
            <v>DT/12P</v>
          </cell>
          <cell r="J1296">
            <v>40977</v>
          </cell>
          <cell r="K1296">
            <v>0</v>
          </cell>
        </row>
        <row r="1297">
          <cell r="C1297">
            <v>1811714587</v>
          </cell>
          <cell r="D1297" t="str">
            <v>LÊ QUANG</v>
          </cell>
          <cell r="E1297" t="str">
            <v>KHÁNH</v>
          </cell>
          <cell r="F1297" t="str">
            <v>14/03/1994</v>
          </cell>
          <cell r="G1297">
            <v>8000000</v>
          </cell>
          <cell r="H1297">
            <v>5276</v>
          </cell>
          <cell r="I1297" t="str">
            <v>DT/12P</v>
          </cell>
          <cell r="J1297">
            <v>41069</v>
          </cell>
          <cell r="K1297">
            <v>0</v>
          </cell>
        </row>
        <row r="1298">
          <cell r="C1298">
            <v>1810715541</v>
          </cell>
          <cell r="D1298" t="str">
            <v>TRẦN XUÂN</v>
          </cell>
          <cell r="E1298" t="str">
            <v>LIÊN</v>
          </cell>
          <cell r="F1298" t="str">
            <v>12/02/1994</v>
          </cell>
          <cell r="G1298">
            <v>8000000</v>
          </cell>
          <cell r="H1298">
            <v>7161</v>
          </cell>
          <cell r="I1298" t="str">
            <v>DT/12P</v>
          </cell>
          <cell r="J1298">
            <v>41130</v>
          </cell>
          <cell r="K1298">
            <v>0</v>
          </cell>
        </row>
        <row r="1299">
          <cell r="C1299">
            <v>1810714598</v>
          </cell>
          <cell r="D1299" t="str">
            <v>THÁI THÙY</v>
          </cell>
          <cell r="E1299" t="str">
            <v>LINH</v>
          </cell>
          <cell r="F1299" t="str">
            <v>24/03/1993</v>
          </cell>
          <cell r="G1299">
            <v>8000000</v>
          </cell>
          <cell r="H1299">
            <v>4098</v>
          </cell>
          <cell r="I1299" t="str">
            <v>DT/12P</v>
          </cell>
          <cell r="J1299">
            <v>41038</v>
          </cell>
          <cell r="K1299">
            <v>0</v>
          </cell>
        </row>
        <row r="1300">
          <cell r="C1300">
            <v>1810714601</v>
          </cell>
          <cell r="D1300" t="str">
            <v>NGUYỄN THỊ HOÀNG</v>
          </cell>
          <cell r="E1300" t="str">
            <v>LINH</v>
          </cell>
          <cell r="F1300" t="str">
            <v>12/10/1993</v>
          </cell>
          <cell r="G1300">
            <v>8000000</v>
          </cell>
          <cell r="H1300">
            <v>5021</v>
          </cell>
          <cell r="I1300" t="str">
            <v>DT/12P</v>
          </cell>
          <cell r="J1300">
            <v>41038</v>
          </cell>
          <cell r="K1300">
            <v>0</v>
          </cell>
        </row>
        <row r="1301">
          <cell r="C1301">
            <v>1810714589</v>
          </cell>
          <cell r="D1301" t="str">
            <v>NGUYỄN THỊ THÙY</v>
          </cell>
          <cell r="E1301" t="str">
            <v>LINH</v>
          </cell>
          <cell r="F1301" t="str">
            <v>04/09/1994</v>
          </cell>
          <cell r="G1301">
            <v>8000000</v>
          </cell>
          <cell r="H1301">
            <v>5389</v>
          </cell>
          <cell r="I1301" t="str">
            <v>DT/12P</v>
          </cell>
          <cell r="J1301">
            <v>41069</v>
          </cell>
          <cell r="K1301">
            <v>0</v>
          </cell>
        </row>
        <row r="1302">
          <cell r="C1302">
            <v>1810715553</v>
          </cell>
          <cell r="D1302" t="str">
            <v>DƯƠNG THỊ ÁI</v>
          </cell>
          <cell r="E1302" t="str">
            <v>LOAN</v>
          </cell>
          <cell r="F1302" t="str">
            <v>15/03/1993</v>
          </cell>
          <cell r="G1302">
            <v>8000000</v>
          </cell>
          <cell r="H1302">
            <v>7830</v>
          </cell>
          <cell r="I1302" t="str">
            <v>DT/12P</v>
          </cell>
          <cell r="J1302">
            <v>41130</v>
          </cell>
          <cell r="K1302">
            <v>0</v>
          </cell>
        </row>
        <row r="1303">
          <cell r="C1303">
            <v>1810225093</v>
          </cell>
          <cell r="D1303" t="str">
            <v>NGUYỄN THỊ PHƯƠNG</v>
          </cell>
          <cell r="E1303" t="str">
            <v>LY</v>
          </cell>
          <cell r="F1303" t="str">
            <v>17/08/1994</v>
          </cell>
          <cell r="G1303">
            <v>8000000</v>
          </cell>
          <cell r="H1303">
            <v>6852</v>
          </cell>
          <cell r="I1303" t="str">
            <v>DT/12P</v>
          </cell>
          <cell r="J1303">
            <v>41099</v>
          </cell>
          <cell r="K1303">
            <v>0</v>
          </cell>
        </row>
        <row r="1304">
          <cell r="C1304">
            <v>1810713767</v>
          </cell>
          <cell r="D1304" t="str">
            <v>HuỲNH THỊ HOÀNG</v>
          </cell>
          <cell r="E1304" t="str">
            <v>MỸ</v>
          </cell>
          <cell r="F1304" t="str">
            <v>31/03/1993</v>
          </cell>
          <cell r="G1304">
            <v>2400000</v>
          </cell>
          <cell r="H1304">
            <v>3377</v>
          </cell>
          <cell r="I1304" t="str">
            <v>DT/12P</v>
          </cell>
          <cell r="J1304">
            <v>40917</v>
          </cell>
          <cell r="K1304">
            <v>0</v>
          </cell>
        </row>
        <row r="1305">
          <cell r="C1305">
            <v>1811713950</v>
          </cell>
          <cell r="D1305" t="str">
            <v>LÊ ĐỨC</v>
          </cell>
          <cell r="E1305" t="str">
            <v>NAM</v>
          </cell>
          <cell r="F1305" t="str">
            <v>08/06/1992</v>
          </cell>
          <cell r="G1305">
            <v>8000000</v>
          </cell>
          <cell r="H1305">
            <v>3965</v>
          </cell>
          <cell r="I1305" t="str">
            <v>DT/12P</v>
          </cell>
          <cell r="J1305">
            <v>41008</v>
          </cell>
          <cell r="K1305">
            <v>0</v>
          </cell>
        </row>
        <row r="1306">
          <cell r="C1306">
            <v>1810713946</v>
          </cell>
          <cell r="D1306" t="str">
            <v>NGUYỄN THỊ NHƯ</v>
          </cell>
          <cell r="E1306" t="str">
            <v>NGỌC</v>
          </cell>
          <cell r="F1306" t="str">
            <v>27/07/1994</v>
          </cell>
          <cell r="G1306">
            <v>8000000</v>
          </cell>
          <cell r="H1306">
            <v>3936</v>
          </cell>
          <cell r="I1306" t="str">
            <v>DT/12P</v>
          </cell>
          <cell r="J1306">
            <v>41008</v>
          </cell>
          <cell r="K1306">
            <v>0</v>
          </cell>
        </row>
        <row r="1307">
          <cell r="C1307">
            <v>1810714580</v>
          </cell>
          <cell r="D1307" t="str">
            <v>NGUYỄN ÁNH</v>
          </cell>
          <cell r="E1307" t="str">
            <v>NGỌC</v>
          </cell>
          <cell r="F1307" t="str">
            <v>17/08/1994</v>
          </cell>
          <cell r="G1307">
            <v>8000000</v>
          </cell>
          <cell r="H1307">
            <v>4375</v>
          </cell>
          <cell r="I1307" t="str">
            <v>DT/12P</v>
          </cell>
          <cell r="J1307">
            <v>41069</v>
          </cell>
          <cell r="K1307">
            <v>0</v>
          </cell>
        </row>
        <row r="1308">
          <cell r="C1308">
            <v>1810715944</v>
          </cell>
          <cell r="D1308" t="str">
            <v>Ngô Như</v>
          </cell>
          <cell r="E1308" t="str">
            <v>Ngọc</v>
          </cell>
          <cell r="F1308" t="str">
            <v>07/07/1994</v>
          </cell>
          <cell r="G1308">
            <v>8000000</v>
          </cell>
          <cell r="H1308">
            <v>9911</v>
          </cell>
          <cell r="I1308" t="str">
            <v>DT/12P</v>
          </cell>
          <cell r="K1308">
            <v>0</v>
          </cell>
        </row>
        <row r="1309">
          <cell r="C1309">
            <v>1811714586</v>
          </cell>
          <cell r="D1309" t="str">
            <v>LÊ VŨ</v>
          </cell>
          <cell r="E1309" t="str">
            <v>NGUYÊN</v>
          </cell>
          <cell r="F1309" t="str">
            <v>23/02/1994</v>
          </cell>
          <cell r="G1309">
            <v>8000000</v>
          </cell>
          <cell r="H1309">
            <v>5261</v>
          </cell>
          <cell r="I1309" t="str">
            <v>DT/12P</v>
          </cell>
          <cell r="J1309">
            <v>41069</v>
          </cell>
          <cell r="K1309">
            <v>0</v>
          </cell>
        </row>
        <row r="1310">
          <cell r="C1310">
            <v>1811715053</v>
          </cell>
          <cell r="D1310" t="str">
            <v>NGUYỄN PHƯỚC</v>
          </cell>
          <cell r="E1310" t="str">
            <v>NHẬT</v>
          </cell>
          <cell r="F1310" t="str">
            <v>03/07/1993</v>
          </cell>
          <cell r="G1310">
            <v>8000000</v>
          </cell>
          <cell r="H1310">
            <v>6727</v>
          </cell>
          <cell r="I1310" t="str">
            <v>DT/12P</v>
          </cell>
          <cell r="J1310">
            <v>41099</v>
          </cell>
          <cell r="K1310">
            <v>0</v>
          </cell>
        </row>
        <row r="1311">
          <cell r="C1311">
            <v>1810714600</v>
          </cell>
          <cell r="D1311" t="str">
            <v>NGUYỄN YẾN</v>
          </cell>
          <cell r="E1311" t="str">
            <v>NHI</v>
          </cell>
          <cell r="F1311" t="str">
            <v>28/06/1994</v>
          </cell>
          <cell r="G1311">
            <v>8000000</v>
          </cell>
          <cell r="H1311">
            <v>5009</v>
          </cell>
          <cell r="I1311" t="str">
            <v>DT/12P</v>
          </cell>
          <cell r="J1311">
            <v>41038</v>
          </cell>
          <cell r="K1311">
            <v>0</v>
          </cell>
        </row>
        <row r="1312">
          <cell r="C1312">
            <v>1810716150</v>
          </cell>
          <cell r="D1312" t="str">
            <v>Nguyễn Trần Thảo</v>
          </cell>
          <cell r="E1312" t="str">
            <v>Nhi</v>
          </cell>
          <cell r="F1312" t="str">
            <v>18/02/1994</v>
          </cell>
          <cell r="G1312">
            <v>8000000</v>
          </cell>
          <cell r="H1312">
            <v>10358</v>
          </cell>
          <cell r="I1312" t="str">
            <v>DT/12P</v>
          </cell>
          <cell r="K1312">
            <v>0</v>
          </cell>
        </row>
        <row r="1313">
          <cell r="C1313">
            <v>1810716385</v>
          </cell>
          <cell r="D1313" t="str">
            <v>Nguyễn Hoàng Uyên</v>
          </cell>
          <cell r="E1313" t="str">
            <v>Nhi</v>
          </cell>
          <cell r="F1313" t="str">
            <v>02/08/1994</v>
          </cell>
          <cell r="G1313">
            <v>8000000</v>
          </cell>
          <cell r="H1313">
            <v>11281</v>
          </cell>
          <cell r="I1313" t="str">
            <v>DT/12P</v>
          </cell>
          <cell r="K1313">
            <v>0</v>
          </cell>
        </row>
        <row r="1314">
          <cell r="C1314">
            <v>1810713948</v>
          </cell>
          <cell r="D1314" t="str">
            <v>TRẦN THỊ KIM</v>
          </cell>
          <cell r="E1314" t="str">
            <v>OANH</v>
          </cell>
          <cell r="F1314" t="str">
            <v>30/04/1994</v>
          </cell>
          <cell r="G1314">
            <v>8000000</v>
          </cell>
          <cell r="H1314">
            <v>4150</v>
          </cell>
          <cell r="I1314" t="str">
            <v>DT/12P</v>
          </cell>
          <cell r="J1314">
            <v>41008</v>
          </cell>
          <cell r="K1314">
            <v>0</v>
          </cell>
        </row>
        <row r="1315">
          <cell r="C1315">
            <v>1810714548</v>
          </cell>
          <cell r="D1315" t="str">
            <v>NGUYỄN THỊ QUỲNH</v>
          </cell>
          <cell r="E1315" t="str">
            <v>OANH</v>
          </cell>
          <cell r="F1315" t="str">
            <v>12/12/1994</v>
          </cell>
          <cell r="G1315">
            <v>2400000</v>
          </cell>
          <cell r="H1315">
            <v>6874</v>
          </cell>
          <cell r="I1315" t="str">
            <v>DT/12P</v>
          </cell>
          <cell r="J1315">
            <v>41099</v>
          </cell>
          <cell r="K1315">
            <v>0</v>
          </cell>
        </row>
        <row r="1316">
          <cell r="C1316">
            <v>1810713762</v>
          </cell>
          <cell r="D1316" t="str">
            <v>Bùi Thị Tuyết</v>
          </cell>
          <cell r="E1316" t="str">
            <v>Qua</v>
          </cell>
          <cell r="F1316" t="str">
            <v>27/07/1993</v>
          </cell>
          <cell r="G1316">
            <v>7000000</v>
          </cell>
          <cell r="H1316">
            <v>5286</v>
          </cell>
          <cell r="I1316" t="str">
            <v>DT/12P</v>
          </cell>
          <cell r="J1316">
            <v>41069</v>
          </cell>
          <cell r="K1316">
            <v>0</v>
          </cell>
        </row>
        <row r="1317">
          <cell r="C1317">
            <v>1811713949</v>
          </cell>
          <cell r="D1317" t="str">
            <v>NGUYỄN MINH</v>
          </cell>
          <cell r="E1317" t="str">
            <v>QUÂN</v>
          </cell>
          <cell r="F1317" t="str">
            <v>04/12/1994</v>
          </cell>
          <cell r="G1317">
            <v>8000000</v>
          </cell>
          <cell r="H1317">
            <v>4156</v>
          </cell>
          <cell r="I1317" t="str">
            <v>DT/12P</v>
          </cell>
          <cell r="J1317">
            <v>41008</v>
          </cell>
          <cell r="K1317">
            <v>0</v>
          </cell>
        </row>
        <row r="1318">
          <cell r="C1318">
            <v>1810715540</v>
          </cell>
          <cell r="D1318" t="str">
            <v>ĐINH THỊ THÚY</v>
          </cell>
          <cell r="E1318" t="str">
            <v>QUỲNH</v>
          </cell>
          <cell r="F1318" t="str">
            <v>03/06/1994</v>
          </cell>
          <cell r="G1318">
            <v>8000000</v>
          </cell>
          <cell r="H1318">
            <v>7672</v>
          </cell>
          <cell r="I1318" t="str">
            <v>DT/12P</v>
          </cell>
          <cell r="J1318">
            <v>41130</v>
          </cell>
          <cell r="K1318">
            <v>0</v>
          </cell>
        </row>
        <row r="1319">
          <cell r="C1319">
            <v>1810713768</v>
          </cell>
          <cell r="D1319" t="str">
            <v>TRẦN SONG THANH</v>
          </cell>
          <cell r="E1319" t="str">
            <v>TÂM</v>
          </cell>
          <cell r="F1319" t="str">
            <v>22/03/1994</v>
          </cell>
          <cell r="G1319">
            <v>8000000</v>
          </cell>
          <cell r="H1319">
            <v>3144</v>
          </cell>
          <cell r="I1319" t="str">
            <v>DT/12P</v>
          </cell>
          <cell r="J1319" t="str">
            <v>31/08/2012</v>
          </cell>
          <cell r="K1319">
            <v>0</v>
          </cell>
        </row>
        <row r="1320">
          <cell r="C1320">
            <v>1810714602</v>
          </cell>
          <cell r="D1320" t="str">
            <v>NGUYỄN NGỌC MINH</v>
          </cell>
          <cell r="E1320" t="str">
            <v>TÂM</v>
          </cell>
          <cell r="F1320" t="str">
            <v>08/06/1993</v>
          </cell>
          <cell r="G1320">
            <v>8000000</v>
          </cell>
          <cell r="H1320">
            <v>5039</v>
          </cell>
          <cell r="I1320" t="str">
            <v>DT/12P</v>
          </cell>
          <cell r="J1320">
            <v>41038</v>
          </cell>
          <cell r="K1320">
            <v>0</v>
          </cell>
        </row>
        <row r="1321">
          <cell r="C1321">
            <v>1811713947</v>
          </cell>
          <cell r="D1321" t="str">
            <v>NGUYỄN MINH</v>
          </cell>
          <cell r="E1321" t="str">
            <v>THẮNG</v>
          </cell>
          <cell r="F1321" t="str">
            <v>09/10/1994</v>
          </cell>
          <cell r="G1321">
            <v>8000000</v>
          </cell>
          <cell r="H1321">
            <v>3954</v>
          </cell>
          <cell r="I1321" t="str">
            <v>DT/12P</v>
          </cell>
          <cell r="J1321">
            <v>41008</v>
          </cell>
          <cell r="K1321">
            <v>0</v>
          </cell>
        </row>
        <row r="1322">
          <cell r="C1322">
            <v>1810715056</v>
          </cell>
          <cell r="D1322" t="str">
            <v>TRẦN THỊ THU</v>
          </cell>
          <cell r="E1322" t="str">
            <v>THANH</v>
          </cell>
          <cell r="F1322" t="str">
            <v>04/11/1994</v>
          </cell>
          <cell r="G1322">
            <v>8000000</v>
          </cell>
          <cell r="H1322">
            <v>6901</v>
          </cell>
          <cell r="I1322" t="str">
            <v>DT/12P</v>
          </cell>
          <cell r="J1322">
            <v>41099</v>
          </cell>
          <cell r="K1322">
            <v>0</v>
          </cell>
        </row>
        <row r="1323">
          <cell r="C1323">
            <v>1810715055</v>
          </cell>
          <cell r="D1323" t="str">
            <v>HUỲNH KIỀU</v>
          </cell>
          <cell r="E1323" t="str">
            <v>THẢO</v>
          </cell>
          <cell r="F1323" t="str">
            <v>18/02/1994</v>
          </cell>
          <cell r="G1323">
            <v>8000000</v>
          </cell>
          <cell r="H1323">
            <v>6749</v>
          </cell>
          <cell r="I1323" t="str">
            <v>DT/12P</v>
          </cell>
          <cell r="J1323">
            <v>41099</v>
          </cell>
          <cell r="K1323">
            <v>0</v>
          </cell>
        </row>
        <row r="1324">
          <cell r="C1324">
            <v>1810714585</v>
          </cell>
          <cell r="D1324" t="str">
            <v>HOÀNG ANH</v>
          </cell>
          <cell r="E1324" t="str">
            <v>THƯ</v>
          </cell>
          <cell r="F1324" t="str">
            <v>27/09/1994</v>
          </cell>
          <cell r="G1324">
            <v>8000000</v>
          </cell>
          <cell r="H1324">
            <v>5260</v>
          </cell>
          <cell r="I1324" t="str">
            <v>DT/12P</v>
          </cell>
          <cell r="J1324">
            <v>41069</v>
          </cell>
          <cell r="K1324">
            <v>0</v>
          </cell>
        </row>
        <row r="1325">
          <cell r="C1325">
            <v>1810714583</v>
          </cell>
          <cell r="D1325" t="str">
            <v>TRẦN THỊ HOÀI</v>
          </cell>
          <cell r="E1325" t="str">
            <v>THƯƠNG</v>
          </cell>
          <cell r="F1325" t="str">
            <v>17/07/1994</v>
          </cell>
          <cell r="G1325">
            <v>8000000</v>
          </cell>
          <cell r="H1325">
            <v>5233</v>
          </cell>
          <cell r="I1325" t="str">
            <v>DT/12P</v>
          </cell>
          <cell r="J1325">
            <v>41069</v>
          </cell>
          <cell r="K1325">
            <v>0</v>
          </cell>
        </row>
        <row r="1326">
          <cell r="C1326">
            <v>1810716386</v>
          </cell>
          <cell r="D1326" t="str">
            <v>Phan Thị Hoài</v>
          </cell>
          <cell r="E1326" t="str">
            <v>Thương</v>
          </cell>
          <cell r="F1326" t="str">
            <v>12/10/1994</v>
          </cell>
          <cell r="G1326">
            <v>8000000</v>
          </cell>
          <cell r="H1326">
            <v>11345</v>
          </cell>
          <cell r="I1326" t="str">
            <v>DT/12P</v>
          </cell>
          <cell r="K1326">
            <v>0</v>
          </cell>
        </row>
        <row r="1327">
          <cell r="C1327">
            <v>1810713766</v>
          </cell>
          <cell r="D1327" t="str">
            <v>LÊ THỊ</v>
          </cell>
          <cell r="E1327" t="str">
            <v>THÚY</v>
          </cell>
          <cell r="F1327" t="str">
            <v>11/02/1994</v>
          </cell>
          <cell r="G1327">
            <v>7600000</v>
          </cell>
          <cell r="H1327">
            <v>3135</v>
          </cell>
          <cell r="I1327" t="str">
            <v>DT/12P</v>
          </cell>
          <cell r="J1327" t="str">
            <v>31/08/2012</v>
          </cell>
          <cell r="K1327">
            <v>0</v>
          </cell>
        </row>
        <row r="1328">
          <cell r="C1328">
            <v>1810715557</v>
          </cell>
          <cell r="D1328" t="str">
            <v>Nguyễn Hồng</v>
          </cell>
          <cell r="E1328" t="str">
            <v>Thúy</v>
          </cell>
          <cell r="F1328" t="str">
            <v>25/08/1994</v>
          </cell>
          <cell r="G1328">
            <v>8000000</v>
          </cell>
          <cell r="H1328">
            <v>8787</v>
          </cell>
          <cell r="I1328" t="str">
            <v>DT/12P</v>
          </cell>
          <cell r="K1328">
            <v>0</v>
          </cell>
        </row>
        <row r="1329">
          <cell r="C1329">
            <v>1810715539</v>
          </cell>
          <cell r="D1329" t="str">
            <v>NGUYỄN THỊ NHƯ</v>
          </cell>
          <cell r="E1329" t="str">
            <v>THỦY</v>
          </cell>
          <cell r="F1329" t="str">
            <v>09/09/1994</v>
          </cell>
          <cell r="G1329">
            <v>8000000</v>
          </cell>
          <cell r="H1329">
            <v>7143</v>
          </cell>
          <cell r="I1329" t="str">
            <v>DT/12P</v>
          </cell>
          <cell r="J1329">
            <v>41130</v>
          </cell>
          <cell r="K1329">
            <v>0</v>
          </cell>
        </row>
        <row r="1330">
          <cell r="C1330">
            <v>1810715543</v>
          </cell>
          <cell r="D1330" t="str">
            <v>LỮ LÂM</v>
          </cell>
          <cell r="E1330" t="str">
            <v>THY</v>
          </cell>
          <cell r="F1330" t="str">
            <v>19/10/1993</v>
          </cell>
          <cell r="G1330">
            <v>8000000</v>
          </cell>
          <cell r="H1330">
            <v>7681</v>
          </cell>
          <cell r="I1330" t="str">
            <v>DT/12P</v>
          </cell>
          <cell r="J1330">
            <v>41130</v>
          </cell>
          <cell r="K1330">
            <v>0</v>
          </cell>
        </row>
        <row r="1331">
          <cell r="C1331">
            <v>1811713775</v>
          </cell>
          <cell r="D1331" t="str">
            <v>Phan Tấn</v>
          </cell>
          <cell r="E1331" t="str">
            <v>Ti</v>
          </cell>
          <cell r="F1331" t="str">
            <v>11/07/1994</v>
          </cell>
          <cell r="G1331">
            <v>2400000</v>
          </cell>
          <cell r="H1331">
            <v>11349</v>
          </cell>
          <cell r="I1331" t="str">
            <v>DT/12P</v>
          </cell>
          <cell r="K1331">
            <v>0</v>
          </cell>
        </row>
        <row r="1332">
          <cell r="C1332">
            <v>1810714592</v>
          </cell>
          <cell r="D1332" t="str">
            <v>ĐOÀN THỊ THỦY</v>
          </cell>
          <cell r="E1332" t="str">
            <v>TIÊN</v>
          </cell>
          <cell r="F1332" t="str">
            <v>10/04/1994</v>
          </cell>
          <cell r="G1332">
            <v>8000000</v>
          </cell>
          <cell r="H1332">
            <v>4216</v>
          </cell>
          <cell r="I1332" t="str">
            <v>DT/12P</v>
          </cell>
          <cell r="J1332">
            <v>41038</v>
          </cell>
          <cell r="K1332">
            <v>0</v>
          </cell>
        </row>
        <row r="1333">
          <cell r="C1333">
            <v>1810715545</v>
          </cell>
          <cell r="D1333" t="str">
            <v>NGUYỄN ĐÀO QUỲNH</v>
          </cell>
          <cell r="E1333" t="str">
            <v>TIÊN</v>
          </cell>
          <cell r="F1333" t="str">
            <v>29/11/1994</v>
          </cell>
          <cell r="G1333">
            <v>8000000</v>
          </cell>
          <cell r="H1333">
            <v>7689</v>
          </cell>
          <cell r="I1333" t="str">
            <v>DT/12P</v>
          </cell>
          <cell r="J1333">
            <v>41130</v>
          </cell>
          <cell r="K1333">
            <v>0</v>
          </cell>
        </row>
        <row r="1334">
          <cell r="C1334">
            <v>1810715551</v>
          </cell>
          <cell r="D1334" t="str">
            <v>NGÔ THỊ BÍCH</v>
          </cell>
          <cell r="E1334" t="str">
            <v>TRÂM</v>
          </cell>
          <cell r="F1334" t="str">
            <v>15/04/1994</v>
          </cell>
          <cell r="G1334">
            <v>8000000</v>
          </cell>
          <cell r="H1334">
            <v>7908</v>
          </cell>
          <cell r="I1334" t="str">
            <v>DT/12P</v>
          </cell>
          <cell r="J1334">
            <v>41130</v>
          </cell>
          <cell r="K1334">
            <v>0</v>
          </cell>
        </row>
        <row r="1335">
          <cell r="C1335">
            <v>1810715555</v>
          </cell>
          <cell r="D1335" t="str">
            <v>HỒ THỊ THÙY</v>
          </cell>
          <cell r="E1335" t="str">
            <v>TRÂM</v>
          </cell>
          <cell r="F1335" t="str">
            <v>10/03/1994</v>
          </cell>
          <cell r="G1335">
            <v>8000000</v>
          </cell>
          <cell r="H1335">
            <v>8700</v>
          </cell>
          <cell r="I1335" t="str">
            <v>DT/12P</v>
          </cell>
          <cell r="J1335">
            <v>41191</v>
          </cell>
          <cell r="K1335">
            <v>0</v>
          </cell>
        </row>
        <row r="1336">
          <cell r="C1336">
            <v>1810713769</v>
          </cell>
          <cell r="D1336" t="str">
            <v>NGUYỄN THỊ HỒNG</v>
          </cell>
          <cell r="E1336" t="str">
            <v>TRANG</v>
          </cell>
          <cell r="F1336" t="str">
            <v>01/02/1994</v>
          </cell>
          <cell r="G1336">
            <v>8000000</v>
          </cell>
          <cell r="H1336">
            <v>3260</v>
          </cell>
          <cell r="I1336" t="str">
            <v>DT/12P</v>
          </cell>
          <cell r="J1336">
            <v>40917</v>
          </cell>
          <cell r="K1336">
            <v>0</v>
          </cell>
        </row>
        <row r="1337">
          <cell r="C1337">
            <v>1810715939</v>
          </cell>
          <cell r="D1337" t="str">
            <v>Nguyễn Thị Thùy</v>
          </cell>
          <cell r="E1337" t="str">
            <v>Trang</v>
          </cell>
          <cell r="F1337" t="str">
            <v>23/02/1994</v>
          </cell>
          <cell r="G1337">
            <v>5600000</v>
          </cell>
          <cell r="H1337">
            <v>8831</v>
          </cell>
          <cell r="I1337" t="str">
            <v>DT/12P</v>
          </cell>
          <cell r="K1337">
            <v>0</v>
          </cell>
        </row>
        <row r="1338">
          <cell r="C1338">
            <v>1810716149</v>
          </cell>
          <cell r="D1338" t="str">
            <v>Đinh Thị Quỳnh</v>
          </cell>
          <cell r="E1338" t="str">
            <v>Trang</v>
          </cell>
          <cell r="F1338" t="str">
            <v>10/02/1994</v>
          </cell>
          <cell r="G1338">
            <v>8000000</v>
          </cell>
          <cell r="H1338">
            <v>10432</v>
          </cell>
          <cell r="I1338" t="str">
            <v>DT/12P</v>
          </cell>
          <cell r="K1338">
            <v>0</v>
          </cell>
        </row>
        <row r="1339">
          <cell r="C1339">
            <v>1810716602</v>
          </cell>
          <cell r="D1339" t="str">
            <v>Nguyễn Thị Minh</v>
          </cell>
          <cell r="E1339" t="str">
            <v>Trí</v>
          </cell>
          <cell r="F1339" t="str">
            <v>18/01/1994</v>
          </cell>
          <cell r="G1339">
            <v>8000000</v>
          </cell>
          <cell r="H1339">
            <v>14678</v>
          </cell>
          <cell r="I1339" t="str">
            <v>DT/12P</v>
          </cell>
          <cell r="K1339">
            <v>0</v>
          </cell>
        </row>
        <row r="1340">
          <cell r="C1340">
            <v>1810714584</v>
          </cell>
          <cell r="D1340" t="str">
            <v>NGUYỄN THỊ KIỀU</v>
          </cell>
          <cell r="E1340" t="str">
            <v>TRINH</v>
          </cell>
          <cell r="F1340" t="str">
            <v>18/12/1994</v>
          </cell>
          <cell r="G1340">
            <v>8000000</v>
          </cell>
          <cell r="H1340">
            <v>5137</v>
          </cell>
          <cell r="I1340" t="str">
            <v>DT/12P</v>
          </cell>
          <cell r="J1340">
            <v>41069</v>
          </cell>
          <cell r="K1340">
            <v>0</v>
          </cell>
        </row>
        <row r="1341">
          <cell r="C1341">
            <v>1811714582</v>
          </cell>
          <cell r="D1341" t="str">
            <v>NGUYỄN KIM</v>
          </cell>
          <cell r="E1341" t="str">
            <v>TRỌNG</v>
          </cell>
          <cell r="F1341" t="str">
            <v>04/10/1994</v>
          </cell>
          <cell r="G1341">
            <v>8000000</v>
          </cell>
          <cell r="H1341">
            <v>5225</v>
          </cell>
          <cell r="I1341" t="str">
            <v>DT/12P</v>
          </cell>
          <cell r="J1341">
            <v>41069</v>
          </cell>
          <cell r="K1341">
            <v>0</v>
          </cell>
        </row>
        <row r="1342">
          <cell r="C1342">
            <v>1811716603</v>
          </cell>
          <cell r="D1342" t="str">
            <v>Đặng Thành</v>
          </cell>
          <cell r="E1342" t="str">
            <v>Trung</v>
          </cell>
          <cell r="F1342" t="str">
            <v>15/03/1994</v>
          </cell>
          <cell r="G1342">
            <v>8000000</v>
          </cell>
          <cell r="H1342">
            <v>14698</v>
          </cell>
          <cell r="I1342" t="str">
            <v>DT/12P</v>
          </cell>
          <cell r="K1342">
            <v>0</v>
          </cell>
        </row>
        <row r="1343">
          <cell r="C1343">
            <v>1811715946</v>
          </cell>
          <cell r="D1343" t="str">
            <v>Hà Nhật</v>
          </cell>
          <cell r="E1343" t="str">
            <v>Trường</v>
          </cell>
          <cell r="F1343" t="str">
            <v>03/08/1993</v>
          </cell>
          <cell r="G1343">
            <v>8000000</v>
          </cell>
          <cell r="H1343">
            <v>8853</v>
          </cell>
          <cell r="I1343" t="str">
            <v>DT/12P</v>
          </cell>
          <cell r="K1343">
            <v>0</v>
          </cell>
        </row>
        <row r="1344">
          <cell r="C1344">
            <v>1811714590</v>
          </cell>
          <cell r="D1344" t="str">
            <v>DƯƠNG MINH</v>
          </cell>
          <cell r="E1344" t="str">
            <v>TUẤN</v>
          </cell>
          <cell r="F1344" t="str">
            <v>10/10/1994</v>
          </cell>
          <cell r="G1344">
            <v>8000000</v>
          </cell>
          <cell r="H1344">
            <v>3996</v>
          </cell>
          <cell r="I1344" t="str">
            <v>DT/12P</v>
          </cell>
          <cell r="J1344">
            <v>41038</v>
          </cell>
          <cell r="K1344">
            <v>0</v>
          </cell>
        </row>
        <row r="1345">
          <cell r="C1345">
            <v>1810714588</v>
          </cell>
          <cell r="D1345" t="str">
            <v>Phan Nguyễn Minh</v>
          </cell>
          <cell r="E1345" t="str">
            <v>Tuyền</v>
          </cell>
          <cell r="F1345" t="str">
            <v>20/11/1994</v>
          </cell>
          <cell r="G1345">
            <v>2000000</v>
          </cell>
          <cell r="H1345">
            <v>11202</v>
          </cell>
          <cell r="I1345" t="str">
            <v>DT/12P</v>
          </cell>
          <cell r="K1345">
            <v>0</v>
          </cell>
        </row>
        <row r="1346">
          <cell r="C1346">
            <v>1810714599</v>
          </cell>
          <cell r="D1346" t="str">
            <v>NGUYỄN THỊ KIM</v>
          </cell>
          <cell r="E1346" t="str">
            <v>TUYẾT</v>
          </cell>
          <cell r="F1346" t="str">
            <v>28/01/1994</v>
          </cell>
          <cell r="G1346">
            <v>8000000</v>
          </cell>
          <cell r="H1346">
            <v>4278</v>
          </cell>
          <cell r="I1346" t="str">
            <v>DT/12P</v>
          </cell>
          <cell r="J1346">
            <v>41038</v>
          </cell>
          <cell r="K1346">
            <v>0</v>
          </cell>
        </row>
        <row r="1347">
          <cell r="C1347">
            <v>1810713771</v>
          </cell>
          <cell r="D1347" t="str">
            <v>PHAN THỊ TỐ</v>
          </cell>
          <cell r="E1347" t="str">
            <v>UYÊN</v>
          </cell>
          <cell r="F1347" t="str">
            <v>18/11/1994</v>
          </cell>
          <cell r="G1347">
            <v>8000000</v>
          </cell>
          <cell r="H1347">
            <v>3366</v>
          </cell>
          <cell r="I1347" t="str">
            <v>DT/12P</v>
          </cell>
          <cell r="J1347">
            <v>40917</v>
          </cell>
          <cell r="K1347">
            <v>0</v>
          </cell>
        </row>
        <row r="1348">
          <cell r="C1348">
            <v>1810715548</v>
          </cell>
          <cell r="D1348" t="str">
            <v>HUỲNH BÁ THẢO</v>
          </cell>
          <cell r="E1348" t="str">
            <v>UYÊN</v>
          </cell>
          <cell r="F1348" t="str">
            <v>28/10/1994</v>
          </cell>
          <cell r="G1348">
            <v>8000000</v>
          </cell>
          <cell r="H1348">
            <v>7756</v>
          </cell>
          <cell r="I1348" t="str">
            <v>DT/12P</v>
          </cell>
          <cell r="J1348">
            <v>41130</v>
          </cell>
          <cell r="K1348">
            <v>0</v>
          </cell>
        </row>
        <row r="1349">
          <cell r="C1349">
            <v>1811716707</v>
          </cell>
          <cell r="D1349" t="str">
            <v>Lê Thị Phương</v>
          </cell>
          <cell r="E1349" t="str">
            <v>Uyên</v>
          </cell>
          <cell r="F1349" t="str">
            <v>21/08/1994</v>
          </cell>
          <cell r="G1349">
            <v>8000000</v>
          </cell>
          <cell r="H1349">
            <v>23106</v>
          </cell>
          <cell r="I1349" t="str">
            <v>DT/12P</v>
          </cell>
          <cell r="J1349">
            <v>41192</v>
          </cell>
          <cell r="K1349">
            <v>0</v>
          </cell>
        </row>
        <row r="1350">
          <cell r="C1350">
            <v>1810715945</v>
          </cell>
          <cell r="D1350" t="str">
            <v>Lê Tôn Nữ La</v>
          </cell>
          <cell r="E1350" t="str">
            <v>Vang</v>
          </cell>
          <cell r="F1350" t="str">
            <v>10/10/1993</v>
          </cell>
          <cell r="G1350">
            <v>8000000</v>
          </cell>
          <cell r="H1350">
            <v>8823</v>
          </cell>
          <cell r="I1350" t="str">
            <v>DT/12P</v>
          </cell>
          <cell r="K1350">
            <v>0</v>
          </cell>
        </row>
        <row r="1351">
          <cell r="C1351">
            <v>1811716151</v>
          </cell>
          <cell r="D1351" t="str">
            <v>Trương Ngọc</v>
          </cell>
          <cell r="E1351" t="str">
            <v>Vũ</v>
          </cell>
          <cell r="F1351" t="str">
            <v>16/08/1994</v>
          </cell>
          <cell r="G1351">
            <v>8000000</v>
          </cell>
          <cell r="H1351">
            <v>10391</v>
          </cell>
          <cell r="I1351" t="str">
            <v>DT/12P</v>
          </cell>
          <cell r="K1351">
            <v>0</v>
          </cell>
        </row>
        <row r="1352">
          <cell r="C1352">
            <v>1810715942</v>
          </cell>
          <cell r="D1352" t="str">
            <v>Phan Thị Tường</v>
          </cell>
          <cell r="E1352" t="str">
            <v>Vy</v>
          </cell>
          <cell r="F1352" t="str">
            <v>06/11/1994</v>
          </cell>
          <cell r="G1352">
            <v>8000000</v>
          </cell>
          <cell r="H1352">
            <v>9868</v>
          </cell>
          <cell r="I1352" t="str">
            <v>DT/12P</v>
          </cell>
          <cell r="K1352">
            <v>0</v>
          </cell>
        </row>
        <row r="1353">
          <cell r="C1353">
            <v>1810716497</v>
          </cell>
          <cell r="D1353" t="str">
            <v>Trần Thị Ý</v>
          </cell>
          <cell r="E1353" t="str">
            <v>Vy</v>
          </cell>
          <cell r="F1353" t="str">
            <v>14/01/1993</v>
          </cell>
          <cell r="G1353">
            <v>8000000</v>
          </cell>
          <cell r="H1353">
            <v>13884</v>
          </cell>
          <cell r="I1353" t="str">
            <v>DT/12P</v>
          </cell>
          <cell r="K1353">
            <v>0</v>
          </cell>
        </row>
        <row r="1354">
          <cell r="C1354">
            <v>1810215774</v>
          </cell>
          <cell r="D1354" t="str">
            <v>NGUYỄN CỬU THIÊN</v>
          </cell>
          <cell r="E1354" t="str">
            <v>AN</v>
          </cell>
          <cell r="F1354" t="str">
            <v>13/02/1994</v>
          </cell>
          <cell r="G1354">
            <v>8000000</v>
          </cell>
          <cell r="H1354">
            <v>8555</v>
          </cell>
          <cell r="I1354" t="str">
            <v>DT/12P</v>
          </cell>
          <cell r="J1354">
            <v>41161</v>
          </cell>
          <cell r="K1354">
            <v>0</v>
          </cell>
        </row>
        <row r="1355">
          <cell r="C1355">
            <v>1810214501</v>
          </cell>
          <cell r="D1355" t="str">
            <v>ĐẶNG THỊ MINH</v>
          </cell>
          <cell r="E1355" t="str">
            <v>ANH</v>
          </cell>
          <cell r="F1355" t="str">
            <v>25/08/1994</v>
          </cell>
          <cell r="G1355">
            <v>8000000</v>
          </cell>
          <cell r="H1355">
            <v>5064</v>
          </cell>
          <cell r="I1355" t="str">
            <v>DT/12P</v>
          </cell>
          <cell r="J1355">
            <v>41038</v>
          </cell>
          <cell r="K1355">
            <v>0</v>
          </cell>
        </row>
        <row r="1356">
          <cell r="C1356">
            <v>1810215474</v>
          </cell>
          <cell r="D1356" t="str">
            <v>ĐẶNG TRẦN PHÚC</v>
          </cell>
          <cell r="E1356" t="str">
            <v>BÌNH</v>
          </cell>
          <cell r="F1356" t="str">
            <v>15/08/1994</v>
          </cell>
          <cell r="G1356">
            <v>8000000</v>
          </cell>
          <cell r="H1356">
            <v>7153</v>
          </cell>
          <cell r="I1356" t="str">
            <v>DT/12P</v>
          </cell>
          <cell r="J1356">
            <v>41130</v>
          </cell>
          <cell r="K1356">
            <v>0</v>
          </cell>
        </row>
        <row r="1357">
          <cell r="C1357">
            <v>161325838</v>
          </cell>
          <cell r="D1357" t="str">
            <v>Trương Thị Phương</v>
          </cell>
          <cell r="E1357" t="str">
            <v>Cát</v>
          </cell>
          <cell r="F1357" t="str">
            <v>30/10/1991</v>
          </cell>
          <cell r="G1357">
            <v>8000000</v>
          </cell>
          <cell r="H1357">
            <v>21183</v>
          </cell>
          <cell r="I1357" t="str">
            <v>DT/12P</v>
          </cell>
          <cell r="J1357">
            <v>41009</v>
          </cell>
          <cell r="K1357">
            <v>0</v>
          </cell>
        </row>
        <row r="1358">
          <cell r="C1358">
            <v>1811215027</v>
          </cell>
          <cell r="D1358" t="str">
            <v>LÊ QUANG</v>
          </cell>
          <cell r="E1358" t="str">
            <v>DŨNG</v>
          </cell>
          <cell r="F1358" t="str">
            <v>26/09/1994</v>
          </cell>
          <cell r="G1358">
            <v>8000000</v>
          </cell>
          <cell r="H1358">
            <v>6981</v>
          </cell>
          <cell r="I1358" t="str">
            <v>DT/12P</v>
          </cell>
          <cell r="J1358">
            <v>41099</v>
          </cell>
          <cell r="K1358">
            <v>0</v>
          </cell>
        </row>
        <row r="1359">
          <cell r="C1359">
            <v>1810214491</v>
          </cell>
          <cell r="D1359" t="str">
            <v>LƯU THỊ LÝ</v>
          </cell>
          <cell r="E1359" t="str">
            <v>DUYÊN</v>
          </cell>
          <cell r="F1359" t="str">
            <v>26/01/1994</v>
          </cell>
          <cell r="G1359">
            <v>5000000</v>
          </cell>
          <cell r="H1359">
            <v>4182</v>
          </cell>
          <cell r="I1359" t="str">
            <v>DT/12P</v>
          </cell>
          <cell r="J1359">
            <v>41038</v>
          </cell>
          <cell r="K1359">
            <v>0</v>
          </cell>
        </row>
        <row r="1360">
          <cell r="C1360">
            <v>1810215483</v>
          </cell>
          <cell r="D1360" t="str">
            <v>Lê Thị Mỹ</v>
          </cell>
          <cell r="E1360" t="str">
            <v>Duyên</v>
          </cell>
          <cell r="F1360" t="str">
            <v>05/03/1993</v>
          </cell>
          <cell r="G1360">
            <v>6000000</v>
          </cell>
          <cell r="H1360">
            <v>8770</v>
          </cell>
          <cell r="I1360" t="str">
            <v>DT/12P</v>
          </cell>
          <cell r="K1360">
            <v>0</v>
          </cell>
        </row>
        <row r="1361">
          <cell r="C1361">
            <v>1811213926</v>
          </cell>
          <cell r="D1361" t="str">
            <v>NGUYỄN LÊ LINH</v>
          </cell>
          <cell r="E1361" t="str">
            <v>GIANG</v>
          </cell>
          <cell r="F1361" t="str">
            <v>07/10/1994</v>
          </cell>
          <cell r="G1361">
            <v>8000000</v>
          </cell>
          <cell r="H1361">
            <v>3323</v>
          </cell>
          <cell r="I1361" t="str">
            <v>DT/12P</v>
          </cell>
          <cell r="J1361">
            <v>41008</v>
          </cell>
          <cell r="K1361">
            <v>0</v>
          </cell>
        </row>
        <row r="1362">
          <cell r="C1362">
            <v>1810214492</v>
          </cell>
          <cell r="D1362" t="str">
            <v>DƯƠNG NGUYỄN THU</v>
          </cell>
          <cell r="E1362" t="str">
            <v>GIANG</v>
          </cell>
          <cell r="F1362" t="str">
            <v>30/05/1994</v>
          </cell>
          <cell r="G1362">
            <v>8000000</v>
          </cell>
          <cell r="H1362">
            <v>4187</v>
          </cell>
          <cell r="I1362" t="str">
            <v>DT/12P</v>
          </cell>
          <cell r="J1362">
            <v>41038</v>
          </cell>
          <cell r="K1362">
            <v>0</v>
          </cell>
        </row>
        <row r="1363">
          <cell r="C1363">
            <v>1810213930</v>
          </cell>
          <cell r="D1363" t="str">
            <v>HOÀNG THỊ THU</v>
          </cell>
          <cell r="E1363" t="str">
            <v>HÀ</v>
          </cell>
          <cell r="F1363" t="str">
            <v>17/09/1994</v>
          </cell>
          <cell r="G1363">
            <v>6000000</v>
          </cell>
          <cell r="H1363">
            <v>3951</v>
          </cell>
          <cell r="I1363" t="str">
            <v>DT/12P</v>
          </cell>
          <cell r="J1363">
            <v>41008</v>
          </cell>
          <cell r="K1363">
            <v>0</v>
          </cell>
        </row>
        <row r="1364">
          <cell r="C1364">
            <v>1810216134</v>
          </cell>
          <cell r="D1364" t="str">
            <v>Lê Việt</v>
          </cell>
          <cell r="E1364" t="str">
            <v>Hà</v>
          </cell>
          <cell r="F1364" t="str">
            <v>30/10/1994</v>
          </cell>
          <cell r="G1364">
            <v>8000000</v>
          </cell>
          <cell r="H1364">
            <v>10408</v>
          </cell>
          <cell r="I1364" t="str">
            <v>DT/12P</v>
          </cell>
          <cell r="K1364">
            <v>0</v>
          </cell>
        </row>
        <row r="1365">
          <cell r="C1365">
            <v>1810213928</v>
          </cell>
          <cell r="D1365" t="str">
            <v>NGUYỄN PHƯỚC</v>
          </cell>
          <cell r="E1365" t="str">
            <v>HẰNG</v>
          </cell>
          <cell r="F1365" t="str">
            <v>10/01/1994</v>
          </cell>
          <cell r="G1365">
            <v>2000000</v>
          </cell>
          <cell r="H1365">
            <v>8653</v>
          </cell>
          <cell r="I1365" t="str">
            <v>DT/12P</v>
          </cell>
          <cell r="J1365">
            <v>41191</v>
          </cell>
          <cell r="K1365">
            <v>0</v>
          </cell>
        </row>
        <row r="1366">
          <cell r="C1366">
            <v>1810215022</v>
          </cell>
          <cell r="D1366" t="str">
            <v>LÊ THỊ</v>
          </cell>
          <cell r="E1366" t="str">
            <v>HIỀN</v>
          </cell>
          <cell r="F1366" t="str">
            <v>10/11/1993</v>
          </cell>
          <cell r="G1366">
            <v>8000000</v>
          </cell>
          <cell r="H1366">
            <v>5488</v>
          </cell>
          <cell r="I1366" t="str">
            <v>DT/12P</v>
          </cell>
          <cell r="J1366">
            <v>41099</v>
          </cell>
          <cell r="K1366">
            <v>0</v>
          </cell>
        </row>
        <row r="1367">
          <cell r="C1367">
            <v>1811215469</v>
          </cell>
          <cell r="D1367" t="str">
            <v>Phan Việt</v>
          </cell>
          <cell r="E1367" t="str">
            <v>Hưng</v>
          </cell>
          <cell r="F1367" t="str">
            <v>31/03/1994</v>
          </cell>
          <cell r="G1367">
            <v>2400000</v>
          </cell>
          <cell r="H1367">
            <v>11249</v>
          </cell>
          <cell r="I1367" t="str">
            <v>DT/12P</v>
          </cell>
          <cell r="K1367">
            <v>0</v>
          </cell>
        </row>
        <row r="1368">
          <cell r="C1368">
            <v>1810215767</v>
          </cell>
          <cell r="D1368" t="str">
            <v>Nguyễn Thị Thảo</v>
          </cell>
          <cell r="E1368" t="str">
            <v>Hương</v>
          </cell>
          <cell r="F1368" t="str">
            <v>22/09/1994</v>
          </cell>
          <cell r="G1368">
            <v>2400000</v>
          </cell>
          <cell r="H1368">
            <v>11184</v>
          </cell>
          <cell r="I1368" t="str">
            <v>DT/12P</v>
          </cell>
          <cell r="K1368">
            <v>0</v>
          </cell>
        </row>
        <row r="1369">
          <cell r="C1369">
            <v>1811215024</v>
          </cell>
          <cell r="D1369" t="str">
            <v>NGUYỄN THANH</v>
          </cell>
          <cell r="E1369" t="str">
            <v>KHÁNH</v>
          </cell>
          <cell r="F1369" t="str">
            <v>20/03/1994</v>
          </cell>
          <cell r="G1369">
            <v>2000000</v>
          </cell>
          <cell r="H1369">
            <v>8506</v>
          </cell>
          <cell r="I1369" t="str">
            <v>DT/12P</v>
          </cell>
          <cell r="J1369">
            <v>41161</v>
          </cell>
          <cell r="K1369">
            <v>0</v>
          </cell>
        </row>
        <row r="1370">
          <cell r="C1370">
            <v>1810214490</v>
          </cell>
          <cell r="D1370" t="str">
            <v>LÊ HOÀNG KIM</v>
          </cell>
          <cell r="E1370" t="str">
            <v>KHÁNH</v>
          </cell>
          <cell r="F1370" t="str">
            <v>06/07/1994</v>
          </cell>
          <cell r="G1370">
            <v>2000000</v>
          </cell>
          <cell r="H1370">
            <v>8701</v>
          </cell>
          <cell r="I1370" t="str">
            <v>DT/12P</v>
          </cell>
          <cell r="J1370">
            <v>41191</v>
          </cell>
          <cell r="K1370">
            <v>0</v>
          </cell>
        </row>
        <row r="1371">
          <cell r="C1371">
            <v>1811215480</v>
          </cell>
          <cell r="D1371" t="str">
            <v>PHẠM DUY HOÀNG</v>
          </cell>
          <cell r="E1371" t="str">
            <v>KHOA</v>
          </cell>
          <cell r="F1371" t="str">
            <v>20/02/1994</v>
          </cell>
          <cell r="G1371">
            <v>8000000</v>
          </cell>
          <cell r="H1371">
            <v>7915</v>
          </cell>
          <cell r="I1371" t="str">
            <v>DT/12P</v>
          </cell>
          <cell r="J1371">
            <v>41130</v>
          </cell>
          <cell r="K1371">
            <v>0</v>
          </cell>
        </row>
        <row r="1372">
          <cell r="C1372">
            <v>1810214487</v>
          </cell>
          <cell r="D1372" t="str">
            <v>TRẦN THỊ</v>
          </cell>
          <cell r="E1372" t="str">
            <v>LAI</v>
          </cell>
          <cell r="F1372" t="str">
            <v>28/04/1993</v>
          </cell>
          <cell r="G1372">
            <v>8000000</v>
          </cell>
          <cell r="H1372">
            <v>5209</v>
          </cell>
          <cell r="I1372" t="str">
            <v>DT/12P</v>
          </cell>
          <cell r="J1372">
            <v>41069</v>
          </cell>
          <cell r="K1372">
            <v>0</v>
          </cell>
        </row>
        <row r="1373">
          <cell r="C1373">
            <v>1810213931</v>
          </cell>
          <cell r="D1373" t="str">
            <v>NGUYỄN HOÀNG THÚY</v>
          </cell>
          <cell r="E1373" t="str">
            <v>LAM</v>
          </cell>
          <cell r="F1373" t="str">
            <v>20/12/1994</v>
          </cell>
          <cell r="G1373">
            <v>8000000</v>
          </cell>
          <cell r="H1373">
            <v>3968</v>
          </cell>
          <cell r="I1373" t="str">
            <v>DT/12P</v>
          </cell>
          <cell r="J1373">
            <v>41008</v>
          </cell>
          <cell r="K1373">
            <v>0</v>
          </cell>
        </row>
        <row r="1374">
          <cell r="C1374">
            <v>1810214499</v>
          </cell>
          <cell r="D1374" t="str">
            <v>ĐỖ THỊ PHƯƠNG</v>
          </cell>
          <cell r="E1374" t="str">
            <v>LINH</v>
          </cell>
          <cell r="F1374" t="str">
            <v>28/05/1994</v>
          </cell>
          <cell r="G1374">
            <v>8000000</v>
          </cell>
          <cell r="H1374">
            <v>4328</v>
          </cell>
          <cell r="I1374" t="str">
            <v>DT/12P</v>
          </cell>
          <cell r="J1374">
            <v>41038</v>
          </cell>
          <cell r="K1374">
            <v>0</v>
          </cell>
        </row>
        <row r="1375">
          <cell r="C1375">
            <v>1810215025</v>
          </cell>
          <cell r="D1375" t="str">
            <v>VƯƠNG THỊ NGỌC</v>
          </cell>
          <cell r="E1375" t="str">
            <v>LINH</v>
          </cell>
          <cell r="F1375" t="str">
            <v>21/09/1994</v>
          </cell>
          <cell r="G1375">
            <v>8000000</v>
          </cell>
          <cell r="H1375">
            <v>6963</v>
          </cell>
          <cell r="I1375" t="str">
            <v>DT/12P</v>
          </cell>
          <cell r="J1375">
            <v>41099</v>
          </cell>
          <cell r="K1375">
            <v>0</v>
          </cell>
        </row>
        <row r="1376">
          <cell r="C1376">
            <v>1810216135</v>
          </cell>
          <cell r="D1376" t="str">
            <v>Phạm Lê Ngọc</v>
          </cell>
          <cell r="E1376" t="str">
            <v>Linh</v>
          </cell>
          <cell r="F1376" t="str">
            <v>11/10/1994</v>
          </cell>
          <cell r="G1376">
            <v>4000000</v>
          </cell>
          <cell r="H1376">
            <v>11384</v>
          </cell>
          <cell r="I1376" t="str">
            <v>DT/12P</v>
          </cell>
          <cell r="K1376">
            <v>0</v>
          </cell>
        </row>
        <row r="1377">
          <cell r="C1377">
            <v>1810215028</v>
          </cell>
          <cell r="D1377" t="str">
            <v>NGUYỄN THỊ KHÁNH</v>
          </cell>
          <cell r="E1377" t="str">
            <v>LY</v>
          </cell>
          <cell r="F1377" t="str">
            <v>16/04/1993</v>
          </cell>
          <cell r="G1377">
            <v>8000000</v>
          </cell>
          <cell r="H1377">
            <v>6986</v>
          </cell>
          <cell r="I1377" t="str">
            <v>DT/12P</v>
          </cell>
          <cell r="J1377">
            <v>41099</v>
          </cell>
          <cell r="K1377">
            <v>0</v>
          </cell>
        </row>
        <row r="1378">
          <cell r="C1378">
            <v>1810215029</v>
          </cell>
          <cell r="D1378" t="str">
            <v>NGUYỄN HÀN THẢO</v>
          </cell>
          <cell r="E1378" t="str">
            <v>MI</v>
          </cell>
          <cell r="F1378" t="str">
            <v>27/10/1994</v>
          </cell>
          <cell r="G1378">
            <v>8000000</v>
          </cell>
          <cell r="H1378">
            <v>6837</v>
          </cell>
          <cell r="I1378" t="str">
            <v>DT/12P</v>
          </cell>
          <cell r="J1378">
            <v>41099</v>
          </cell>
          <cell r="K1378">
            <v>0</v>
          </cell>
        </row>
        <row r="1379">
          <cell r="C1379">
            <v>1810215477</v>
          </cell>
          <cell r="D1379" t="str">
            <v>NGUYỄN HÀ</v>
          </cell>
          <cell r="E1379" t="str">
            <v>NGÂN</v>
          </cell>
          <cell r="F1379" t="str">
            <v>09/05/1993</v>
          </cell>
          <cell r="G1379">
            <v>8000000</v>
          </cell>
          <cell r="H1379">
            <v>7686</v>
          </cell>
          <cell r="I1379" t="str">
            <v>DT/12P</v>
          </cell>
          <cell r="J1379">
            <v>41130</v>
          </cell>
          <cell r="K1379">
            <v>0</v>
          </cell>
        </row>
        <row r="1380">
          <cell r="C1380">
            <v>1810215476</v>
          </cell>
          <cell r="D1380" t="str">
            <v>THÁI MỸ</v>
          </cell>
          <cell r="E1380" t="str">
            <v>NGỌC</v>
          </cell>
          <cell r="F1380" t="str">
            <v>30/11/1994</v>
          </cell>
          <cell r="G1380">
            <v>8000000</v>
          </cell>
          <cell r="H1380">
            <v>7168</v>
          </cell>
          <cell r="I1380" t="str">
            <v>DT/12P</v>
          </cell>
          <cell r="J1380">
            <v>41130</v>
          </cell>
          <cell r="K1380">
            <v>0</v>
          </cell>
        </row>
        <row r="1381">
          <cell r="C1381">
            <v>1810214496</v>
          </cell>
          <cell r="D1381" t="str">
            <v>TRẦN THỊ MINH</v>
          </cell>
          <cell r="E1381" t="str">
            <v>NGUYỆT</v>
          </cell>
          <cell r="F1381" t="str">
            <v>24/01/1994</v>
          </cell>
          <cell r="G1381">
            <v>8000000</v>
          </cell>
          <cell r="H1381">
            <v>4078</v>
          </cell>
          <cell r="I1381" t="str">
            <v>DT/12P</v>
          </cell>
          <cell r="J1381">
            <v>41038</v>
          </cell>
          <cell r="K1381">
            <v>0</v>
          </cell>
        </row>
        <row r="1382">
          <cell r="C1382">
            <v>1810215475</v>
          </cell>
          <cell r="D1382" t="str">
            <v>HUỲNH THỊ ÁNH</v>
          </cell>
          <cell r="E1382" t="str">
            <v>NGUYỆT</v>
          </cell>
          <cell r="F1382" t="str">
            <v>30/08/1994</v>
          </cell>
          <cell r="G1382">
            <v>8000000</v>
          </cell>
          <cell r="H1382">
            <v>7674</v>
          </cell>
          <cell r="I1382" t="str">
            <v>DT/12P</v>
          </cell>
          <cell r="J1382">
            <v>41130</v>
          </cell>
          <cell r="K1382">
            <v>0</v>
          </cell>
        </row>
        <row r="1383">
          <cell r="C1383">
            <v>1810213738</v>
          </cell>
          <cell r="D1383" t="str">
            <v>NGUYỄN THỊ PHƯƠNG</v>
          </cell>
          <cell r="E1383" t="str">
            <v>NHI</v>
          </cell>
          <cell r="F1383" t="str">
            <v>09/10/1994</v>
          </cell>
          <cell r="G1383">
            <v>8000000</v>
          </cell>
          <cell r="H1383">
            <v>3249</v>
          </cell>
          <cell r="I1383" t="str">
            <v>12P</v>
          </cell>
          <cell r="J1383" t="str">
            <v>31/08/2012</v>
          </cell>
          <cell r="K1383">
            <v>0</v>
          </cell>
        </row>
        <row r="1384">
          <cell r="C1384">
            <v>1810213739</v>
          </cell>
          <cell r="D1384" t="str">
            <v>NGUYỄN THỊ YẾN</v>
          </cell>
          <cell r="E1384" t="str">
            <v>NHI</v>
          </cell>
          <cell r="F1384" t="str">
            <v>14/02/1994</v>
          </cell>
          <cell r="G1384">
            <v>8000000</v>
          </cell>
          <cell r="H1384">
            <v>3282</v>
          </cell>
          <cell r="I1384" t="str">
            <v>DT/12P</v>
          </cell>
          <cell r="J1384">
            <v>40977</v>
          </cell>
          <cell r="K1384">
            <v>0</v>
          </cell>
        </row>
        <row r="1385">
          <cell r="C1385">
            <v>1810214485</v>
          </cell>
          <cell r="D1385" t="str">
            <v>LÊ YẾN</v>
          </cell>
          <cell r="E1385" t="str">
            <v>NHI</v>
          </cell>
          <cell r="F1385" t="str">
            <v>26/05/1994</v>
          </cell>
          <cell r="G1385">
            <v>8000000</v>
          </cell>
          <cell r="H1385">
            <v>5077</v>
          </cell>
          <cell r="I1385" t="str">
            <v>DT/12P</v>
          </cell>
          <cell r="J1385">
            <v>41069</v>
          </cell>
          <cell r="K1385">
            <v>0</v>
          </cell>
        </row>
        <row r="1386">
          <cell r="C1386">
            <v>1810213737</v>
          </cell>
          <cell r="D1386" t="str">
            <v>PHẠM HOÀNG QUỲNH</v>
          </cell>
          <cell r="E1386" t="str">
            <v>NHƯ</v>
          </cell>
          <cell r="F1386" t="str">
            <v>10/05/1993</v>
          </cell>
          <cell r="G1386">
            <v>5500000</v>
          </cell>
          <cell r="H1386">
            <v>3246</v>
          </cell>
          <cell r="I1386" t="str">
            <v>12P</v>
          </cell>
          <cell r="J1386" t="str">
            <v>31/08/2012</v>
          </cell>
          <cell r="K1386">
            <v>0</v>
          </cell>
        </row>
        <row r="1387">
          <cell r="C1387">
            <v>1810215479</v>
          </cell>
          <cell r="D1387" t="str">
            <v>LÊ THỊ HÀNG</v>
          </cell>
          <cell r="E1387" t="str">
            <v>NY</v>
          </cell>
          <cell r="F1387" t="str">
            <v>25/11/1994</v>
          </cell>
          <cell r="G1387">
            <v>8000000</v>
          </cell>
          <cell r="H1387">
            <v>7190</v>
          </cell>
          <cell r="I1387" t="str">
            <v>DT/12P</v>
          </cell>
          <cell r="J1387">
            <v>41130</v>
          </cell>
          <cell r="K1387">
            <v>0</v>
          </cell>
        </row>
        <row r="1388">
          <cell r="C1388">
            <v>1810213927</v>
          </cell>
          <cell r="D1388" t="str">
            <v>NGUYỄN THỊ ANH</v>
          </cell>
          <cell r="E1388" t="str">
            <v>PHƯƠNG</v>
          </cell>
          <cell r="F1388" t="str">
            <v>10/10/1994</v>
          </cell>
          <cell r="G1388">
            <v>5600000</v>
          </cell>
          <cell r="H1388">
            <v>3909</v>
          </cell>
          <cell r="I1388" t="str">
            <v>DT/12P</v>
          </cell>
          <cell r="J1388">
            <v>41008</v>
          </cell>
          <cell r="K1388">
            <v>0</v>
          </cell>
        </row>
        <row r="1389">
          <cell r="C1389">
            <v>1810216133</v>
          </cell>
          <cell r="D1389" t="str">
            <v>Trần Thị Tuyết</v>
          </cell>
          <cell r="E1389" t="str">
            <v>Phương</v>
          </cell>
          <cell r="F1389" t="str">
            <v>15/10/1993</v>
          </cell>
          <cell r="G1389">
            <v>8000000</v>
          </cell>
          <cell r="H1389">
            <v>9936</v>
          </cell>
          <cell r="I1389" t="str">
            <v>DT/12P</v>
          </cell>
          <cell r="K1389">
            <v>0</v>
          </cell>
        </row>
        <row r="1390">
          <cell r="C1390">
            <v>1810215926</v>
          </cell>
          <cell r="D1390" t="str">
            <v>Lê Thị Như</v>
          </cell>
          <cell r="E1390" t="str">
            <v>Quỳnh</v>
          </cell>
          <cell r="F1390" t="str">
            <v>10/09/1994</v>
          </cell>
          <cell r="G1390">
            <v>8000000</v>
          </cell>
          <cell r="H1390">
            <v>9882</v>
          </cell>
          <cell r="I1390" t="str">
            <v>DT/12P</v>
          </cell>
          <cell r="K1390">
            <v>0</v>
          </cell>
        </row>
        <row r="1391">
          <cell r="C1391">
            <v>1811214500</v>
          </cell>
          <cell r="D1391" t="str">
            <v>HOÀNG</v>
          </cell>
          <cell r="E1391" t="str">
            <v>SA</v>
          </cell>
          <cell r="F1391" t="str">
            <v>24/02/1994</v>
          </cell>
          <cell r="G1391">
            <v>8000000</v>
          </cell>
          <cell r="H1391">
            <v>5063</v>
          </cell>
          <cell r="I1391" t="str">
            <v>DT/12P</v>
          </cell>
          <cell r="J1391">
            <v>41038</v>
          </cell>
          <cell r="K1391">
            <v>0</v>
          </cell>
        </row>
        <row r="1392">
          <cell r="C1392">
            <v>1810215484</v>
          </cell>
          <cell r="D1392" t="str">
            <v>Trần Nguyễn Băng</v>
          </cell>
          <cell r="E1392" t="str">
            <v>Tâm</v>
          </cell>
          <cell r="F1392" t="str">
            <v>22/10/1994</v>
          </cell>
          <cell r="G1392">
            <v>8000000</v>
          </cell>
          <cell r="H1392">
            <v>8782</v>
          </cell>
          <cell r="I1392" t="str">
            <v>DT/12P</v>
          </cell>
          <cell r="K1392">
            <v>0</v>
          </cell>
        </row>
        <row r="1393">
          <cell r="C1393">
            <v>1811214497</v>
          </cell>
          <cell r="D1393" t="str">
            <v>Đoàn Thị Hải</v>
          </cell>
          <cell r="E1393" t="str">
            <v>Tân</v>
          </cell>
          <cell r="F1393" t="str">
            <v>03/06/1994</v>
          </cell>
          <cell r="G1393">
            <v>8000000</v>
          </cell>
          <cell r="H1393">
            <v>4320</v>
          </cell>
          <cell r="I1393" t="str">
            <v>DT/12P</v>
          </cell>
          <cell r="J1393">
            <v>41038</v>
          </cell>
          <cell r="K1393">
            <v>0</v>
          </cell>
        </row>
        <row r="1394">
          <cell r="C1394">
            <v>171576634</v>
          </cell>
          <cell r="D1394" t="str">
            <v>NGUYỄN VÂN</v>
          </cell>
          <cell r="E1394" t="str">
            <v>TÂN</v>
          </cell>
          <cell r="F1394" t="str">
            <v>11/11/1992</v>
          </cell>
          <cell r="G1394">
            <v>8000000</v>
          </cell>
          <cell r="H1394">
            <v>16784</v>
          </cell>
          <cell r="I1394" t="str">
            <v>DT/12P</v>
          </cell>
          <cell r="J1394" t="str">
            <v>28/09/2012</v>
          </cell>
          <cell r="K1394">
            <v>0</v>
          </cell>
        </row>
        <row r="1395">
          <cell r="C1395">
            <v>1810213736</v>
          </cell>
          <cell r="D1395" t="str">
            <v>HỒ NGỌC ÁNH</v>
          </cell>
          <cell r="E1395" t="str">
            <v>THẢO</v>
          </cell>
          <cell r="F1395" t="str">
            <v>02/08/1994</v>
          </cell>
          <cell r="G1395">
            <v>8000000</v>
          </cell>
          <cell r="H1395">
            <v>3235</v>
          </cell>
          <cell r="I1395" t="str">
            <v>12P</v>
          </cell>
          <cell r="J1395" t="str">
            <v>31/08/2012</v>
          </cell>
          <cell r="K1395">
            <v>0</v>
          </cell>
        </row>
        <row r="1396">
          <cell r="C1396">
            <v>1810214494</v>
          </cell>
          <cell r="D1396" t="str">
            <v>LÊ THỊ THANH</v>
          </cell>
          <cell r="E1396" t="str">
            <v>THẢO</v>
          </cell>
          <cell r="F1396" t="str">
            <v>23/06/1994</v>
          </cell>
          <cell r="G1396">
            <v>6000000</v>
          </cell>
          <cell r="H1396">
            <v>4239</v>
          </cell>
          <cell r="I1396" t="str">
            <v>DT/12P</v>
          </cell>
          <cell r="J1396">
            <v>41038</v>
          </cell>
          <cell r="K1396">
            <v>0</v>
          </cell>
        </row>
        <row r="1397">
          <cell r="C1397">
            <v>1810214489</v>
          </cell>
          <cell r="D1397" t="str">
            <v>NGUYỄN NGỌC THANH</v>
          </cell>
          <cell r="E1397" t="str">
            <v>THẢO</v>
          </cell>
          <cell r="F1397" t="str">
            <v>04/12/1994</v>
          </cell>
          <cell r="G1397">
            <v>8000000</v>
          </cell>
          <cell r="H1397">
            <v>5334</v>
          </cell>
          <cell r="I1397" t="str">
            <v>DT/12P</v>
          </cell>
          <cell r="J1397">
            <v>41069</v>
          </cell>
          <cell r="K1397">
            <v>0</v>
          </cell>
        </row>
        <row r="1398">
          <cell r="C1398">
            <v>1810213735</v>
          </cell>
          <cell r="D1398" t="str">
            <v>LÊ THỊ PHƯƠNG</v>
          </cell>
          <cell r="E1398" t="str">
            <v>THẢO</v>
          </cell>
          <cell r="F1398" t="str">
            <v>19/12/1994</v>
          </cell>
          <cell r="G1398">
            <v>3000000</v>
          </cell>
          <cell r="H1398">
            <v>8711</v>
          </cell>
          <cell r="I1398" t="str">
            <v>DT/12P</v>
          </cell>
          <cell r="J1398">
            <v>41191</v>
          </cell>
          <cell r="K1398">
            <v>0</v>
          </cell>
        </row>
        <row r="1399">
          <cell r="C1399">
            <v>1810223787</v>
          </cell>
          <cell r="D1399" t="str">
            <v>Nguyễn Thị Phương</v>
          </cell>
          <cell r="E1399" t="str">
            <v>Thảo</v>
          </cell>
          <cell r="F1399" t="str">
            <v>14/08/1994</v>
          </cell>
          <cell r="G1399">
            <v>2400000</v>
          </cell>
          <cell r="H1399">
            <v>8835</v>
          </cell>
          <cell r="I1399" t="str">
            <v>DT/12P</v>
          </cell>
          <cell r="K1399">
            <v>0</v>
          </cell>
        </row>
        <row r="1400">
          <cell r="C1400">
            <v>1810215026</v>
          </cell>
          <cell r="D1400" t="str">
            <v>TRẦN THỊ BÍCH</v>
          </cell>
          <cell r="E1400" t="str">
            <v>THUẬN</v>
          </cell>
          <cell r="F1400" t="str">
            <v>03/11/1994</v>
          </cell>
          <cell r="G1400">
            <v>8000000</v>
          </cell>
          <cell r="H1400">
            <v>6967</v>
          </cell>
          <cell r="I1400" t="str">
            <v>DT/12P</v>
          </cell>
          <cell r="J1400">
            <v>41099</v>
          </cell>
          <cell r="K1400">
            <v>0</v>
          </cell>
        </row>
        <row r="1401">
          <cell r="C1401">
            <v>1810215482</v>
          </cell>
          <cell r="D1401" t="str">
            <v>NGUYỄN THỊ</v>
          </cell>
          <cell r="E1401" t="str">
            <v>THÚY</v>
          </cell>
          <cell r="F1401" t="str">
            <v>02/11/1994</v>
          </cell>
          <cell r="G1401">
            <v>6000000</v>
          </cell>
          <cell r="H1401">
            <v>8721</v>
          </cell>
          <cell r="I1401" t="str">
            <v>DT/12P</v>
          </cell>
          <cell r="J1401">
            <v>41191</v>
          </cell>
          <cell r="K1401">
            <v>0</v>
          </cell>
        </row>
        <row r="1402">
          <cell r="C1402">
            <v>1811214498</v>
          </cell>
          <cell r="D1402" t="str">
            <v>NGUYỄN ĐÌNH</v>
          </cell>
          <cell r="E1402" t="str">
            <v>TOÀN</v>
          </cell>
          <cell r="F1402" t="str">
            <v>24/03/1994</v>
          </cell>
          <cell r="G1402">
            <v>6000000</v>
          </cell>
          <cell r="H1402">
            <v>5037</v>
          </cell>
          <cell r="I1402" t="str">
            <v>DT/12P</v>
          </cell>
          <cell r="J1402">
            <v>41038</v>
          </cell>
          <cell r="K1402">
            <v>0</v>
          </cell>
        </row>
        <row r="1403">
          <cell r="C1403">
            <v>1810215481</v>
          </cell>
          <cell r="D1403" t="str">
            <v>PHAN THỊ DiỆU</v>
          </cell>
          <cell r="E1403" t="str">
            <v>TRÂM</v>
          </cell>
          <cell r="F1403" t="str">
            <v>29/07/1994</v>
          </cell>
          <cell r="G1403">
            <v>8000000</v>
          </cell>
          <cell r="H1403">
            <v>8663</v>
          </cell>
          <cell r="I1403" t="str">
            <v>DT/12P</v>
          </cell>
          <cell r="J1403">
            <v>41191</v>
          </cell>
          <cell r="K1403">
            <v>0</v>
          </cell>
        </row>
        <row r="1404">
          <cell r="C1404">
            <v>1810214452</v>
          </cell>
          <cell r="D1404" t="str">
            <v>Nguyễn Thị Huyền</v>
          </cell>
          <cell r="E1404" t="str">
            <v>Trang</v>
          </cell>
          <cell r="F1404" t="str">
            <v>10/09/1994</v>
          </cell>
          <cell r="G1404">
            <v>2400000</v>
          </cell>
          <cell r="H1404">
            <v>9905</v>
          </cell>
          <cell r="I1404" t="str">
            <v>DT/12P</v>
          </cell>
          <cell r="K1404">
            <v>0</v>
          </cell>
        </row>
        <row r="1405">
          <cell r="C1405">
            <v>1810215773</v>
          </cell>
          <cell r="D1405" t="str">
            <v>NGUYỄN PHƯƠNG</v>
          </cell>
          <cell r="E1405" t="str">
            <v>UYÊN</v>
          </cell>
          <cell r="F1405" t="str">
            <v>06/02/1994</v>
          </cell>
          <cell r="G1405">
            <v>8000000</v>
          </cell>
          <cell r="H1405">
            <v>8533</v>
          </cell>
          <cell r="I1405" t="str">
            <v>DT/12P</v>
          </cell>
          <cell r="J1405">
            <v>41161</v>
          </cell>
          <cell r="K1405">
            <v>0</v>
          </cell>
        </row>
        <row r="1406">
          <cell r="C1406">
            <v>1810216131</v>
          </cell>
          <cell r="D1406" t="str">
            <v>Nguyễn Hoàng</v>
          </cell>
          <cell r="E1406" t="str">
            <v>Uyên</v>
          </cell>
          <cell r="F1406" t="str">
            <v>18/07/1994</v>
          </cell>
          <cell r="G1406">
            <v>8000000</v>
          </cell>
          <cell r="H1406">
            <v>10472</v>
          </cell>
          <cell r="I1406" t="str">
            <v>DT/12P</v>
          </cell>
          <cell r="K1406">
            <v>0</v>
          </cell>
        </row>
        <row r="1407">
          <cell r="C1407">
            <v>1811216597</v>
          </cell>
          <cell r="D1407" t="str">
            <v>Phan Văn</v>
          </cell>
          <cell r="E1407" t="str">
            <v>Việt</v>
          </cell>
          <cell r="F1407" t="str">
            <v>17/06/1994</v>
          </cell>
          <cell r="G1407">
            <v>8000000</v>
          </cell>
          <cell r="H1407">
            <v>14693</v>
          </cell>
          <cell r="I1407" t="str">
            <v>DT/12P</v>
          </cell>
          <cell r="K1407">
            <v>0</v>
          </cell>
        </row>
        <row r="1408">
          <cell r="C1408">
            <v>1810213929</v>
          </cell>
          <cell r="D1408" t="str">
            <v>NGUYỄN THỊ THÚY</v>
          </cell>
          <cell r="E1408" t="str">
            <v>VY</v>
          </cell>
          <cell r="F1408" t="str">
            <v>23/02/1994</v>
          </cell>
          <cell r="G1408">
            <v>8000000</v>
          </cell>
          <cell r="H1408">
            <v>3921</v>
          </cell>
          <cell r="I1408" t="str">
            <v>DT/12P</v>
          </cell>
          <cell r="J1408">
            <v>41008</v>
          </cell>
          <cell r="K1408">
            <v>0</v>
          </cell>
        </row>
        <row r="1409">
          <cell r="C1409">
            <v>1820213882</v>
          </cell>
          <cell r="D1409" t="str">
            <v>NGUYỄN VIỆT</v>
          </cell>
          <cell r="E1409" t="str">
            <v>ANH</v>
          </cell>
          <cell r="F1409" t="str">
            <v>05/11/1994</v>
          </cell>
          <cell r="G1409">
            <v>8000000</v>
          </cell>
          <cell r="H1409">
            <v>3945</v>
          </cell>
          <cell r="I1409" t="str">
            <v>DT/12P</v>
          </cell>
          <cell r="J1409">
            <v>41008</v>
          </cell>
          <cell r="K1409">
            <v>0</v>
          </cell>
        </row>
        <row r="1410">
          <cell r="C1410">
            <v>1820214252</v>
          </cell>
          <cell r="D1410" t="str">
            <v>TRẦN THỊ KIM</v>
          </cell>
          <cell r="E1410" t="str">
            <v>ANH</v>
          </cell>
          <cell r="F1410" t="str">
            <v>28/12/1994</v>
          </cell>
          <cell r="G1410">
            <v>8000000</v>
          </cell>
          <cell r="H1410">
            <v>5462</v>
          </cell>
          <cell r="I1410" t="str">
            <v>DT/12P</v>
          </cell>
          <cell r="J1410">
            <v>41069</v>
          </cell>
          <cell r="K1410">
            <v>0</v>
          </cell>
        </row>
        <row r="1411">
          <cell r="C1411">
            <v>1821216060</v>
          </cell>
          <cell r="D1411" t="str">
            <v>Nguyễn Tuấn</v>
          </cell>
          <cell r="E1411" t="str">
            <v>Anh</v>
          </cell>
          <cell r="F1411" t="str">
            <v>05/06/1993</v>
          </cell>
          <cell r="G1411">
            <v>8000000</v>
          </cell>
          <cell r="H1411">
            <v>10355</v>
          </cell>
          <cell r="I1411" t="str">
            <v>DT/12P</v>
          </cell>
          <cell r="K1411">
            <v>0</v>
          </cell>
        </row>
        <row r="1412">
          <cell r="C1412">
            <v>1820213622</v>
          </cell>
          <cell r="D1412" t="str">
            <v>LÊ THỊ PHƯỚC</v>
          </cell>
          <cell r="E1412" t="str">
            <v>ÁNH</v>
          </cell>
          <cell r="F1412" t="str">
            <v>30/10/1993</v>
          </cell>
          <cell r="G1412">
            <v>8000000</v>
          </cell>
          <cell r="H1412">
            <v>3131</v>
          </cell>
          <cell r="J1412" t="str">
            <v>31/08/2012</v>
          </cell>
          <cell r="K1412">
            <v>0</v>
          </cell>
        </row>
        <row r="1413">
          <cell r="C1413">
            <v>1821213627</v>
          </cell>
          <cell r="D1413" t="str">
            <v>HOÀNG LÊ PHI</v>
          </cell>
          <cell r="E1413" t="str">
            <v>BẢO</v>
          </cell>
          <cell r="F1413" t="str">
            <v>29/01/1994</v>
          </cell>
          <cell r="G1413">
            <v>8000000</v>
          </cell>
          <cell r="H1413">
            <v>3362</v>
          </cell>
          <cell r="I1413" t="str">
            <v>DT/12P</v>
          </cell>
          <cell r="J1413">
            <v>40917</v>
          </cell>
          <cell r="K1413">
            <v>0</v>
          </cell>
        </row>
        <row r="1414">
          <cell r="C1414">
            <v>1821214857</v>
          </cell>
          <cell r="D1414" t="str">
            <v xml:space="preserve">ĐOÀN PHẠM THÁI </v>
          </cell>
          <cell r="E1414" t="str">
            <v>BẢO</v>
          </cell>
          <cell r="F1414" t="str">
            <v>09/07/1994</v>
          </cell>
          <cell r="G1414">
            <v>8000000</v>
          </cell>
          <cell r="H1414">
            <v>5492</v>
          </cell>
          <cell r="I1414" t="str">
            <v>DT/12P</v>
          </cell>
          <cell r="J1414">
            <v>41099</v>
          </cell>
          <cell r="K1414">
            <v>0</v>
          </cell>
        </row>
        <row r="1415">
          <cell r="C1415">
            <v>1821214229</v>
          </cell>
          <cell r="D1415" t="str">
            <v>TRẦN VIẾT</v>
          </cell>
          <cell r="E1415" t="str">
            <v>BÌNH</v>
          </cell>
          <cell r="F1415" t="str">
            <v>08/11/1994</v>
          </cell>
          <cell r="G1415">
            <v>6000000</v>
          </cell>
          <cell r="H1415">
            <v>4287</v>
          </cell>
          <cell r="I1415" t="str">
            <v>DT/12P</v>
          </cell>
          <cell r="J1415">
            <v>41038</v>
          </cell>
          <cell r="K1415">
            <v>0</v>
          </cell>
        </row>
        <row r="1416">
          <cell r="C1416">
            <v>1821214253</v>
          </cell>
          <cell r="D1416" t="str">
            <v>TRẦN CÔNG</v>
          </cell>
          <cell r="E1416" t="str">
            <v>DANH</v>
          </cell>
          <cell r="F1416" t="str">
            <v>06/04/1994</v>
          </cell>
          <cell r="G1416">
            <v>8000000</v>
          </cell>
          <cell r="H1416">
            <v>4168</v>
          </cell>
          <cell r="I1416" t="str">
            <v>DT/12P</v>
          </cell>
          <cell r="J1416">
            <v>41038</v>
          </cell>
          <cell r="K1416">
            <v>0</v>
          </cell>
        </row>
        <row r="1417">
          <cell r="C1417">
            <v>1820214261</v>
          </cell>
          <cell r="D1417" t="str">
            <v>LÊ NGUYỄN HƯỚNG</v>
          </cell>
          <cell r="E1417" t="str">
            <v>DƯƠNG</v>
          </cell>
          <cell r="F1417" t="str">
            <v>11/11/1994</v>
          </cell>
          <cell r="G1417">
            <v>8000000</v>
          </cell>
          <cell r="H1417">
            <v>4369</v>
          </cell>
          <cell r="I1417" t="str">
            <v>DT/12P</v>
          </cell>
          <cell r="J1417">
            <v>41038</v>
          </cell>
          <cell r="K1417">
            <v>0</v>
          </cell>
        </row>
        <row r="1418">
          <cell r="C1418">
            <v>1820213884</v>
          </cell>
          <cell r="D1418" t="str">
            <v>PHẠM THỊ HỒNG</v>
          </cell>
          <cell r="E1418" t="str">
            <v>DUYÊN</v>
          </cell>
          <cell r="F1418" t="str">
            <v>01/08/1994</v>
          </cell>
          <cell r="G1418">
            <v>8000000</v>
          </cell>
          <cell r="H1418">
            <v>4136</v>
          </cell>
          <cell r="I1418" t="str">
            <v>DT/12P</v>
          </cell>
          <cell r="J1418">
            <v>41008</v>
          </cell>
          <cell r="K1418">
            <v>0</v>
          </cell>
        </row>
        <row r="1419">
          <cell r="C1419">
            <v>1820213618</v>
          </cell>
          <cell r="D1419" t="str">
            <v xml:space="preserve">TRẦN THỊ LỆ </v>
          </cell>
          <cell r="E1419" t="str">
            <v>HẰNG</v>
          </cell>
          <cell r="F1419">
            <v>34335</v>
          </cell>
          <cell r="G1419">
            <v>8000000</v>
          </cell>
          <cell r="H1419" t="str">
            <v>2380/12P</v>
          </cell>
          <cell r="J1419" t="str">
            <v>30/08/2012</v>
          </cell>
          <cell r="K1419">
            <v>0</v>
          </cell>
        </row>
        <row r="1420">
          <cell r="C1420">
            <v>1820214257</v>
          </cell>
          <cell r="D1420" t="str">
            <v>NGUYỄN THỊ NHƯ</v>
          </cell>
          <cell r="E1420" t="str">
            <v>HẰNG</v>
          </cell>
          <cell r="F1420" t="str">
            <v>21/09/1994</v>
          </cell>
          <cell r="G1420">
            <v>8000000</v>
          </cell>
          <cell r="H1420">
            <v>4042</v>
          </cell>
          <cell r="I1420" t="str">
            <v>DT/12P</v>
          </cell>
          <cell r="J1420">
            <v>41038</v>
          </cell>
          <cell r="K1420">
            <v>0</v>
          </cell>
        </row>
        <row r="1421">
          <cell r="C1421">
            <v>1820213617</v>
          </cell>
          <cell r="D1421" t="str">
            <v>TRẦN THỊ THANH</v>
          </cell>
          <cell r="E1421" t="str">
            <v>HIỀN</v>
          </cell>
          <cell r="F1421" t="str">
            <v>10/03/1994</v>
          </cell>
          <cell r="G1421">
            <v>8000000</v>
          </cell>
          <cell r="H1421">
            <v>2388</v>
          </cell>
          <cell r="J1421" t="str">
            <v>31/08/2012</v>
          </cell>
          <cell r="K1421">
            <v>0</v>
          </cell>
        </row>
        <row r="1422">
          <cell r="C1422">
            <v>1820213878</v>
          </cell>
          <cell r="D1422" t="str">
            <v>TRƯƠNG THỊ MỸ</v>
          </cell>
          <cell r="E1422" t="str">
            <v>HIẾU</v>
          </cell>
          <cell r="F1422" t="str">
            <v>28/02/1994</v>
          </cell>
          <cell r="G1422">
            <v>8000000</v>
          </cell>
          <cell r="H1422">
            <v>3902</v>
          </cell>
          <cell r="I1422" t="str">
            <v>DT/12P</v>
          </cell>
          <cell r="J1422">
            <v>41008</v>
          </cell>
          <cell r="K1422">
            <v>0</v>
          </cell>
        </row>
        <row r="1423">
          <cell r="C1423">
            <v>1821215696</v>
          </cell>
          <cell r="D1423" t="str">
            <v>NGUYỄN HỮU</v>
          </cell>
          <cell r="E1423" t="str">
            <v>HIỆU</v>
          </cell>
          <cell r="F1423" t="str">
            <v>28/11/1993</v>
          </cell>
          <cell r="G1423">
            <v>8000000</v>
          </cell>
          <cell r="H1423">
            <v>7939</v>
          </cell>
          <cell r="I1423" t="str">
            <v>DT/12P</v>
          </cell>
          <cell r="J1423">
            <v>41161</v>
          </cell>
          <cell r="K1423">
            <v>0</v>
          </cell>
        </row>
        <row r="1424">
          <cell r="C1424">
            <v>1820215331</v>
          </cell>
          <cell r="D1424" t="str">
            <v>KIỀU THỊ</v>
          </cell>
          <cell r="E1424" t="str">
            <v>HOA</v>
          </cell>
          <cell r="F1424" t="str">
            <v>04/05/1994</v>
          </cell>
          <cell r="G1424">
            <v>8000000</v>
          </cell>
          <cell r="H1424">
            <v>8705</v>
          </cell>
          <cell r="I1424" t="str">
            <v>DT/12P</v>
          </cell>
          <cell r="J1424">
            <v>41191</v>
          </cell>
          <cell r="K1424">
            <v>0</v>
          </cell>
        </row>
        <row r="1425">
          <cell r="C1425">
            <v>1821214863</v>
          </cell>
          <cell r="D1425" t="str">
            <v>NGUYỄN XUÂN</v>
          </cell>
          <cell r="E1425" t="str">
            <v>HOÀNG</v>
          </cell>
          <cell r="F1425" t="str">
            <v>18/03/1994</v>
          </cell>
          <cell r="G1425">
            <v>8000000</v>
          </cell>
          <cell r="H1425">
            <v>6909</v>
          </cell>
          <cell r="I1425" t="str">
            <v>DT/12P</v>
          </cell>
          <cell r="J1425">
            <v>41099</v>
          </cell>
          <cell r="K1425">
            <v>0</v>
          </cell>
        </row>
        <row r="1426">
          <cell r="C1426">
            <v>1821215698</v>
          </cell>
          <cell r="D1426" t="str">
            <v>CÙ THANH</v>
          </cell>
          <cell r="E1426" t="str">
            <v>HOÀNG</v>
          </cell>
          <cell r="F1426" t="str">
            <v>14/10/1994</v>
          </cell>
          <cell r="G1426">
            <v>8000000</v>
          </cell>
          <cell r="H1426">
            <v>7989</v>
          </cell>
          <cell r="I1426" t="str">
            <v>DT/12P</v>
          </cell>
          <cell r="J1426">
            <v>41161</v>
          </cell>
          <cell r="K1426">
            <v>0</v>
          </cell>
        </row>
        <row r="1427">
          <cell r="C1427">
            <v>1821213883</v>
          </cell>
          <cell r="D1427" t="str">
            <v>LÃ XUÂN</v>
          </cell>
          <cell r="E1427" t="str">
            <v>HƯNG</v>
          </cell>
          <cell r="F1427" t="str">
            <v>24/06/1994</v>
          </cell>
          <cell r="G1427">
            <v>8000000</v>
          </cell>
          <cell r="H1427">
            <v>3947</v>
          </cell>
          <cell r="I1427" t="str">
            <v>DT/12P</v>
          </cell>
          <cell r="J1427">
            <v>41008</v>
          </cell>
          <cell r="K1427">
            <v>0</v>
          </cell>
        </row>
        <row r="1428">
          <cell r="C1428">
            <v>1821214247</v>
          </cell>
          <cell r="D1428" t="str">
            <v xml:space="preserve">PHẠM TRƯƠNG </v>
          </cell>
          <cell r="E1428" t="str">
            <v>HUY</v>
          </cell>
          <cell r="F1428" t="str">
            <v>16/03/1994</v>
          </cell>
          <cell r="G1428">
            <v>8000000</v>
          </cell>
          <cell r="H1428">
            <v>5364</v>
          </cell>
          <cell r="I1428" t="str">
            <v>DT/12P</v>
          </cell>
          <cell r="J1428">
            <v>41069</v>
          </cell>
          <cell r="K1428">
            <v>0</v>
          </cell>
        </row>
        <row r="1429">
          <cell r="C1429">
            <v>1820214249</v>
          </cell>
          <cell r="D1429" t="str">
            <v xml:space="preserve">TRẦN LÊ KHÁNH </v>
          </cell>
          <cell r="E1429" t="str">
            <v>HUYỀN</v>
          </cell>
          <cell r="F1429" t="str">
            <v>10/02/1994</v>
          </cell>
          <cell r="G1429">
            <v>8000000</v>
          </cell>
          <cell r="H1429">
            <v>5370</v>
          </cell>
          <cell r="I1429" t="str">
            <v>DT/12P</v>
          </cell>
          <cell r="J1429">
            <v>41069</v>
          </cell>
          <cell r="K1429">
            <v>0</v>
          </cell>
        </row>
        <row r="1430">
          <cell r="C1430">
            <v>1821215328</v>
          </cell>
          <cell r="D1430" t="str">
            <v>NGUYỄN VĂN</v>
          </cell>
          <cell r="E1430" t="str">
            <v>KHAI</v>
          </cell>
          <cell r="F1430" t="str">
            <v>20/07/1991</v>
          </cell>
          <cell r="G1430">
            <v>8000000</v>
          </cell>
          <cell r="H1430">
            <v>7170</v>
          </cell>
          <cell r="I1430" t="str">
            <v>DT/12P</v>
          </cell>
          <cell r="J1430">
            <v>41130</v>
          </cell>
          <cell r="K1430">
            <v>0</v>
          </cell>
        </row>
        <row r="1431">
          <cell r="C1431">
            <v>1821213880</v>
          </cell>
          <cell r="D1431" t="str">
            <v xml:space="preserve">NGUYỄN ĐỨC </v>
          </cell>
          <cell r="E1431" t="str">
            <v>KHIÊM</v>
          </cell>
          <cell r="F1431" t="str">
            <v>08/11/1994</v>
          </cell>
          <cell r="G1431">
            <v>8000000</v>
          </cell>
          <cell r="H1431">
            <v>3912</v>
          </cell>
          <cell r="I1431" t="str">
            <v>DT/12P</v>
          </cell>
          <cell r="J1431">
            <v>41008</v>
          </cell>
          <cell r="K1431">
            <v>0</v>
          </cell>
        </row>
        <row r="1432">
          <cell r="C1432">
            <v>1821214858</v>
          </cell>
          <cell r="D1432" t="str">
            <v>CAO ĐĂNG</v>
          </cell>
          <cell r="E1432" t="str">
            <v>KHOA</v>
          </cell>
          <cell r="F1432" t="str">
            <v>30/11/1991</v>
          </cell>
          <cell r="G1432">
            <v>8000000</v>
          </cell>
          <cell r="H1432">
            <v>5499</v>
          </cell>
          <cell r="I1432" t="str">
            <v>DT/12P</v>
          </cell>
          <cell r="J1432">
            <v>41099</v>
          </cell>
          <cell r="K1432">
            <v>0</v>
          </cell>
        </row>
        <row r="1433">
          <cell r="C1433">
            <v>1820214865</v>
          </cell>
          <cell r="D1433" t="str">
            <v>PHAN THỊ</v>
          </cell>
          <cell r="E1433" t="str">
            <v>MAI</v>
          </cell>
          <cell r="F1433" t="str">
            <v>25/04/1993</v>
          </cell>
          <cell r="G1433">
            <v>8000000</v>
          </cell>
          <cell r="H1433">
            <v>6943</v>
          </cell>
          <cell r="I1433" t="str">
            <v>DT/12P</v>
          </cell>
          <cell r="J1433">
            <v>41099</v>
          </cell>
          <cell r="K1433">
            <v>0</v>
          </cell>
        </row>
        <row r="1434">
          <cell r="C1434">
            <v>1820214235</v>
          </cell>
          <cell r="D1434" t="str">
            <v>Đồng Thị Thanh</v>
          </cell>
          <cell r="E1434" t="str">
            <v>Mai</v>
          </cell>
          <cell r="F1434" t="str">
            <v>20/11/1994</v>
          </cell>
          <cell r="G1434">
            <v>2000000</v>
          </cell>
          <cell r="H1434">
            <v>8739</v>
          </cell>
          <cell r="I1434" t="str">
            <v>DT/12P</v>
          </cell>
          <cell r="K1434">
            <v>0</v>
          </cell>
        </row>
        <row r="1435">
          <cell r="C1435">
            <v>1821213621</v>
          </cell>
          <cell r="D1435" t="str">
            <v>TRẦN NGUYỄN</v>
          </cell>
          <cell r="E1435" t="str">
            <v>NAM</v>
          </cell>
          <cell r="F1435" t="str">
            <v>13/04/1994</v>
          </cell>
          <cell r="G1435">
            <v>8000000</v>
          </cell>
          <cell r="H1435">
            <v>3214</v>
          </cell>
          <cell r="J1435" t="str">
            <v>31/08/2012</v>
          </cell>
          <cell r="K1435">
            <v>0</v>
          </cell>
        </row>
        <row r="1436">
          <cell r="C1436">
            <v>1821213619</v>
          </cell>
          <cell r="D1436" t="str">
            <v>HUỲNH VĂN</v>
          </cell>
          <cell r="E1436" t="str">
            <v>NGỌC</v>
          </cell>
          <cell r="F1436" t="str">
            <v>10/10/1993</v>
          </cell>
          <cell r="G1436">
            <v>8000000</v>
          </cell>
          <cell r="H1436">
            <v>3202</v>
          </cell>
          <cell r="J1436" t="str">
            <v>31/08/2012</v>
          </cell>
          <cell r="K1436">
            <v>0</v>
          </cell>
        </row>
        <row r="1437">
          <cell r="C1437">
            <v>1820213885</v>
          </cell>
          <cell r="D1437" t="str">
            <v>PHẠM THỊ BÍCH</v>
          </cell>
          <cell r="E1437" t="str">
            <v>NGỌC</v>
          </cell>
          <cell r="F1437" t="str">
            <v>27/09/1994</v>
          </cell>
          <cell r="G1437">
            <v>4000000</v>
          </cell>
          <cell r="H1437">
            <v>4144</v>
          </cell>
          <cell r="I1437" t="str">
            <v>DT/12P</v>
          </cell>
          <cell r="J1437">
            <v>41008</v>
          </cell>
          <cell r="K1437">
            <v>0</v>
          </cell>
        </row>
        <row r="1438">
          <cell r="C1438">
            <v>1820214246</v>
          </cell>
          <cell r="D1438" t="str">
            <v>NGÔ HỒNG</v>
          </cell>
          <cell r="E1438" t="str">
            <v>NGỌC</v>
          </cell>
          <cell r="F1438" t="str">
            <v>28/03/1994</v>
          </cell>
          <cell r="G1438">
            <v>8000000</v>
          </cell>
          <cell r="H1438">
            <v>5352</v>
          </cell>
          <cell r="I1438" t="str">
            <v>DT/12P</v>
          </cell>
          <cell r="J1438">
            <v>41069</v>
          </cell>
          <cell r="K1438">
            <v>0</v>
          </cell>
        </row>
        <row r="1439">
          <cell r="C1439">
            <v>1820215308</v>
          </cell>
          <cell r="D1439" t="str">
            <v>Khương Thị Thảo</v>
          </cell>
          <cell r="E1439" t="str">
            <v>Nguyên</v>
          </cell>
          <cell r="F1439" t="str">
            <v>25/03/1994</v>
          </cell>
          <cell r="G1439">
            <v>6000000</v>
          </cell>
          <cell r="H1439">
            <v>7676</v>
          </cell>
          <cell r="I1439" t="str">
            <v>DT/12P</v>
          </cell>
          <cell r="J1439">
            <v>41130</v>
          </cell>
          <cell r="K1439">
            <v>0</v>
          </cell>
        </row>
        <row r="1440">
          <cell r="C1440">
            <v>1820213881</v>
          </cell>
          <cell r="D1440" t="str">
            <v>HUỲNH THỊ ÁI</v>
          </cell>
          <cell r="E1440" t="str">
            <v>NHI</v>
          </cell>
          <cell r="F1440" t="str">
            <v>12/07/1994</v>
          </cell>
          <cell r="G1440">
            <v>8000000</v>
          </cell>
          <cell r="H1440">
            <v>4128</v>
          </cell>
          <cell r="I1440" t="str">
            <v>DT/12P</v>
          </cell>
          <cell r="J1440">
            <v>41008</v>
          </cell>
          <cell r="K1440">
            <v>0</v>
          </cell>
        </row>
        <row r="1441">
          <cell r="C1441">
            <v>1820214244</v>
          </cell>
          <cell r="D1441" t="str">
            <v>HOÀNG CÁT</v>
          </cell>
          <cell r="E1441" t="str">
            <v>NHI</v>
          </cell>
          <cell r="F1441" t="str">
            <v>01/06/1994</v>
          </cell>
          <cell r="G1441">
            <v>8000000</v>
          </cell>
          <cell r="H1441">
            <v>5254</v>
          </cell>
          <cell r="I1441" t="str">
            <v>DT/12P</v>
          </cell>
          <cell r="J1441">
            <v>41069</v>
          </cell>
          <cell r="K1441">
            <v>0</v>
          </cell>
        </row>
        <row r="1442">
          <cell r="C1442">
            <v>1821215330</v>
          </cell>
          <cell r="D1442" t="str">
            <v>Lê Thị Ý</v>
          </cell>
          <cell r="E1442" t="str">
            <v>Nhi</v>
          </cell>
          <cell r="F1442" t="str">
            <v>02/07/1994</v>
          </cell>
          <cell r="G1442">
            <v>8000000</v>
          </cell>
          <cell r="H1442">
            <v>8648</v>
          </cell>
          <cell r="I1442" t="str">
            <v>DT/12P</v>
          </cell>
          <cell r="J1442">
            <v>41191</v>
          </cell>
          <cell r="K1442">
            <v>0</v>
          </cell>
        </row>
        <row r="1443">
          <cell r="C1443">
            <v>1820216436</v>
          </cell>
          <cell r="D1443" t="str">
            <v>Bùi Thị Ngọc</v>
          </cell>
          <cell r="E1443" t="str">
            <v>Nhi</v>
          </cell>
          <cell r="F1443" t="str">
            <v>23/06/1994</v>
          </cell>
          <cell r="G1443">
            <v>7000000</v>
          </cell>
          <cell r="H1443">
            <v>13917</v>
          </cell>
          <cell r="I1443" t="str">
            <v>DT/12P</v>
          </cell>
          <cell r="K1443">
            <v>0</v>
          </cell>
        </row>
        <row r="1444">
          <cell r="C1444">
            <v>1820214860</v>
          </cell>
          <cell r="D1444" t="str">
            <v>TRẦN THỊ KiỀU</v>
          </cell>
          <cell r="E1444" t="str">
            <v>NHIÊN</v>
          </cell>
          <cell r="F1444" t="str">
            <v>14/11/1993</v>
          </cell>
          <cell r="G1444">
            <v>8000000</v>
          </cell>
          <cell r="H1444">
            <v>5447</v>
          </cell>
          <cell r="I1444" t="str">
            <v>DT/12P</v>
          </cell>
          <cell r="J1444">
            <v>41099</v>
          </cell>
          <cell r="K1444">
            <v>0</v>
          </cell>
        </row>
        <row r="1445">
          <cell r="C1445">
            <v>1821213628</v>
          </cell>
          <cell r="D1445" t="str">
            <v>NGUYỄN HOÀNG</v>
          </cell>
          <cell r="E1445" t="str">
            <v>PHÚC</v>
          </cell>
          <cell r="F1445" t="str">
            <v>11/06/1994</v>
          </cell>
          <cell r="G1445">
            <v>8000000</v>
          </cell>
          <cell r="H1445">
            <v>3335</v>
          </cell>
          <cell r="I1445" t="str">
            <v>DT/12P</v>
          </cell>
          <cell r="J1445">
            <v>40977</v>
          </cell>
          <cell r="K1445">
            <v>0</v>
          </cell>
        </row>
        <row r="1446">
          <cell r="C1446">
            <v>1821215327</v>
          </cell>
          <cell r="D1446" t="str">
            <v xml:space="preserve">NGUYỄN TRỌNG </v>
          </cell>
          <cell r="E1446" t="str">
            <v>PHÚC</v>
          </cell>
          <cell r="F1446" t="str">
            <v>13/11/1994</v>
          </cell>
          <cell r="G1446">
            <v>8000000</v>
          </cell>
          <cell r="H1446">
            <v>7147</v>
          </cell>
          <cell r="I1446" t="str">
            <v>DT/12P</v>
          </cell>
          <cell r="J1446">
            <v>41130</v>
          </cell>
          <cell r="K1446">
            <v>0</v>
          </cell>
        </row>
        <row r="1447">
          <cell r="C1447">
            <v>1821214856</v>
          </cell>
          <cell r="D1447" t="str">
            <v>PHẠM XUÂN</v>
          </cell>
          <cell r="E1447" t="str">
            <v>PHƯƠNG</v>
          </cell>
          <cell r="F1447" t="str">
            <v>07/10/1994</v>
          </cell>
          <cell r="G1447">
            <v>8000000</v>
          </cell>
          <cell r="H1447">
            <v>5487</v>
          </cell>
          <cell r="I1447" t="str">
            <v>DT/12P</v>
          </cell>
          <cell r="J1447">
            <v>41099</v>
          </cell>
          <cell r="K1447">
            <v>0</v>
          </cell>
        </row>
        <row r="1448">
          <cell r="C1448">
            <v>1820215329</v>
          </cell>
          <cell r="D1448" t="str">
            <v>TRẦN THỊ HOÀI</v>
          </cell>
          <cell r="E1448" t="str">
            <v>PHƯƠNG</v>
          </cell>
          <cell r="F1448" t="str">
            <v>27/05/1994</v>
          </cell>
          <cell r="G1448">
            <v>8000000</v>
          </cell>
          <cell r="H1448">
            <v>7828</v>
          </cell>
          <cell r="I1448" t="str">
            <v>DT/12P</v>
          </cell>
          <cell r="J1448">
            <v>41130</v>
          </cell>
          <cell r="K1448">
            <v>0</v>
          </cell>
        </row>
        <row r="1449">
          <cell r="C1449">
            <v>1820216517</v>
          </cell>
          <cell r="D1449" t="str">
            <v>Lê Thị Minh</v>
          </cell>
          <cell r="E1449" t="str">
            <v>Phương</v>
          </cell>
          <cell r="F1449" t="str">
            <v>10/11/1994</v>
          </cell>
          <cell r="G1449">
            <v>8000000</v>
          </cell>
          <cell r="H1449">
            <v>14622</v>
          </cell>
          <cell r="I1449" t="str">
            <v>DT/12P</v>
          </cell>
          <cell r="K1449">
            <v>0</v>
          </cell>
        </row>
        <row r="1450">
          <cell r="C1450">
            <v>1820214258</v>
          </cell>
          <cell r="D1450" t="str">
            <v>TRƯƠNG TRẦN THANH</v>
          </cell>
          <cell r="E1450" t="str">
            <v>TÂM</v>
          </cell>
          <cell r="F1450" t="str">
            <v>09/12/1994</v>
          </cell>
          <cell r="G1450">
            <v>8000000</v>
          </cell>
          <cell r="H1450">
            <v>4233</v>
          </cell>
          <cell r="I1450" t="str">
            <v>DT/12P</v>
          </cell>
          <cell r="J1450">
            <v>41038</v>
          </cell>
          <cell r="K1450">
            <v>0</v>
          </cell>
        </row>
        <row r="1451">
          <cell r="C1451">
            <v>1821213625</v>
          </cell>
          <cell r="D1451" t="str">
            <v>NGUYỄN QUỐC</v>
          </cell>
          <cell r="E1451" t="str">
            <v>THÁI</v>
          </cell>
          <cell r="F1451" t="str">
            <v>05/08/1994</v>
          </cell>
          <cell r="G1451">
            <v>8000000</v>
          </cell>
          <cell r="H1451">
            <v>3253</v>
          </cell>
          <cell r="J1451" t="str">
            <v>31/08/2012</v>
          </cell>
          <cell r="K1451">
            <v>0</v>
          </cell>
        </row>
        <row r="1452">
          <cell r="C1452">
            <v>1821216056</v>
          </cell>
          <cell r="D1452" t="str">
            <v>Hồ Đăng</v>
          </cell>
          <cell r="E1452" t="str">
            <v>Thắng</v>
          </cell>
          <cell r="F1452" t="str">
            <v>19/11/1994</v>
          </cell>
          <cell r="G1452">
            <v>8000000</v>
          </cell>
          <cell r="H1452">
            <v>10425</v>
          </cell>
          <cell r="I1452" t="str">
            <v>DT/12P</v>
          </cell>
          <cell r="K1452">
            <v>0</v>
          </cell>
        </row>
        <row r="1453">
          <cell r="C1453">
            <v>1821214255</v>
          </cell>
          <cell r="D1453" t="str">
            <v xml:space="preserve">HuỲNH BÁ </v>
          </cell>
          <cell r="E1453" t="str">
            <v>THÀNH</v>
          </cell>
          <cell r="F1453" t="str">
            <v>29/06/1994</v>
          </cell>
          <cell r="G1453">
            <v>8000000</v>
          </cell>
          <cell r="H1453">
            <v>4010</v>
          </cell>
          <cell r="I1453" t="str">
            <v>DT/12P</v>
          </cell>
          <cell r="J1453">
            <v>41038</v>
          </cell>
          <cell r="K1453">
            <v>0</v>
          </cell>
        </row>
        <row r="1454">
          <cell r="C1454">
            <v>1820216061</v>
          </cell>
          <cell r="D1454" t="str">
            <v>Nguyễn Sơn</v>
          </cell>
          <cell r="E1454" t="str">
            <v>Thành</v>
          </cell>
          <cell r="F1454" t="str">
            <v>25/04/1994</v>
          </cell>
          <cell r="G1454">
            <v>8000000</v>
          </cell>
          <cell r="H1454">
            <v>10363</v>
          </cell>
          <cell r="I1454" t="str">
            <v>DT/12P</v>
          </cell>
          <cell r="K1454">
            <v>0</v>
          </cell>
        </row>
        <row r="1455">
          <cell r="C1455">
            <v>1820214862</v>
          </cell>
          <cell r="D1455" t="str">
            <v>LÊ THỊ THU</v>
          </cell>
          <cell r="E1455" t="str">
            <v>THẢO</v>
          </cell>
          <cell r="F1455" t="str">
            <v>28/02/1994</v>
          </cell>
          <cell r="G1455">
            <v>8000000</v>
          </cell>
          <cell r="H1455">
            <v>6775</v>
          </cell>
          <cell r="I1455" t="str">
            <v>DT/12P</v>
          </cell>
          <cell r="J1455">
            <v>41099</v>
          </cell>
          <cell r="K1455">
            <v>0</v>
          </cell>
        </row>
        <row r="1456">
          <cell r="C1456">
            <v>1821214868</v>
          </cell>
          <cell r="D1456" t="str">
            <v>NGUYỄN VĂN</v>
          </cell>
          <cell r="E1456" t="str">
            <v>THIỆN</v>
          </cell>
          <cell r="F1456" t="str">
            <v>11/06/1994</v>
          </cell>
          <cell r="G1456">
            <v>8000000</v>
          </cell>
          <cell r="H1456">
            <v>7068</v>
          </cell>
          <cell r="I1456" t="str">
            <v>DT/12P</v>
          </cell>
          <cell r="J1456">
            <v>41099</v>
          </cell>
          <cell r="K1456">
            <v>0</v>
          </cell>
        </row>
        <row r="1457">
          <cell r="C1457">
            <v>1821214259</v>
          </cell>
          <cell r="D1457" t="str">
            <v>TRƯƠNG NGUYỄN QUỐC</v>
          </cell>
          <cell r="E1457" t="str">
            <v>THỊNH</v>
          </cell>
          <cell r="F1457" t="str">
            <v>08/07/1994</v>
          </cell>
          <cell r="G1457">
            <v>8000000</v>
          </cell>
          <cell r="H1457">
            <v>4283</v>
          </cell>
          <cell r="I1457" t="str">
            <v>DT/12P</v>
          </cell>
          <cell r="J1457">
            <v>41038</v>
          </cell>
          <cell r="K1457">
            <v>0</v>
          </cell>
        </row>
        <row r="1458">
          <cell r="C1458">
            <v>1821214250</v>
          </cell>
          <cell r="D1458" t="str">
            <v>ĐÀO NGỌC</v>
          </cell>
          <cell r="E1458" t="str">
            <v>THỊNH</v>
          </cell>
          <cell r="F1458" t="str">
            <v>11/09/1994</v>
          </cell>
          <cell r="G1458">
            <v>8000000</v>
          </cell>
          <cell r="H1458">
            <v>5344</v>
          </cell>
          <cell r="I1458" t="str">
            <v>DT/12P</v>
          </cell>
          <cell r="J1458">
            <v>41069</v>
          </cell>
          <cell r="K1458">
            <v>0</v>
          </cell>
        </row>
        <row r="1459">
          <cell r="C1459">
            <v>1820214864</v>
          </cell>
          <cell r="D1459" t="str">
            <v>NGUYỄN ANH</v>
          </cell>
          <cell r="E1459" t="str">
            <v>THƯ</v>
          </cell>
          <cell r="F1459" t="str">
            <v>04/09/1994</v>
          </cell>
          <cell r="G1459">
            <v>8000000</v>
          </cell>
          <cell r="H1459">
            <v>6917</v>
          </cell>
          <cell r="I1459" t="str">
            <v>DT/12P</v>
          </cell>
          <cell r="J1459">
            <v>41099</v>
          </cell>
          <cell r="K1459">
            <v>0</v>
          </cell>
        </row>
        <row r="1460">
          <cell r="C1460">
            <v>1821214248</v>
          </cell>
          <cell r="D1460" t="str">
            <v>ĐỖ SƠN</v>
          </cell>
          <cell r="E1460" t="str">
            <v>THỤC</v>
          </cell>
          <cell r="F1460" t="str">
            <v>07/12/1994</v>
          </cell>
          <cell r="G1460">
            <v>8000000</v>
          </cell>
          <cell r="H1460">
            <v>5365</v>
          </cell>
          <cell r="I1460" t="str">
            <v>DT/12P</v>
          </cell>
          <cell r="J1460">
            <v>41069</v>
          </cell>
          <cell r="K1460">
            <v>0</v>
          </cell>
        </row>
        <row r="1461">
          <cell r="C1461">
            <v>1820215699</v>
          </cell>
          <cell r="D1461" t="str">
            <v>TRẦN THỊ BÍCH</v>
          </cell>
          <cell r="E1461" t="str">
            <v>TRÂM</v>
          </cell>
          <cell r="F1461" t="str">
            <v>07/02/1994</v>
          </cell>
          <cell r="G1461">
            <v>8000000</v>
          </cell>
          <cell r="H1461">
            <v>8550</v>
          </cell>
          <cell r="I1461" t="str">
            <v>DT/12P</v>
          </cell>
          <cell r="J1461">
            <v>41161</v>
          </cell>
          <cell r="K1461">
            <v>0</v>
          </cell>
        </row>
        <row r="1462">
          <cell r="C1462">
            <v>1820213626</v>
          </cell>
          <cell r="D1462" t="str">
            <v xml:space="preserve">NGUYỄN THỊ ANH </v>
          </cell>
          <cell r="E1462" t="str">
            <v>TRANG</v>
          </cell>
          <cell r="F1462" t="str">
            <v>07/12/1994</v>
          </cell>
          <cell r="G1462">
            <v>8000000</v>
          </cell>
          <cell r="H1462">
            <v>3247</v>
          </cell>
          <cell r="J1462" t="str">
            <v>31/08/2012</v>
          </cell>
          <cell r="K1462">
            <v>0</v>
          </cell>
        </row>
        <row r="1463">
          <cell r="C1463">
            <v>1820213612</v>
          </cell>
          <cell r="D1463" t="str">
            <v>PHAN THỊ THANH</v>
          </cell>
          <cell r="E1463" t="str">
            <v>TÂM</v>
          </cell>
          <cell r="F1463" t="str">
            <v>16/04/1994</v>
          </cell>
          <cell r="G1463">
            <v>2685000</v>
          </cell>
          <cell r="H1463" t="str">
            <v>847/12P</v>
          </cell>
          <cell r="J1463" t="str">
            <v>25/08/2012</v>
          </cell>
          <cell r="K1463">
            <v>0</v>
          </cell>
        </row>
        <row r="1464">
          <cell r="C1464">
            <v>1820215697</v>
          </cell>
          <cell r="D1464" t="str">
            <v>PHẠM HÀ PHƯƠNG</v>
          </cell>
          <cell r="E1464" t="str">
            <v>TRANG</v>
          </cell>
          <cell r="F1464" t="str">
            <v>16/03/1994</v>
          </cell>
          <cell r="G1464">
            <v>8000000</v>
          </cell>
          <cell r="H1464">
            <v>7983</v>
          </cell>
          <cell r="I1464" t="str">
            <v>DT/12P</v>
          </cell>
          <cell r="J1464">
            <v>41161</v>
          </cell>
          <cell r="K1464">
            <v>0</v>
          </cell>
        </row>
        <row r="1465">
          <cell r="C1465">
            <v>1820214260</v>
          </cell>
          <cell r="D1465" t="str">
            <v>HUỲNH THỊ TUYẾT</v>
          </cell>
          <cell r="E1465" t="str">
            <v>TRINH</v>
          </cell>
          <cell r="F1465" t="str">
            <v>31/07/1994</v>
          </cell>
          <cell r="G1465">
            <v>8000000</v>
          </cell>
          <cell r="H1465">
            <v>4330</v>
          </cell>
          <cell r="I1465" t="str">
            <v>DT/12P</v>
          </cell>
          <cell r="J1465">
            <v>41038</v>
          </cell>
          <cell r="K1465">
            <v>0</v>
          </cell>
        </row>
        <row r="1466">
          <cell r="C1466">
            <v>1820216057</v>
          </cell>
          <cell r="D1466" t="str">
            <v>Phan Thị Việt</v>
          </cell>
          <cell r="E1466" t="str">
            <v>Trinh</v>
          </cell>
          <cell r="F1466" t="str">
            <v>11/03/1994</v>
          </cell>
          <cell r="G1466">
            <v>8000000</v>
          </cell>
          <cell r="H1466">
            <v>11105</v>
          </cell>
          <cell r="I1466" t="str">
            <v>DT/12P</v>
          </cell>
          <cell r="K1466">
            <v>0</v>
          </cell>
        </row>
        <row r="1467">
          <cell r="C1467">
            <v>1821213877</v>
          </cell>
          <cell r="D1467" t="str">
            <v>PHẠM DUY</v>
          </cell>
          <cell r="E1467" t="str">
            <v>TRUNG</v>
          </cell>
          <cell r="F1467" t="str">
            <v>18/12/1994</v>
          </cell>
          <cell r="G1467">
            <v>8000000</v>
          </cell>
          <cell r="H1467">
            <v>3320</v>
          </cell>
          <cell r="I1467" t="str">
            <v>DT/12P</v>
          </cell>
          <cell r="J1467">
            <v>41008</v>
          </cell>
          <cell r="K1467">
            <v>0</v>
          </cell>
        </row>
        <row r="1468">
          <cell r="C1468">
            <v>1821214251</v>
          </cell>
          <cell r="D1468" t="str">
            <v xml:space="preserve">PHAN VĂN </v>
          </cell>
          <cell r="E1468" t="str">
            <v>TuẤN</v>
          </cell>
          <cell r="F1468" t="str">
            <v>03/12/1992</v>
          </cell>
          <cell r="G1468">
            <v>8000000</v>
          </cell>
          <cell r="H1468">
            <v>5385</v>
          </cell>
          <cell r="I1468" t="str">
            <v>DT/12P</v>
          </cell>
          <cell r="J1468">
            <v>41069</v>
          </cell>
          <cell r="K1468">
            <v>0</v>
          </cell>
        </row>
        <row r="1469">
          <cell r="C1469">
            <v>1821245354</v>
          </cell>
          <cell r="D1469" t="str">
            <v>NGUYỄN PHẠM ANH</v>
          </cell>
          <cell r="E1469" t="str">
            <v>TUẤN</v>
          </cell>
          <cell r="F1469" t="str">
            <v>15/01/1993</v>
          </cell>
          <cell r="G1469">
            <v>8000000</v>
          </cell>
          <cell r="H1469">
            <v>7159</v>
          </cell>
          <cell r="I1469" t="str">
            <v>DT/12P</v>
          </cell>
          <cell r="J1469">
            <v>41130</v>
          </cell>
          <cell r="K1469">
            <v>0</v>
          </cell>
        </row>
        <row r="1470">
          <cell r="C1470">
            <v>1821216058</v>
          </cell>
          <cell r="D1470" t="str">
            <v>Đỗ Phương</v>
          </cell>
          <cell r="E1470" t="str">
            <v>Tuấn</v>
          </cell>
          <cell r="F1470" t="str">
            <v>02/12/1993</v>
          </cell>
          <cell r="G1470">
            <v>6000000</v>
          </cell>
          <cell r="H1470">
            <v>11108</v>
          </cell>
          <cell r="I1470" t="str">
            <v>DT/12P</v>
          </cell>
          <cell r="K1470">
            <v>0</v>
          </cell>
        </row>
        <row r="1471">
          <cell r="C1471">
            <v>1821216220</v>
          </cell>
          <cell r="D1471" t="str">
            <v>Phan Anh</v>
          </cell>
          <cell r="E1471" t="str">
            <v>Tuấn</v>
          </cell>
          <cell r="F1471" t="str">
            <v>13/02/1994</v>
          </cell>
          <cell r="G1471">
            <v>8000000</v>
          </cell>
          <cell r="H1471">
            <v>11167</v>
          </cell>
          <cell r="I1471" t="str">
            <v>DT/12P</v>
          </cell>
          <cell r="K1471">
            <v>0</v>
          </cell>
        </row>
        <row r="1472">
          <cell r="C1472">
            <v>1821214867</v>
          </cell>
          <cell r="D1472" t="str">
            <v>DƯƠNG THANH</v>
          </cell>
          <cell r="E1472" t="str">
            <v>TÙNG</v>
          </cell>
          <cell r="F1472" t="str">
            <v>21/03/1994</v>
          </cell>
          <cell r="G1472">
            <v>8000000</v>
          </cell>
          <cell r="H1472">
            <v>7030</v>
          </cell>
          <cell r="I1472" t="str">
            <v>DT/12P</v>
          </cell>
          <cell r="J1472">
            <v>41099</v>
          </cell>
          <cell r="K1472">
            <v>0</v>
          </cell>
        </row>
        <row r="1473">
          <cell r="C1473">
            <v>1820213623</v>
          </cell>
          <cell r="D1473" t="str">
            <v>LÊ THỊ THẢO</v>
          </cell>
          <cell r="E1473" t="str">
            <v>UYÊN</v>
          </cell>
          <cell r="F1473" t="str">
            <v>09/07/1994</v>
          </cell>
          <cell r="G1473">
            <v>8000000</v>
          </cell>
          <cell r="H1473">
            <v>3141</v>
          </cell>
          <cell r="J1473" t="str">
            <v>31/08/2012</v>
          </cell>
          <cell r="K1473">
            <v>0</v>
          </cell>
        </row>
        <row r="1474">
          <cell r="C1474">
            <v>1820213624</v>
          </cell>
          <cell r="D1474" t="str">
            <v>NGÔ THỊ MINH</v>
          </cell>
          <cell r="E1474" t="str">
            <v>UYÊN</v>
          </cell>
          <cell r="F1474" t="str">
            <v>23/09/1994</v>
          </cell>
          <cell r="G1474">
            <v>8000000</v>
          </cell>
          <cell r="H1474">
            <v>3150</v>
          </cell>
          <cell r="J1474" t="str">
            <v>31/08/2012</v>
          </cell>
          <cell r="K1474">
            <v>0</v>
          </cell>
        </row>
        <row r="1475">
          <cell r="C1475">
            <v>1820214243</v>
          </cell>
          <cell r="D1475" t="str">
            <v>TRẦN THỊ THU</v>
          </cell>
          <cell r="E1475" t="str">
            <v>VÂN</v>
          </cell>
          <cell r="F1475" t="str">
            <v>21/12/1994</v>
          </cell>
          <cell r="G1475">
            <v>8000000</v>
          </cell>
          <cell r="H1475">
            <v>5119</v>
          </cell>
          <cell r="I1475" t="str">
            <v>DT/12P</v>
          </cell>
          <cell r="J1475">
            <v>41069</v>
          </cell>
          <cell r="K1475">
            <v>0</v>
          </cell>
        </row>
        <row r="1476">
          <cell r="C1476">
            <v>1820214866</v>
          </cell>
          <cell r="D1476" t="str">
            <v>NGÔ THỊ NGỌC</v>
          </cell>
          <cell r="E1476" t="str">
            <v>VÂN</v>
          </cell>
          <cell r="F1476" t="str">
            <v>30/01/1994</v>
          </cell>
          <cell r="G1476">
            <v>8000000</v>
          </cell>
          <cell r="H1476">
            <v>6816</v>
          </cell>
          <cell r="I1476" t="str">
            <v>DT/12P</v>
          </cell>
          <cell r="J1476">
            <v>41099</v>
          </cell>
          <cell r="K1476">
            <v>0</v>
          </cell>
        </row>
        <row r="1477">
          <cell r="C1477">
            <v>1820213879</v>
          </cell>
          <cell r="D1477" t="str">
            <v>NGUYỄN HOÀNG YẾN</v>
          </cell>
          <cell r="E1477" t="str">
            <v>VI</v>
          </cell>
          <cell r="F1477" t="str">
            <v>11/02/1994</v>
          </cell>
          <cell r="G1477">
            <v>8000000</v>
          </cell>
          <cell r="H1477">
            <v>3918</v>
          </cell>
          <cell r="I1477" t="str">
            <v>DT/12P</v>
          </cell>
          <cell r="J1477">
            <v>41008</v>
          </cell>
          <cell r="K1477">
            <v>0</v>
          </cell>
        </row>
        <row r="1478">
          <cell r="C1478">
            <v>1821213620</v>
          </cell>
          <cell r="D1478" t="str">
            <v>TRẦN VĂN</v>
          </cell>
          <cell r="E1478" t="str">
            <v>VŨ</v>
          </cell>
          <cell r="F1478" t="str">
            <v>23/10/1994</v>
          </cell>
          <cell r="G1478">
            <v>8000000</v>
          </cell>
          <cell r="H1478">
            <v>3201</v>
          </cell>
          <cell r="J1478" t="str">
            <v>31/08/2012</v>
          </cell>
          <cell r="K1478">
            <v>0</v>
          </cell>
        </row>
        <row r="1479">
          <cell r="C1479">
            <v>1820215332</v>
          </cell>
          <cell r="D1479" t="str">
            <v>Nguyễn Thị Thúy</v>
          </cell>
          <cell r="E1479" t="str">
            <v>Yên</v>
          </cell>
          <cell r="F1479" t="str">
            <v>15/09/1993</v>
          </cell>
          <cell r="G1479">
            <v>5500000</v>
          </cell>
          <cell r="H1479">
            <v>8741</v>
          </cell>
          <cell r="I1479" t="str">
            <v>DT/12P</v>
          </cell>
          <cell r="K1479">
            <v>0</v>
          </cell>
        </row>
        <row r="1480">
          <cell r="C1480">
            <v>1820214245</v>
          </cell>
          <cell r="D1480" t="str">
            <v>VÕ THỊ HOÀNG</v>
          </cell>
          <cell r="E1480" t="str">
            <v>YẾN</v>
          </cell>
          <cell r="F1480" t="str">
            <v>21/01/1993</v>
          </cell>
          <cell r="G1480">
            <v>8000000</v>
          </cell>
          <cell r="H1480">
            <v>5163</v>
          </cell>
          <cell r="I1480" t="str">
            <v>DT/12P</v>
          </cell>
          <cell r="J1480">
            <v>41069</v>
          </cell>
          <cell r="K1480">
            <v>0</v>
          </cell>
        </row>
        <row r="1481">
          <cell r="C1481">
            <v>172336846</v>
          </cell>
          <cell r="D1481" t="str">
            <v xml:space="preserve">NGUYỄN ĐÌNH </v>
          </cell>
          <cell r="E1481" t="str">
            <v>ĐẠT</v>
          </cell>
          <cell r="F1481" t="str">
            <v>25/07/1993</v>
          </cell>
          <cell r="G1481">
            <v>8000000</v>
          </cell>
          <cell r="H1481">
            <v>23392</v>
          </cell>
          <cell r="I1481" t="str">
            <v>DT/12P</v>
          </cell>
          <cell r="J1481">
            <v>41253</v>
          </cell>
          <cell r="K1481">
            <v>0</v>
          </cell>
        </row>
        <row r="1482">
          <cell r="C1482">
            <v>1820255389</v>
          </cell>
          <cell r="D1482" t="str">
            <v>TRẦN THỊ KIM</v>
          </cell>
          <cell r="E1482" t="str">
            <v>AN</v>
          </cell>
          <cell r="F1482" t="str">
            <v>01/09/1994</v>
          </cell>
          <cell r="G1482">
            <v>6000000</v>
          </cell>
          <cell r="H1482">
            <v>8672</v>
          </cell>
          <cell r="I1482" t="str">
            <v>DT/12P</v>
          </cell>
          <cell r="J1482">
            <v>41191</v>
          </cell>
          <cell r="K1482">
            <v>0</v>
          </cell>
        </row>
        <row r="1483">
          <cell r="C1483">
            <v>1820253686</v>
          </cell>
          <cell r="D1483" t="str">
            <v>Lê Thị Vân</v>
          </cell>
          <cell r="E1483" t="str">
            <v>Anh</v>
          </cell>
          <cell r="F1483" t="str">
            <v>26/09/1994</v>
          </cell>
          <cell r="G1483">
            <v>1500000</v>
          </cell>
          <cell r="H1483">
            <v>8730</v>
          </cell>
          <cell r="I1483" t="str">
            <v>DT/12P</v>
          </cell>
          <cell r="K1483">
            <v>0</v>
          </cell>
        </row>
        <row r="1484">
          <cell r="C1484">
            <v>1820255894</v>
          </cell>
          <cell r="D1484" t="str">
            <v>Trần Thị Lan</v>
          </cell>
          <cell r="E1484" t="str">
            <v>Anh</v>
          </cell>
          <cell r="F1484" t="str">
            <v>05/05/1993</v>
          </cell>
          <cell r="G1484">
            <v>8000000</v>
          </cell>
          <cell r="H1484">
            <v>8862</v>
          </cell>
          <cell r="I1484" t="str">
            <v>DT/12P</v>
          </cell>
          <cell r="K1484">
            <v>0</v>
          </cell>
        </row>
        <row r="1485">
          <cell r="C1485">
            <v>1821255382</v>
          </cell>
          <cell r="D1485" t="str">
            <v>LÊ QUỐC</v>
          </cell>
          <cell r="E1485" t="str">
            <v>BẢO</v>
          </cell>
          <cell r="F1485" t="str">
            <v>01/01/1994</v>
          </cell>
          <cell r="G1485">
            <v>8000000</v>
          </cell>
          <cell r="H1485">
            <v>7117</v>
          </cell>
          <cell r="I1485" t="str">
            <v>DT/12P</v>
          </cell>
          <cell r="J1485">
            <v>41130</v>
          </cell>
          <cell r="K1485">
            <v>0</v>
          </cell>
        </row>
        <row r="1486">
          <cell r="C1486">
            <v>1821255722</v>
          </cell>
          <cell r="D1486" t="str">
            <v>LÊ HOÀNG</v>
          </cell>
          <cell r="E1486" t="str">
            <v>BẢO</v>
          </cell>
          <cell r="F1486" t="str">
            <v>11/03/1994</v>
          </cell>
          <cell r="G1486">
            <v>8000000</v>
          </cell>
          <cell r="H1486">
            <v>8537</v>
          </cell>
          <cell r="I1486" t="str">
            <v>DT/12P</v>
          </cell>
          <cell r="J1486">
            <v>41161</v>
          </cell>
          <cell r="K1486">
            <v>0</v>
          </cell>
        </row>
        <row r="1487">
          <cell r="C1487">
            <v>1820255384</v>
          </cell>
          <cell r="D1487" t="str">
            <v>TRẦN THỊ THI</v>
          </cell>
          <cell r="E1487" t="str">
            <v>CHI</v>
          </cell>
          <cell r="F1487" t="str">
            <v>18/01/1994</v>
          </cell>
          <cell r="G1487">
            <v>8000000</v>
          </cell>
          <cell r="H1487">
            <v>7677</v>
          </cell>
          <cell r="I1487" t="str">
            <v>DT/12P</v>
          </cell>
          <cell r="J1487">
            <v>41130</v>
          </cell>
          <cell r="K1487">
            <v>0</v>
          </cell>
        </row>
        <row r="1488">
          <cell r="C1488">
            <v>1821254922</v>
          </cell>
          <cell r="D1488" t="str">
            <v>TRƯƠNG HÙNG</v>
          </cell>
          <cell r="E1488" t="str">
            <v>CƯỜNG</v>
          </cell>
          <cell r="F1488" t="str">
            <v>27/02/1994</v>
          </cell>
          <cell r="G1488">
            <v>8000000</v>
          </cell>
          <cell r="H1488">
            <v>6739</v>
          </cell>
          <cell r="I1488" t="str">
            <v>DT/12P</v>
          </cell>
          <cell r="J1488">
            <v>41099</v>
          </cell>
          <cell r="K1488">
            <v>0</v>
          </cell>
        </row>
        <row r="1489">
          <cell r="C1489">
            <v>1820255386</v>
          </cell>
          <cell r="D1489" t="str">
            <v>VŨ THỊ</v>
          </cell>
          <cell r="E1489" t="str">
            <v>ĐÀO</v>
          </cell>
          <cell r="F1489" t="str">
            <v>03/03/1994</v>
          </cell>
          <cell r="G1489">
            <v>8000000</v>
          </cell>
          <cell r="H1489">
            <v>7196</v>
          </cell>
          <cell r="I1489" t="str">
            <v>DT/12P</v>
          </cell>
          <cell r="J1489">
            <v>41130</v>
          </cell>
          <cell r="K1489">
            <v>0</v>
          </cell>
        </row>
        <row r="1490">
          <cell r="C1490">
            <v>1821254925</v>
          </cell>
          <cell r="D1490" t="str">
            <v>HOÀNG TiẾN</v>
          </cell>
          <cell r="E1490" t="str">
            <v>ĐẠT</v>
          </cell>
          <cell r="F1490" t="str">
            <v>06/08/1994</v>
          </cell>
          <cell r="G1490">
            <v>8000000</v>
          </cell>
          <cell r="H1490">
            <v>6857</v>
          </cell>
          <cell r="I1490" t="str">
            <v>DT/12P</v>
          </cell>
          <cell r="J1490">
            <v>41099</v>
          </cell>
          <cell r="K1490">
            <v>0</v>
          </cell>
        </row>
        <row r="1491">
          <cell r="C1491">
            <v>1820256080</v>
          </cell>
          <cell r="D1491" t="str">
            <v>Nguyễn Thị Bích</v>
          </cell>
          <cell r="E1491" t="str">
            <v>Dung</v>
          </cell>
          <cell r="F1491" t="str">
            <v>23/11/1994</v>
          </cell>
          <cell r="G1491">
            <v>8000000</v>
          </cell>
          <cell r="H1491">
            <v>11127</v>
          </cell>
          <cell r="I1491" t="str">
            <v>DT/12P</v>
          </cell>
          <cell r="K1491">
            <v>0</v>
          </cell>
        </row>
        <row r="1492">
          <cell r="C1492">
            <v>1820253901</v>
          </cell>
          <cell r="D1492" t="str">
            <v>CAO THỊ PHƯƠNG</v>
          </cell>
          <cell r="E1492" t="str">
            <v>HÀ</v>
          </cell>
          <cell r="F1492" t="str">
            <v>11/09/1992</v>
          </cell>
          <cell r="G1492">
            <v>8000000</v>
          </cell>
          <cell r="H1492">
            <v>4133</v>
          </cell>
          <cell r="I1492" t="str">
            <v>DT/12P</v>
          </cell>
          <cell r="J1492">
            <v>41008</v>
          </cell>
          <cell r="K1492">
            <v>0</v>
          </cell>
        </row>
        <row r="1493">
          <cell r="C1493">
            <v>1820254921</v>
          </cell>
          <cell r="D1493" t="str">
            <v>LÊ THỊ</v>
          </cell>
          <cell r="E1493" t="str">
            <v>HẢI</v>
          </cell>
          <cell r="F1493" t="str">
            <v>20/02/1993</v>
          </cell>
          <cell r="G1493">
            <v>8000000</v>
          </cell>
          <cell r="H1493">
            <v>5418</v>
          </cell>
          <cell r="I1493" t="str">
            <v>DT/12P</v>
          </cell>
          <cell r="J1493">
            <v>41099</v>
          </cell>
          <cell r="K1493">
            <v>0</v>
          </cell>
        </row>
        <row r="1494">
          <cell r="C1494">
            <v>1821255723</v>
          </cell>
          <cell r="D1494" t="str">
            <v>BÙI NGỌC</v>
          </cell>
          <cell r="E1494" t="str">
            <v>HẢI</v>
          </cell>
          <cell r="F1494" t="str">
            <v>18/04/1994</v>
          </cell>
          <cell r="G1494">
            <v>8000000</v>
          </cell>
          <cell r="H1494">
            <v>8542</v>
          </cell>
          <cell r="I1494" t="str">
            <v>DT/12P</v>
          </cell>
          <cell r="J1494">
            <v>41161</v>
          </cell>
          <cell r="K1494">
            <v>0</v>
          </cell>
        </row>
        <row r="1495">
          <cell r="C1495">
            <v>1820255719</v>
          </cell>
          <cell r="D1495" t="str">
            <v>MAI THỊ THANH</v>
          </cell>
          <cell r="E1495" t="str">
            <v>HẮNG</v>
          </cell>
          <cell r="F1495" t="str">
            <v>28/03/1994</v>
          </cell>
          <cell r="G1495">
            <v>6000000</v>
          </cell>
          <cell r="H1495">
            <v>7938</v>
          </cell>
          <cell r="I1495" t="str">
            <v>DT/12P</v>
          </cell>
          <cell r="J1495">
            <v>41161</v>
          </cell>
          <cell r="K1495">
            <v>0</v>
          </cell>
        </row>
        <row r="1496">
          <cell r="C1496">
            <v>1820253898</v>
          </cell>
          <cell r="D1496" t="str">
            <v>NGUYỄN THỊ</v>
          </cell>
          <cell r="E1496" t="str">
            <v>HẰNG</v>
          </cell>
          <cell r="F1496" t="str">
            <v>10/08/1994</v>
          </cell>
          <cell r="G1496">
            <v>8000000</v>
          </cell>
          <cell r="H1496">
            <v>4110</v>
          </cell>
          <cell r="I1496" t="str">
            <v>DT/12P</v>
          </cell>
          <cell r="J1496">
            <v>41008</v>
          </cell>
          <cell r="K1496">
            <v>0</v>
          </cell>
        </row>
        <row r="1497">
          <cell r="C1497">
            <v>1820256447</v>
          </cell>
          <cell r="D1497" t="str">
            <v>Huỳnh Lê Lệ</v>
          </cell>
          <cell r="E1497" t="str">
            <v>Hằng</v>
          </cell>
          <cell r="F1497" t="str">
            <v>17/08/1994</v>
          </cell>
          <cell r="G1497">
            <v>8000000</v>
          </cell>
          <cell r="H1497">
            <v>13901</v>
          </cell>
          <cell r="I1497" t="str">
            <v>DT/12P</v>
          </cell>
          <cell r="K1497">
            <v>0</v>
          </cell>
        </row>
        <row r="1498">
          <cell r="C1498">
            <v>1820255724</v>
          </cell>
          <cell r="D1498" t="str">
            <v>VÕ THỊ THU</v>
          </cell>
          <cell r="E1498" t="str">
            <v>HiỀN</v>
          </cell>
          <cell r="F1498" t="str">
            <v>21/09/1994</v>
          </cell>
          <cell r="G1498">
            <v>6000000</v>
          </cell>
          <cell r="H1498">
            <v>8624</v>
          </cell>
          <cell r="I1498" t="str">
            <v>DT/12P</v>
          </cell>
          <cell r="J1498">
            <v>41161</v>
          </cell>
          <cell r="K1498">
            <v>0</v>
          </cell>
        </row>
        <row r="1499">
          <cell r="C1499">
            <v>1820253900</v>
          </cell>
          <cell r="D1499" t="str">
            <v>LÊ THỊ NHẬT</v>
          </cell>
          <cell r="E1499" t="str">
            <v>HiẾU</v>
          </cell>
          <cell r="F1499" t="str">
            <v>19/10/1994</v>
          </cell>
          <cell r="G1499">
            <v>8000000</v>
          </cell>
          <cell r="H1499">
            <v>4115</v>
          </cell>
          <cell r="I1499" t="str">
            <v>DT/12P</v>
          </cell>
          <cell r="J1499">
            <v>41008</v>
          </cell>
          <cell r="K1499">
            <v>0</v>
          </cell>
        </row>
        <row r="1500">
          <cell r="C1500">
            <v>1821254356</v>
          </cell>
          <cell r="D1500" t="str">
            <v>PHẠM VĂN</v>
          </cell>
          <cell r="E1500" t="str">
            <v>HIẾU</v>
          </cell>
          <cell r="F1500" t="str">
            <v>10/05/1991</v>
          </cell>
          <cell r="G1500">
            <v>8000000</v>
          </cell>
          <cell r="H1500">
            <v>4212</v>
          </cell>
          <cell r="I1500" t="str">
            <v>DT/12P</v>
          </cell>
          <cell r="J1500">
            <v>41038</v>
          </cell>
          <cell r="K1500">
            <v>0</v>
          </cell>
        </row>
        <row r="1501">
          <cell r="C1501">
            <v>1820256331</v>
          </cell>
          <cell r="D1501" t="str">
            <v>Ngô Thị Mỹ</v>
          </cell>
          <cell r="E1501" t="str">
            <v>Hoa</v>
          </cell>
          <cell r="F1501" t="str">
            <v>07/01/1994</v>
          </cell>
          <cell r="G1501">
            <v>8000000</v>
          </cell>
          <cell r="H1501">
            <v>11255</v>
          </cell>
          <cell r="I1501" t="str">
            <v>DT/12P</v>
          </cell>
          <cell r="K1501">
            <v>0</v>
          </cell>
        </row>
        <row r="1502">
          <cell r="C1502">
            <v>1820253678</v>
          </cell>
          <cell r="D1502" t="str">
            <v>PHẠM THỊ</v>
          </cell>
          <cell r="E1502" t="str">
            <v>HỒNG</v>
          </cell>
          <cell r="F1502" t="str">
            <v>13/01/1994</v>
          </cell>
          <cell r="G1502">
            <v>8000000</v>
          </cell>
          <cell r="H1502">
            <v>3129</v>
          </cell>
          <cell r="I1502" t="str">
            <v>12P</v>
          </cell>
          <cell r="J1502" t="str">
            <v>31/08/2012</v>
          </cell>
          <cell r="K1502">
            <v>0</v>
          </cell>
        </row>
        <row r="1503">
          <cell r="C1503">
            <v>1820253682</v>
          </cell>
          <cell r="D1503" t="str">
            <v>PHAN THỊ ÁNH</v>
          </cell>
          <cell r="E1503" t="str">
            <v>HỒNG</v>
          </cell>
          <cell r="F1503" t="str">
            <v>25/02/1994</v>
          </cell>
          <cell r="G1503">
            <v>6000000</v>
          </cell>
          <cell r="H1503">
            <v>3258</v>
          </cell>
          <cell r="I1503" t="str">
            <v>DT/12P</v>
          </cell>
          <cell r="J1503">
            <v>40917</v>
          </cell>
          <cell r="K1503">
            <v>0</v>
          </cell>
        </row>
        <row r="1504">
          <cell r="C1504">
            <v>1820253903</v>
          </cell>
          <cell r="D1504" t="str">
            <v>BÙI XUÂN</v>
          </cell>
          <cell r="E1504" t="str">
            <v>HỒNG</v>
          </cell>
          <cell r="F1504" t="str">
            <v>21/10/1993</v>
          </cell>
          <cell r="G1504">
            <v>8000000</v>
          </cell>
          <cell r="H1504">
            <v>3969</v>
          </cell>
          <cell r="I1504" t="str">
            <v>DT/12P</v>
          </cell>
          <cell r="J1504">
            <v>41008</v>
          </cell>
          <cell r="K1504">
            <v>0</v>
          </cell>
        </row>
        <row r="1505">
          <cell r="C1505">
            <v>1821254359</v>
          </cell>
          <cell r="D1505" t="str">
            <v xml:space="preserve">NGUYỄN THIỆN </v>
          </cell>
          <cell r="E1505" t="str">
            <v>HƯNG</v>
          </cell>
          <cell r="F1505" t="str">
            <v>07/05/1993</v>
          </cell>
          <cell r="G1505">
            <v>8000000</v>
          </cell>
          <cell r="H1505">
            <v>4269</v>
          </cell>
          <cell r="I1505" t="str">
            <v>DT/12P</v>
          </cell>
          <cell r="J1505">
            <v>41038</v>
          </cell>
          <cell r="K1505">
            <v>0</v>
          </cell>
        </row>
        <row r="1506">
          <cell r="C1506">
            <v>1821253897</v>
          </cell>
          <cell r="D1506" t="str">
            <v xml:space="preserve">TRƯƠNG CÔNG </v>
          </cell>
          <cell r="E1506" t="str">
            <v>HUY</v>
          </cell>
          <cell r="F1506" t="str">
            <v>20/10/1994</v>
          </cell>
          <cell r="G1506">
            <v>8000000</v>
          </cell>
          <cell r="H1506">
            <v>3901</v>
          </cell>
          <cell r="I1506" t="str">
            <v>DT/12P</v>
          </cell>
          <cell r="J1506">
            <v>41008</v>
          </cell>
          <cell r="K1506">
            <v>0</v>
          </cell>
        </row>
        <row r="1507">
          <cell r="C1507">
            <v>172338238</v>
          </cell>
          <cell r="D1507" t="str">
            <v xml:space="preserve">NGÔ VŨ </v>
          </cell>
          <cell r="E1507" t="str">
            <v>KHÁNH</v>
          </cell>
          <cell r="F1507" t="str">
            <v>16/03/1993</v>
          </cell>
          <cell r="G1507">
            <v>5254000</v>
          </cell>
          <cell r="H1507">
            <v>15376</v>
          </cell>
          <cell r="I1507" t="str">
            <v>DT/12P</v>
          </cell>
          <cell r="J1507" t="str">
            <v>26/09/2012</v>
          </cell>
          <cell r="K1507">
            <v>0</v>
          </cell>
        </row>
        <row r="1508">
          <cell r="C1508">
            <v>1820254927</v>
          </cell>
          <cell r="D1508" t="str">
            <v>HOÀNG THỊ</v>
          </cell>
          <cell r="E1508" t="str">
            <v>LÀI</v>
          </cell>
          <cell r="F1508" t="str">
            <v>06/02/1993</v>
          </cell>
          <cell r="G1508">
            <v>8000000</v>
          </cell>
          <cell r="H1508">
            <v>6864</v>
          </cell>
          <cell r="I1508" t="str">
            <v>DT/12P</v>
          </cell>
          <cell r="J1508">
            <v>41099</v>
          </cell>
          <cell r="K1508">
            <v>0</v>
          </cell>
        </row>
        <row r="1509">
          <cell r="C1509">
            <v>1821254926</v>
          </cell>
          <cell r="D1509" t="str">
            <v>NGUYỄN CAO HOÀNG</v>
          </cell>
          <cell r="E1509" t="str">
            <v>LÂN</v>
          </cell>
          <cell r="F1509" t="str">
            <v>30/08/1994</v>
          </cell>
          <cell r="G1509">
            <v>8000000</v>
          </cell>
          <cell r="H1509">
            <v>7021</v>
          </cell>
          <cell r="I1509" t="str">
            <v>DT/12P</v>
          </cell>
          <cell r="J1509">
            <v>41099</v>
          </cell>
          <cell r="K1509">
            <v>0</v>
          </cell>
        </row>
        <row r="1510">
          <cell r="C1510">
            <v>1820254351</v>
          </cell>
          <cell r="D1510" t="str">
            <v>LÊ THỊ PHƯƠNG</v>
          </cell>
          <cell r="E1510" t="str">
            <v>LIÊN</v>
          </cell>
          <cell r="F1510" t="str">
            <v>17/02/1994</v>
          </cell>
          <cell r="G1510">
            <v>8000000</v>
          </cell>
          <cell r="H1510">
            <v>5246</v>
          </cell>
          <cell r="I1510" t="str">
            <v>DT/12P</v>
          </cell>
          <cell r="J1510">
            <v>41069</v>
          </cell>
          <cell r="K1510">
            <v>0</v>
          </cell>
        </row>
        <row r="1511">
          <cell r="C1511">
            <v>1820254341</v>
          </cell>
          <cell r="D1511" t="str">
            <v>ĐỖ DƯƠNG NHẬT</v>
          </cell>
          <cell r="E1511" t="str">
            <v>LINH</v>
          </cell>
          <cell r="F1511" t="str">
            <v>12/12/1994</v>
          </cell>
          <cell r="G1511">
            <v>2000000</v>
          </cell>
          <cell r="H1511">
            <v>6881</v>
          </cell>
          <cell r="I1511" t="str">
            <v>DT/12P</v>
          </cell>
          <cell r="J1511">
            <v>41099</v>
          </cell>
          <cell r="K1511">
            <v>0</v>
          </cell>
        </row>
        <row r="1512">
          <cell r="C1512">
            <v>1820254357</v>
          </cell>
          <cell r="D1512" t="str">
            <v>NGUYỄN LÊ DIỆU</v>
          </cell>
          <cell r="E1512" t="str">
            <v>LINH</v>
          </cell>
          <cell r="F1512" t="str">
            <v>21/11/1994</v>
          </cell>
          <cell r="G1512">
            <v>2000000</v>
          </cell>
          <cell r="H1512">
            <v>8683</v>
          </cell>
          <cell r="I1512" t="str">
            <v>DT/12P</v>
          </cell>
          <cell r="J1512">
            <v>41191</v>
          </cell>
          <cell r="K1512">
            <v>0</v>
          </cell>
        </row>
        <row r="1513">
          <cell r="C1513">
            <v>1820255892</v>
          </cell>
          <cell r="D1513" t="str">
            <v>Trần Gia</v>
          </cell>
          <cell r="E1513" t="str">
            <v>Linh</v>
          </cell>
          <cell r="F1513" t="str">
            <v>16/03/1994</v>
          </cell>
          <cell r="G1513">
            <v>5000000</v>
          </cell>
          <cell r="H1513">
            <v>8829</v>
          </cell>
          <cell r="I1513" t="str">
            <v>DT/12P</v>
          </cell>
          <cell r="K1513">
            <v>0</v>
          </cell>
        </row>
        <row r="1514">
          <cell r="C1514">
            <v>1820255357</v>
          </cell>
          <cell r="D1514" t="str">
            <v>Lê Thị Thùy</v>
          </cell>
          <cell r="E1514" t="str">
            <v>Linh</v>
          </cell>
          <cell r="F1514" t="str">
            <v>23/06/1994</v>
          </cell>
          <cell r="G1514">
            <v>2000000</v>
          </cell>
          <cell r="H1514">
            <v>11111</v>
          </cell>
          <cell r="I1514" t="str">
            <v>DT/12P</v>
          </cell>
          <cell r="K1514">
            <v>0</v>
          </cell>
        </row>
        <row r="1515">
          <cell r="C1515">
            <v>1821253691</v>
          </cell>
          <cell r="D1515" t="str">
            <v>NGUYỄN PHẠM HOÀNG</v>
          </cell>
          <cell r="E1515" t="str">
            <v>LY</v>
          </cell>
          <cell r="F1515" t="str">
            <v>20/10/1994</v>
          </cell>
          <cell r="G1515">
            <v>8000000</v>
          </cell>
          <cell r="H1515">
            <v>3392</v>
          </cell>
          <cell r="I1515" t="str">
            <v>DT/12P</v>
          </cell>
          <cell r="J1515">
            <v>40977</v>
          </cell>
          <cell r="K1515">
            <v>0</v>
          </cell>
        </row>
        <row r="1516">
          <cell r="C1516">
            <v>1820254362</v>
          </cell>
          <cell r="D1516" t="str">
            <v>NGUYỄN THỊ NHƯ</v>
          </cell>
          <cell r="E1516" t="str">
            <v>NGỌC</v>
          </cell>
          <cell r="F1516" t="str">
            <v>20/08/1994</v>
          </cell>
          <cell r="G1516">
            <v>8000000</v>
          </cell>
          <cell r="H1516">
            <v>4326</v>
          </cell>
          <cell r="I1516" t="str">
            <v>DT/12P</v>
          </cell>
          <cell r="J1516">
            <v>41038</v>
          </cell>
          <cell r="K1516">
            <v>0</v>
          </cell>
        </row>
        <row r="1517">
          <cell r="C1517">
            <v>1820255893</v>
          </cell>
          <cell r="D1517" t="str">
            <v>Trần Thị Như</v>
          </cell>
          <cell r="E1517" t="str">
            <v>Ngọc</v>
          </cell>
          <cell r="F1517" t="str">
            <v>12/08/1994</v>
          </cell>
          <cell r="G1517">
            <v>8000000</v>
          </cell>
          <cell r="H1517">
            <v>8832</v>
          </cell>
          <cell r="I1517" t="str">
            <v>DT/12P</v>
          </cell>
          <cell r="K1517">
            <v>0</v>
          </cell>
        </row>
        <row r="1518">
          <cell r="C1518">
            <v>1820254361</v>
          </cell>
          <cell r="D1518" t="str">
            <v xml:space="preserve">LÊ NGUYỄN THẢO </v>
          </cell>
          <cell r="E1518" t="str">
            <v>NGUYÊN</v>
          </cell>
          <cell r="F1518" t="str">
            <v>26/03/1994</v>
          </cell>
          <cell r="G1518">
            <v>8000000</v>
          </cell>
          <cell r="H1518">
            <v>4310</v>
          </cell>
          <cell r="I1518" t="str">
            <v>DT/12P</v>
          </cell>
          <cell r="J1518">
            <v>41038</v>
          </cell>
          <cell r="K1518">
            <v>0</v>
          </cell>
        </row>
        <row r="1519">
          <cell r="C1519">
            <v>1820253687</v>
          </cell>
          <cell r="D1519" t="str">
            <v>VÕ THỊ THU</v>
          </cell>
          <cell r="E1519" t="str">
            <v>NGUYỆT</v>
          </cell>
          <cell r="F1519" t="str">
            <v>29/05/1994</v>
          </cell>
          <cell r="G1519">
            <v>8000000</v>
          </cell>
          <cell r="H1519">
            <v>3374</v>
          </cell>
          <cell r="I1519" t="str">
            <v>DT/12P</v>
          </cell>
          <cell r="J1519">
            <v>40917</v>
          </cell>
          <cell r="K1519">
            <v>0</v>
          </cell>
        </row>
        <row r="1520">
          <cell r="C1520">
            <v>1820253681</v>
          </cell>
          <cell r="D1520" t="str">
            <v>NGUYỄN THỊ THANH</v>
          </cell>
          <cell r="E1520" t="str">
            <v>NHÀN</v>
          </cell>
          <cell r="F1520" t="str">
            <v>31/12/1993</v>
          </cell>
          <cell r="G1520">
            <v>2000000</v>
          </cell>
          <cell r="H1520">
            <v>3315</v>
          </cell>
          <cell r="I1520" t="str">
            <v>DT/12P</v>
          </cell>
          <cell r="J1520">
            <v>41008</v>
          </cell>
          <cell r="K1520">
            <v>0</v>
          </cell>
        </row>
        <row r="1521">
          <cell r="C1521">
            <v>1821255391</v>
          </cell>
          <cell r="D1521" t="str">
            <v>VÕ THIỆN</v>
          </cell>
          <cell r="E1521" t="str">
            <v>NHÂN</v>
          </cell>
          <cell r="F1521" t="str">
            <v>15/07/1993</v>
          </cell>
          <cell r="G1521">
            <v>8000000</v>
          </cell>
          <cell r="H1521">
            <v>8725</v>
          </cell>
          <cell r="I1521" t="str">
            <v>DT/12P</v>
          </cell>
          <cell r="J1521">
            <v>41191</v>
          </cell>
          <cell r="K1521">
            <v>0</v>
          </cell>
        </row>
        <row r="1522">
          <cell r="C1522">
            <v>1820254358</v>
          </cell>
          <cell r="D1522" t="str">
            <v xml:space="preserve">TRƯƠNG THỊ YẾN </v>
          </cell>
          <cell r="E1522" t="str">
            <v>NHI</v>
          </cell>
          <cell r="F1522" t="str">
            <v>17/06/1993</v>
          </cell>
          <cell r="G1522">
            <v>8000000</v>
          </cell>
          <cell r="H1522">
            <v>4260</v>
          </cell>
          <cell r="I1522" t="str">
            <v>DT/12P</v>
          </cell>
          <cell r="J1522">
            <v>41038</v>
          </cell>
          <cell r="K1522">
            <v>0</v>
          </cell>
        </row>
        <row r="1523">
          <cell r="C1523">
            <v>1820256081</v>
          </cell>
          <cell r="D1523" t="str">
            <v>Trần Phước Anh</v>
          </cell>
          <cell r="E1523" t="str">
            <v>Nhi</v>
          </cell>
          <cell r="F1523" t="str">
            <v>23/10/1994</v>
          </cell>
          <cell r="G1523">
            <v>8000000</v>
          </cell>
          <cell r="H1523">
            <v>10371</v>
          </cell>
          <cell r="I1523" t="str">
            <v>DT/12P</v>
          </cell>
          <cell r="K1523">
            <v>0</v>
          </cell>
        </row>
        <row r="1524">
          <cell r="C1524">
            <v>1820256079</v>
          </cell>
          <cell r="D1524" t="str">
            <v>Phạm Quỳnh</v>
          </cell>
          <cell r="E1524" t="str">
            <v>Nhi</v>
          </cell>
          <cell r="F1524" t="str">
            <v>18/08/1994</v>
          </cell>
          <cell r="G1524">
            <v>8000000</v>
          </cell>
          <cell r="H1524">
            <v>11124</v>
          </cell>
          <cell r="I1524" t="str">
            <v>DT/12P</v>
          </cell>
          <cell r="K1524">
            <v>0</v>
          </cell>
        </row>
        <row r="1525">
          <cell r="C1525">
            <v>1820256449</v>
          </cell>
          <cell r="D1525" t="str">
            <v>Trương Nguyễn Quỳnh</v>
          </cell>
          <cell r="E1525" t="str">
            <v>Nhi</v>
          </cell>
          <cell r="F1525" t="str">
            <v>23/07/1994</v>
          </cell>
          <cell r="G1525">
            <v>8000000</v>
          </cell>
          <cell r="H1525">
            <v>13922</v>
          </cell>
          <cell r="I1525" t="str">
            <v>DT/12P</v>
          </cell>
          <cell r="K1525">
            <v>0</v>
          </cell>
        </row>
        <row r="1526">
          <cell r="C1526">
            <v>1820255385</v>
          </cell>
          <cell r="D1526" t="str">
            <v xml:space="preserve">NGÔ THI QuỲNH </v>
          </cell>
          <cell r="E1526" t="str">
            <v>NHƯ</v>
          </cell>
          <cell r="F1526" t="str">
            <v>20/12/1993</v>
          </cell>
          <cell r="G1526">
            <v>8000000</v>
          </cell>
          <cell r="H1526">
            <v>7181</v>
          </cell>
          <cell r="I1526" t="str">
            <v>DT/12P</v>
          </cell>
          <cell r="J1526">
            <v>41130</v>
          </cell>
          <cell r="K1526">
            <v>0</v>
          </cell>
        </row>
        <row r="1527">
          <cell r="C1527">
            <v>1820255720</v>
          </cell>
          <cell r="D1527" t="str">
            <v>PHẠM THỊ HỒNG</v>
          </cell>
          <cell r="E1527" t="str">
            <v>NHUNG</v>
          </cell>
          <cell r="F1527" t="str">
            <v>12/12/1994</v>
          </cell>
          <cell r="G1527">
            <v>8000000</v>
          </cell>
          <cell r="H1527">
            <v>8520</v>
          </cell>
          <cell r="I1527" t="str">
            <v>DT/12P</v>
          </cell>
          <cell r="J1527">
            <v>41161</v>
          </cell>
          <cell r="K1527">
            <v>0</v>
          </cell>
        </row>
        <row r="1528">
          <cell r="C1528">
            <v>1821254363</v>
          </cell>
          <cell r="D1528" t="str">
            <v>ĐINH XUÂN</v>
          </cell>
          <cell r="E1528" t="str">
            <v>PHÚ</v>
          </cell>
          <cell r="F1528" t="str">
            <v>16/10/1994</v>
          </cell>
          <cell r="G1528">
            <v>8000000</v>
          </cell>
          <cell r="H1528">
            <v>5056</v>
          </cell>
          <cell r="I1528" t="str">
            <v>DT/12P</v>
          </cell>
          <cell r="J1528">
            <v>41038</v>
          </cell>
          <cell r="K1528">
            <v>0</v>
          </cell>
        </row>
        <row r="1529">
          <cell r="C1529">
            <v>1821254350</v>
          </cell>
          <cell r="D1529" t="str">
            <v xml:space="preserve">NGUYỄN VĂN </v>
          </cell>
          <cell r="E1529" t="str">
            <v>QUANG</v>
          </cell>
          <cell r="F1529" t="str">
            <v>20/04/1994</v>
          </cell>
          <cell r="G1529">
            <v>8000000</v>
          </cell>
          <cell r="H1529">
            <v>5107</v>
          </cell>
          <cell r="I1529" t="str">
            <v>DT/12P</v>
          </cell>
          <cell r="J1529">
            <v>41069</v>
          </cell>
          <cell r="K1529">
            <v>0</v>
          </cell>
        </row>
        <row r="1530">
          <cell r="C1530">
            <v>1820253684</v>
          </cell>
          <cell r="D1530" t="str">
            <v>Bùi Thị Trúc</v>
          </cell>
          <cell r="E1530" t="str">
            <v>Quỳnh</v>
          </cell>
          <cell r="F1530" t="str">
            <v>04/01/1994</v>
          </cell>
          <cell r="G1530">
            <v>2000000</v>
          </cell>
          <cell r="H1530">
            <v>8797</v>
          </cell>
          <cell r="I1530" t="str">
            <v>DT/12P</v>
          </cell>
          <cell r="K1530">
            <v>0</v>
          </cell>
        </row>
        <row r="1531">
          <cell r="C1531">
            <v>1820265396</v>
          </cell>
          <cell r="D1531" t="str">
            <v>NGUYỄN THỊ THU</v>
          </cell>
          <cell r="E1531" t="str">
            <v>THANH</v>
          </cell>
          <cell r="F1531" t="str">
            <v>27/11/1994</v>
          </cell>
          <cell r="G1531">
            <v>6000000</v>
          </cell>
          <cell r="H1531">
            <v>7702</v>
          </cell>
          <cell r="I1531" t="str">
            <v>DT/12P</v>
          </cell>
          <cell r="J1531">
            <v>41130</v>
          </cell>
          <cell r="K1531">
            <v>0</v>
          </cell>
        </row>
        <row r="1532">
          <cell r="C1532">
            <v>1820256632</v>
          </cell>
          <cell r="D1532" t="str">
            <v>Phan Thị</v>
          </cell>
          <cell r="E1532" t="str">
            <v>Thanh</v>
          </cell>
          <cell r="F1532" t="str">
            <v>11/09/1993</v>
          </cell>
          <cell r="G1532">
            <v>8000000</v>
          </cell>
          <cell r="H1532">
            <v>17255</v>
          </cell>
          <cell r="I1532" t="str">
            <v>DT/12P</v>
          </cell>
          <cell r="K1532">
            <v>0</v>
          </cell>
        </row>
        <row r="1533">
          <cell r="C1533">
            <v>1821253672</v>
          </cell>
          <cell r="D1533" t="str">
            <v>Hoàng Trung</v>
          </cell>
          <cell r="E1533" t="str">
            <v>Thành</v>
          </cell>
          <cell r="F1533" t="str">
            <v>20/03/1994</v>
          </cell>
          <cell r="G1533">
            <v>6320000</v>
          </cell>
          <cell r="H1533">
            <v>6956</v>
          </cell>
          <cell r="I1533" t="str">
            <v>DT/12P</v>
          </cell>
          <cell r="J1533">
            <v>41099</v>
          </cell>
          <cell r="K1533">
            <v>0</v>
          </cell>
        </row>
        <row r="1534">
          <cell r="C1534">
            <v>1820254355</v>
          </cell>
          <cell r="D1534" t="str">
            <v xml:space="preserve">NGUYỄN THỊ </v>
          </cell>
          <cell r="E1534" t="str">
            <v>THẢO</v>
          </cell>
          <cell r="F1534" t="str">
            <v>05/09/1994</v>
          </cell>
          <cell r="G1534">
            <v>8000000</v>
          </cell>
          <cell r="H1534">
            <v>5391</v>
          </cell>
          <cell r="I1534" t="str">
            <v>DT/12P</v>
          </cell>
          <cell r="J1534">
            <v>41069</v>
          </cell>
          <cell r="K1534">
            <v>0</v>
          </cell>
        </row>
        <row r="1535">
          <cell r="C1535">
            <v>1821255387</v>
          </cell>
          <cell r="D1535" t="str">
            <v xml:space="preserve">NGUYỄN KHÁNH </v>
          </cell>
          <cell r="E1535" t="str">
            <v>THIỆN</v>
          </cell>
          <cell r="F1535" t="str">
            <v>09/02/1994</v>
          </cell>
          <cell r="G1535">
            <v>8000000</v>
          </cell>
          <cell r="H1535">
            <v>7910</v>
          </cell>
          <cell r="I1535" t="str">
            <v>DT/12P</v>
          </cell>
          <cell r="J1535">
            <v>41130</v>
          </cell>
          <cell r="K1535">
            <v>0</v>
          </cell>
        </row>
        <row r="1536">
          <cell r="C1536">
            <v>1820253683</v>
          </cell>
          <cell r="D1536" t="str">
            <v>DƯƠNG QUỲNH</v>
          </cell>
          <cell r="E1536" t="str">
            <v>TIÊN</v>
          </cell>
          <cell r="F1536" t="str">
            <v>21/05/1994</v>
          </cell>
          <cell r="G1536">
            <v>8000000</v>
          </cell>
          <cell r="H1536">
            <v>3363</v>
          </cell>
          <cell r="I1536" t="str">
            <v>DT/12P</v>
          </cell>
          <cell r="J1536">
            <v>40917</v>
          </cell>
          <cell r="K1536">
            <v>0</v>
          </cell>
        </row>
        <row r="1537">
          <cell r="C1537">
            <v>1821254353</v>
          </cell>
          <cell r="D1537" t="str">
            <v>PHẠM QuỐC</v>
          </cell>
          <cell r="E1537" t="str">
            <v>TiẾN</v>
          </cell>
          <cell r="F1537" t="str">
            <v>06/02/1994</v>
          </cell>
          <cell r="G1537">
            <v>8000000</v>
          </cell>
          <cell r="H1537">
            <v>5284</v>
          </cell>
          <cell r="I1537" t="str">
            <v>DT/12P</v>
          </cell>
          <cell r="J1537">
            <v>41069</v>
          </cell>
          <cell r="K1537">
            <v>0</v>
          </cell>
        </row>
        <row r="1538">
          <cell r="C1538">
            <v>1821253677</v>
          </cell>
          <cell r="D1538" t="str">
            <v>NGUYỄN TRUNG</v>
          </cell>
          <cell r="E1538" t="str">
            <v>TÍN</v>
          </cell>
          <cell r="F1538" t="str">
            <v>16/04/1994</v>
          </cell>
          <cell r="G1538">
            <v>8000000</v>
          </cell>
          <cell r="H1538">
            <v>3213</v>
          </cell>
          <cell r="I1538" t="str">
            <v>12P</v>
          </cell>
          <cell r="J1538" t="str">
            <v>31/08/2012</v>
          </cell>
          <cell r="K1538">
            <v>0</v>
          </cell>
        </row>
        <row r="1539">
          <cell r="C1539">
            <v>1821253688</v>
          </cell>
          <cell r="D1539" t="str">
            <v>NGUYỄN THÀNH</v>
          </cell>
          <cell r="E1539" t="str">
            <v>TÍN</v>
          </cell>
          <cell r="F1539" t="str">
            <v>31/10/1994</v>
          </cell>
          <cell r="G1539">
            <v>8000000</v>
          </cell>
          <cell r="H1539">
            <v>3375</v>
          </cell>
          <cell r="I1539" t="str">
            <v>DT/12P</v>
          </cell>
          <cell r="J1539">
            <v>40917</v>
          </cell>
          <cell r="K1539">
            <v>0</v>
          </cell>
        </row>
        <row r="1540">
          <cell r="C1540">
            <v>1821255383</v>
          </cell>
          <cell r="D1540" t="str">
            <v>PHAN THANH</v>
          </cell>
          <cell r="E1540" t="str">
            <v>TÍN</v>
          </cell>
          <cell r="F1540" t="str">
            <v>06/11/1994</v>
          </cell>
          <cell r="G1540">
            <v>8000000</v>
          </cell>
          <cell r="H1540">
            <v>7127</v>
          </cell>
          <cell r="I1540" t="str">
            <v>DT/12P</v>
          </cell>
          <cell r="J1540">
            <v>41130</v>
          </cell>
          <cell r="K1540">
            <v>0</v>
          </cell>
        </row>
        <row r="1541">
          <cell r="C1541">
            <v>1820253680</v>
          </cell>
          <cell r="D1541" t="str">
            <v>HOÀNG THỊ THÙY</v>
          </cell>
          <cell r="E1541" t="str">
            <v>TRÂM</v>
          </cell>
          <cell r="F1541" t="str">
            <v>16/06/1994</v>
          </cell>
          <cell r="G1541">
            <v>8000000</v>
          </cell>
          <cell r="H1541">
            <v>3351</v>
          </cell>
          <cell r="I1541" t="str">
            <v>DT/12P</v>
          </cell>
          <cell r="J1541">
            <v>40917</v>
          </cell>
          <cell r="K1541">
            <v>0</v>
          </cell>
        </row>
        <row r="1542">
          <cell r="C1542">
            <v>1820256448</v>
          </cell>
          <cell r="D1542" t="str">
            <v>Nguyễn Lê Bảo</v>
          </cell>
          <cell r="E1542" t="str">
            <v>Trân</v>
          </cell>
          <cell r="F1542" t="str">
            <v>22/07/1994</v>
          </cell>
          <cell r="G1542">
            <v>8000000</v>
          </cell>
          <cell r="H1542">
            <v>13906</v>
          </cell>
          <cell r="I1542" t="str">
            <v>DT/12P</v>
          </cell>
          <cell r="K1542">
            <v>0</v>
          </cell>
        </row>
        <row r="1543">
          <cell r="C1543">
            <v>1820253674</v>
          </cell>
          <cell r="D1543" t="str">
            <v>MAI THỊ QUỲNH</v>
          </cell>
          <cell r="E1543" t="str">
            <v>TRANG</v>
          </cell>
          <cell r="F1543">
            <v>34675</v>
          </cell>
          <cell r="G1543">
            <v>6000000</v>
          </cell>
          <cell r="H1543" t="str">
            <v>2372/12P</v>
          </cell>
          <cell r="J1543" t="str">
            <v>30/08/2012</v>
          </cell>
          <cell r="K1543">
            <v>0</v>
          </cell>
        </row>
        <row r="1544">
          <cell r="C1544">
            <v>1820254349</v>
          </cell>
          <cell r="D1544" t="str">
            <v>HOÀNG QUỲNH</v>
          </cell>
          <cell r="E1544" t="str">
            <v>TRANG</v>
          </cell>
          <cell r="F1544" t="str">
            <v>12/08/1994</v>
          </cell>
          <cell r="G1544">
            <v>8000000</v>
          </cell>
          <cell r="H1544">
            <v>5105</v>
          </cell>
          <cell r="I1544" t="str">
            <v>DT/12P</v>
          </cell>
          <cell r="J1544">
            <v>41069</v>
          </cell>
          <cell r="K1544">
            <v>0</v>
          </cell>
        </row>
        <row r="1545">
          <cell r="C1545">
            <v>1820254354</v>
          </cell>
          <cell r="D1545" t="str">
            <v>NGUYỄN THỊ HUYỀN</v>
          </cell>
          <cell r="E1545" t="str">
            <v>TRANG</v>
          </cell>
          <cell r="F1545" t="str">
            <v>10/12/1994</v>
          </cell>
          <cell r="G1545">
            <v>8000000</v>
          </cell>
          <cell r="H1545">
            <v>5198</v>
          </cell>
          <cell r="I1545" t="str">
            <v>DT/12P</v>
          </cell>
          <cell r="J1545">
            <v>41069</v>
          </cell>
          <cell r="K1545">
            <v>0</v>
          </cell>
        </row>
        <row r="1546">
          <cell r="C1546">
            <v>1820255721</v>
          </cell>
          <cell r="D1546" t="str">
            <v>PHẠM NGỌC</v>
          </cell>
          <cell r="E1546" t="str">
            <v>TRINH</v>
          </cell>
          <cell r="F1546" t="str">
            <v>29/09/1992</v>
          </cell>
          <cell r="G1546">
            <v>8000000</v>
          </cell>
          <cell r="H1546">
            <v>8528</v>
          </cell>
          <cell r="I1546" t="str">
            <v>DT/12P</v>
          </cell>
          <cell r="J1546">
            <v>41161</v>
          </cell>
          <cell r="K1546">
            <v>0</v>
          </cell>
        </row>
        <row r="1547">
          <cell r="C1547">
            <v>1820254352</v>
          </cell>
          <cell r="D1547" t="str">
            <v>HUỲNH NGUYỄN NGỌC</v>
          </cell>
          <cell r="E1547" t="str">
            <v>TRUNG</v>
          </cell>
          <cell r="F1547" t="str">
            <v>03/07/1994</v>
          </cell>
          <cell r="G1547">
            <v>8000000</v>
          </cell>
          <cell r="H1547">
            <v>5263</v>
          </cell>
          <cell r="I1547" t="str">
            <v>DT/12P</v>
          </cell>
          <cell r="J1547">
            <v>41069</v>
          </cell>
          <cell r="K1547">
            <v>0</v>
          </cell>
        </row>
        <row r="1548">
          <cell r="C1548">
            <v>1821253676</v>
          </cell>
          <cell r="D1548" t="str">
            <v>ĐẶNG THANH</v>
          </cell>
          <cell r="E1548" t="str">
            <v>TÙNG</v>
          </cell>
          <cell r="F1548" t="str">
            <v>18/12/1994</v>
          </cell>
          <cell r="G1548">
            <v>8000000</v>
          </cell>
          <cell r="H1548">
            <v>3117</v>
          </cell>
          <cell r="I1548" t="str">
            <v>12P</v>
          </cell>
          <cell r="J1548" t="str">
            <v>31/08/2012</v>
          </cell>
          <cell r="K1548">
            <v>0</v>
          </cell>
        </row>
        <row r="1549">
          <cell r="C1549">
            <v>1820253673</v>
          </cell>
          <cell r="D1549" t="str">
            <v>Bùi Thị Kim</v>
          </cell>
          <cell r="E1549" t="str">
            <v>Tuyến</v>
          </cell>
          <cell r="F1549" t="str">
            <v>10/06/1994</v>
          </cell>
          <cell r="G1549">
            <v>7000000</v>
          </cell>
          <cell r="H1549">
            <v>4173</v>
          </cell>
          <cell r="I1549" t="str">
            <v>DT/12P</v>
          </cell>
          <cell r="J1549">
            <v>41038</v>
          </cell>
          <cell r="K1549">
            <v>0</v>
          </cell>
        </row>
        <row r="1550">
          <cell r="C1550">
            <v>1820255390</v>
          </cell>
          <cell r="D1550" t="str">
            <v xml:space="preserve">LÊ HÀ PHƯƠNG </v>
          </cell>
          <cell r="E1550" t="str">
            <v>UYÊN</v>
          </cell>
          <cell r="F1550" t="str">
            <v>19/10/1994</v>
          </cell>
          <cell r="G1550">
            <v>8000000</v>
          </cell>
          <cell r="H1550">
            <v>8720</v>
          </cell>
          <cell r="I1550" t="str">
            <v>DT/12P</v>
          </cell>
          <cell r="J1550">
            <v>41191</v>
          </cell>
          <cell r="K1550">
            <v>0</v>
          </cell>
        </row>
        <row r="1551">
          <cell r="C1551">
            <v>1820253902</v>
          </cell>
          <cell r="D1551" t="str">
            <v>NGUYỄN THỊ HỒNG</v>
          </cell>
          <cell r="E1551" t="str">
            <v>VÂN</v>
          </cell>
          <cell r="F1551" t="str">
            <v>25/02/1994</v>
          </cell>
          <cell r="G1551">
            <v>8000000</v>
          </cell>
          <cell r="H1551">
            <v>3962</v>
          </cell>
          <cell r="I1551" t="str">
            <v>DT/12P</v>
          </cell>
          <cell r="J1551">
            <v>41008</v>
          </cell>
          <cell r="K1551">
            <v>0</v>
          </cell>
        </row>
        <row r="1552">
          <cell r="C1552">
            <v>1820254360</v>
          </cell>
          <cell r="D1552" t="str">
            <v xml:space="preserve">VÕ TRẦN HÀ </v>
          </cell>
          <cell r="E1552" t="str">
            <v>VI</v>
          </cell>
          <cell r="F1552" t="str">
            <v>20/08/1993</v>
          </cell>
          <cell r="G1552">
            <v>8000000</v>
          </cell>
          <cell r="H1552">
            <v>5011</v>
          </cell>
          <cell r="I1552" t="str">
            <v>DT/12P</v>
          </cell>
          <cell r="J1552">
            <v>41038</v>
          </cell>
          <cell r="K1552">
            <v>0</v>
          </cell>
        </row>
        <row r="1553">
          <cell r="C1553">
            <v>1821713912</v>
          </cell>
          <cell r="D1553" t="str">
            <v>VÕ ĐÌNH TUẤN</v>
          </cell>
          <cell r="E1553" t="str">
            <v>ANH</v>
          </cell>
          <cell r="F1553" t="str">
            <v>01/01/1993</v>
          </cell>
          <cell r="G1553">
            <v>8000000</v>
          </cell>
          <cell r="H1553">
            <v>3955</v>
          </cell>
          <cell r="I1553" t="str">
            <v>DT/12P</v>
          </cell>
          <cell r="J1553">
            <v>41008</v>
          </cell>
          <cell r="K1553">
            <v>0</v>
          </cell>
        </row>
        <row r="1554">
          <cell r="C1554">
            <v>1820715418</v>
          </cell>
          <cell r="D1554" t="str">
            <v>Trương Nữ Lan</v>
          </cell>
          <cell r="E1554" t="str">
            <v>Anh</v>
          </cell>
          <cell r="F1554" t="str">
            <v>17/02/1994</v>
          </cell>
          <cell r="G1554">
            <v>8000000</v>
          </cell>
          <cell r="H1554">
            <v>8773</v>
          </cell>
          <cell r="I1554" t="str">
            <v>DT/12P</v>
          </cell>
          <cell r="K1554">
            <v>0</v>
          </cell>
        </row>
        <row r="1555">
          <cell r="C1555">
            <v>1821716238</v>
          </cell>
          <cell r="D1555" t="str">
            <v>Lý Phạm</v>
          </cell>
          <cell r="E1555" t="str">
            <v>Anh</v>
          </cell>
          <cell r="F1555" t="str">
            <v>29/12/1993</v>
          </cell>
          <cell r="G1555">
            <v>8000000</v>
          </cell>
          <cell r="H1555">
            <v>11178</v>
          </cell>
          <cell r="I1555" t="str">
            <v>DT/12P</v>
          </cell>
          <cell r="K1555">
            <v>0</v>
          </cell>
        </row>
        <row r="1556">
          <cell r="C1556">
            <v>1821714400</v>
          </cell>
          <cell r="D1556" t="str">
            <v>TRẦN VĂN</v>
          </cell>
          <cell r="E1556" t="str">
            <v>BÌNH</v>
          </cell>
          <cell r="F1556" t="str">
            <v>30/03/1994</v>
          </cell>
          <cell r="G1556">
            <v>8000000</v>
          </cell>
          <cell r="H1556">
            <v>5120</v>
          </cell>
          <cell r="I1556" t="str">
            <v>DT/12P</v>
          </cell>
          <cell r="J1556">
            <v>41069</v>
          </cell>
          <cell r="K1556">
            <v>0</v>
          </cell>
        </row>
        <row r="1557">
          <cell r="C1557">
            <v>1820716635</v>
          </cell>
          <cell r="D1557" t="str">
            <v>Phan Thị Ngọc</v>
          </cell>
          <cell r="E1557" t="str">
            <v>Châu</v>
          </cell>
          <cell r="F1557" t="str">
            <v>02/11/1994</v>
          </cell>
          <cell r="G1557">
            <v>8000000</v>
          </cell>
          <cell r="H1557">
            <v>16427</v>
          </cell>
          <cell r="I1557" t="str">
            <v>DT/12P</v>
          </cell>
          <cell r="K1557">
            <v>0</v>
          </cell>
        </row>
        <row r="1558">
          <cell r="C1558">
            <v>1820714406</v>
          </cell>
          <cell r="D1558" t="str">
            <v>TRẦN THỊ</v>
          </cell>
          <cell r="E1558" t="str">
            <v>DIỄM</v>
          </cell>
          <cell r="F1558" t="str">
            <v>16/01/1994</v>
          </cell>
          <cell r="G1558">
            <v>8000000</v>
          </cell>
          <cell r="H1558">
            <v>5301</v>
          </cell>
          <cell r="I1558" t="str">
            <v>DT/12P</v>
          </cell>
          <cell r="J1558">
            <v>41069</v>
          </cell>
          <cell r="K1558">
            <v>0</v>
          </cell>
        </row>
        <row r="1559">
          <cell r="C1559">
            <v>1820716095</v>
          </cell>
          <cell r="D1559" t="str">
            <v>Phùng Thị</v>
          </cell>
          <cell r="E1559" t="str">
            <v>Diễm</v>
          </cell>
          <cell r="F1559" t="str">
            <v>14/04/1994</v>
          </cell>
          <cell r="G1559">
            <v>8000000</v>
          </cell>
          <cell r="H1559">
            <v>10490</v>
          </cell>
          <cell r="I1559" t="str">
            <v>DT/12P</v>
          </cell>
          <cell r="K1559">
            <v>0</v>
          </cell>
        </row>
        <row r="1560">
          <cell r="C1560">
            <v>1821714965</v>
          </cell>
          <cell r="D1560" t="str">
            <v>VĂN NGUYỄN NHẬT</v>
          </cell>
          <cell r="E1560" t="str">
            <v>HẰNG</v>
          </cell>
          <cell r="F1560" t="str">
            <v>21/08/1994</v>
          </cell>
          <cell r="G1560">
            <v>8000000</v>
          </cell>
          <cell r="H1560">
            <v>7064</v>
          </cell>
          <cell r="I1560" t="str">
            <v>DT/12P</v>
          </cell>
          <cell r="J1560">
            <v>41099</v>
          </cell>
          <cell r="K1560">
            <v>0</v>
          </cell>
        </row>
        <row r="1561">
          <cell r="C1561">
            <v>1820714416</v>
          </cell>
          <cell r="D1561" t="str">
            <v>PHAN THỊ THANH</v>
          </cell>
          <cell r="E1561" t="str">
            <v>HIẾU</v>
          </cell>
          <cell r="F1561" t="str">
            <v>23/12/1991</v>
          </cell>
          <cell r="G1561">
            <v>8000000</v>
          </cell>
          <cell r="H1561">
            <v>4342</v>
          </cell>
          <cell r="I1561" t="str">
            <v>DT/12P</v>
          </cell>
          <cell r="J1561">
            <v>41038</v>
          </cell>
          <cell r="K1561">
            <v>0</v>
          </cell>
        </row>
        <row r="1562">
          <cell r="C1562">
            <v>1820715741</v>
          </cell>
          <cell r="D1562" t="str">
            <v xml:space="preserve">TRẦN ANH </v>
          </cell>
          <cell r="E1562" t="str">
            <v>HOA</v>
          </cell>
          <cell r="F1562" t="str">
            <v>02/08/1994</v>
          </cell>
          <cell r="G1562">
            <v>8000000</v>
          </cell>
          <cell r="H1562">
            <v>7949</v>
          </cell>
          <cell r="I1562" t="str">
            <v>DT/12P</v>
          </cell>
          <cell r="J1562">
            <v>41161</v>
          </cell>
          <cell r="K1562">
            <v>0</v>
          </cell>
        </row>
        <row r="1563">
          <cell r="C1563">
            <v>1821716669</v>
          </cell>
          <cell r="D1563" t="str">
            <v>Mai Văn</v>
          </cell>
          <cell r="E1563" t="str">
            <v>Hùng</v>
          </cell>
          <cell r="F1563" t="str">
            <v>15/02/1994</v>
          </cell>
          <cell r="G1563">
            <v>8000000</v>
          </cell>
          <cell r="H1563">
            <v>18126</v>
          </cell>
          <cell r="I1563" t="str">
            <v>DT/12P</v>
          </cell>
          <cell r="K1563">
            <v>0</v>
          </cell>
        </row>
        <row r="1564">
          <cell r="C1564">
            <v>1820713713</v>
          </cell>
          <cell r="D1564" t="str">
            <v>HOÀNG LAN</v>
          </cell>
          <cell r="E1564" t="str">
            <v>HƯƠNG</v>
          </cell>
          <cell r="F1564" t="str">
            <v>22/04/1994</v>
          </cell>
          <cell r="G1564">
            <v>8000000</v>
          </cell>
          <cell r="H1564">
            <v>3357</v>
          </cell>
          <cell r="I1564" t="str">
            <v>DT/12P</v>
          </cell>
          <cell r="J1564">
            <v>40917</v>
          </cell>
          <cell r="K1564">
            <v>0</v>
          </cell>
        </row>
        <row r="1565">
          <cell r="C1565">
            <v>1821713712</v>
          </cell>
          <cell r="D1565" t="str">
            <v>BÙI MINH</v>
          </cell>
          <cell r="E1565" t="str">
            <v>HUY</v>
          </cell>
          <cell r="F1565" t="str">
            <v>12/11/1994</v>
          </cell>
          <cell r="G1565">
            <v>8000000</v>
          </cell>
          <cell r="H1565">
            <v>3256</v>
          </cell>
          <cell r="I1565" t="str">
            <v>DT/12P</v>
          </cell>
          <cell r="J1565">
            <v>40917</v>
          </cell>
          <cell r="K1565">
            <v>0</v>
          </cell>
        </row>
        <row r="1566">
          <cell r="C1566">
            <v>1821716463</v>
          </cell>
          <cell r="D1566" t="str">
            <v>Trương Lê Gia</v>
          </cell>
          <cell r="E1566" t="str">
            <v>Huy</v>
          </cell>
          <cell r="F1566" t="str">
            <v>12/08/1994</v>
          </cell>
          <cell r="G1566">
            <v>8000000</v>
          </cell>
          <cell r="H1566">
            <v>13866</v>
          </cell>
          <cell r="I1566" t="str">
            <v>DT/12P</v>
          </cell>
          <cell r="K1566">
            <v>0</v>
          </cell>
        </row>
        <row r="1567">
          <cell r="C1567">
            <v>1820715412</v>
          </cell>
          <cell r="D1567" t="str">
            <v>NGUYỄN THỊ DIỆU</v>
          </cell>
          <cell r="E1567" t="str">
            <v>HUYỀN</v>
          </cell>
          <cell r="F1567" t="str">
            <v>01/08/1994</v>
          </cell>
          <cell r="G1567">
            <v>4000000</v>
          </cell>
          <cell r="H1567">
            <v>7751</v>
          </cell>
          <cell r="I1567" t="str">
            <v>DT/12P</v>
          </cell>
          <cell r="J1567">
            <v>41130</v>
          </cell>
          <cell r="K1567">
            <v>0</v>
          </cell>
        </row>
        <row r="1568">
          <cell r="C1568">
            <v>1820715413</v>
          </cell>
          <cell r="D1568" t="str">
            <v>LÊ HOÀNG VIỆT</v>
          </cell>
          <cell r="E1568" t="str">
            <v>KHANH</v>
          </cell>
          <cell r="F1568" t="str">
            <v>12/11/1994</v>
          </cell>
          <cell r="G1568">
            <v>8000000</v>
          </cell>
          <cell r="H1568">
            <v>7816</v>
          </cell>
          <cell r="I1568" t="str">
            <v>DT/12P</v>
          </cell>
          <cell r="J1568">
            <v>41130</v>
          </cell>
          <cell r="K1568">
            <v>0</v>
          </cell>
        </row>
        <row r="1569">
          <cell r="C1569">
            <v>1820713715</v>
          </cell>
          <cell r="D1569" t="str">
            <v>NGUYỄN THỊ MỸ</v>
          </cell>
          <cell r="E1569" t="str">
            <v>LỆ</v>
          </cell>
          <cell r="F1569" t="str">
            <v>14/04/1994</v>
          </cell>
          <cell r="G1569">
            <v>6000000</v>
          </cell>
          <cell r="H1569">
            <v>3287</v>
          </cell>
          <cell r="I1569" t="str">
            <v>DT/12P</v>
          </cell>
          <cell r="J1569">
            <v>40977</v>
          </cell>
          <cell r="K1569">
            <v>0</v>
          </cell>
        </row>
        <row r="1570">
          <cell r="C1570">
            <v>1820714402</v>
          </cell>
          <cell r="D1570" t="str">
            <v>LƯƠNG THỊ THÚY</v>
          </cell>
          <cell r="E1570" t="str">
            <v>LIỄU</v>
          </cell>
          <cell r="F1570" t="str">
            <v>29/05/1994</v>
          </cell>
          <cell r="G1570">
            <v>8000000</v>
          </cell>
          <cell r="H1570">
            <v>5142</v>
          </cell>
          <cell r="I1570" t="str">
            <v>DT/12P</v>
          </cell>
          <cell r="J1570">
            <v>41069</v>
          </cell>
          <cell r="K1570">
            <v>0</v>
          </cell>
        </row>
        <row r="1571">
          <cell r="C1571">
            <v>1820714408</v>
          </cell>
          <cell r="D1571" t="str">
            <v>PHÙNG THỊ HỒNG</v>
          </cell>
          <cell r="E1571" t="str">
            <v>LINH</v>
          </cell>
          <cell r="F1571" t="str">
            <v>26/05/1994</v>
          </cell>
          <cell r="G1571">
            <v>8000000</v>
          </cell>
          <cell r="H1571">
            <v>5463</v>
          </cell>
          <cell r="I1571" t="str">
            <v>DT/12P</v>
          </cell>
          <cell r="J1571">
            <v>41069</v>
          </cell>
          <cell r="K1571">
            <v>0</v>
          </cell>
        </row>
        <row r="1572">
          <cell r="C1572">
            <v>1820714958</v>
          </cell>
          <cell r="D1572" t="str">
            <v>TRẦN MỸ</v>
          </cell>
          <cell r="E1572" t="str">
            <v>LINH</v>
          </cell>
          <cell r="F1572" t="str">
            <v>12/07/1994</v>
          </cell>
          <cell r="G1572">
            <v>8000000</v>
          </cell>
          <cell r="H1572">
            <v>6797</v>
          </cell>
          <cell r="I1572" t="str">
            <v>DT/12P</v>
          </cell>
          <cell r="J1572">
            <v>41099</v>
          </cell>
          <cell r="K1572">
            <v>0</v>
          </cell>
        </row>
        <row r="1573">
          <cell r="C1573">
            <v>1820716524</v>
          </cell>
          <cell r="D1573" t="str">
            <v>Đỗ Nhật</v>
          </cell>
          <cell r="E1573" t="str">
            <v>Linh</v>
          </cell>
          <cell r="F1573" t="str">
            <v>31/10/1994</v>
          </cell>
          <cell r="G1573">
            <v>8000000</v>
          </cell>
          <cell r="H1573">
            <v>14607</v>
          </cell>
          <cell r="I1573" t="str">
            <v>DT/12P</v>
          </cell>
          <cell r="K1573">
            <v>0</v>
          </cell>
        </row>
        <row r="1574">
          <cell r="C1574">
            <v>1820715899</v>
          </cell>
          <cell r="D1574" t="str">
            <v>Nguyễn Thị</v>
          </cell>
          <cell r="E1574" t="str">
            <v>Ly</v>
          </cell>
          <cell r="F1574" t="str">
            <v>23/10/1994</v>
          </cell>
          <cell r="G1574">
            <v>6000000</v>
          </cell>
          <cell r="H1574">
            <v>8824</v>
          </cell>
          <cell r="I1574" t="str">
            <v>DT/12P</v>
          </cell>
          <cell r="K1574">
            <v>0</v>
          </cell>
        </row>
        <row r="1575">
          <cell r="C1575">
            <v>1821713708</v>
          </cell>
          <cell r="D1575" t="str">
            <v>NGUYỄN VĂN</v>
          </cell>
          <cell r="E1575" t="str">
            <v>MINH</v>
          </cell>
          <cell r="F1575" t="str">
            <v>08/03/1994</v>
          </cell>
          <cell r="G1575">
            <v>8000000</v>
          </cell>
          <cell r="H1575">
            <v>3128</v>
          </cell>
          <cell r="I1575" t="str">
            <v>12P</v>
          </cell>
          <cell r="J1575" t="str">
            <v>31/08/2012</v>
          </cell>
          <cell r="K1575">
            <v>0</v>
          </cell>
        </row>
        <row r="1576">
          <cell r="C1576">
            <v>1820713710</v>
          </cell>
          <cell r="D1576" t="str">
            <v xml:space="preserve">NGUYỄN THỊ HIỀN </v>
          </cell>
          <cell r="E1576" t="str">
            <v>MINH</v>
          </cell>
          <cell r="F1576" t="str">
            <v>25/09/1994</v>
          </cell>
          <cell r="G1576">
            <v>8000000</v>
          </cell>
          <cell r="H1576">
            <v>3252</v>
          </cell>
          <cell r="I1576" t="str">
            <v>12P</v>
          </cell>
          <cell r="J1576" t="str">
            <v>31/08/2012</v>
          </cell>
          <cell r="K1576">
            <v>0</v>
          </cell>
        </row>
        <row r="1577">
          <cell r="C1577">
            <v>1820714962</v>
          </cell>
          <cell r="D1577" t="str">
            <v>LÊ THỊ MY</v>
          </cell>
          <cell r="E1577" t="str">
            <v>MY</v>
          </cell>
          <cell r="F1577" t="str">
            <v>31/07/1994</v>
          </cell>
          <cell r="G1577">
            <v>8000000</v>
          </cell>
          <cell r="H1577">
            <v>7029</v>
          </cell>
          <cell r="I1577" t="str">
            <v>DT/12P</v>
          </cell>
          <cell r="J1577">
            <v>41099</v>
          </cell>
          <cell r="K1577">
            <v>0</v>
          </cell>
        </row>
        <row r="1578">
          <cell r="C1578">
            <v>1820716096</v>
          </cell>
          <cell r="D1578" t="str">
            <v>Nguyễn Thị Ái</v>
          </cell>
          <cell r="E1578" t="str">
            <v>My</v>
          </cell>
          <cell r="F1578" t="str">
            <v>19/05/1993</v>
          </cell>
          <cell r="G1578">
            <v>6000000</v>
          </cell>
          <cell r="H1578">
            <v>11118</v>
          </cell>
          <cell r="I1578" t="str">
            <v>DT/12P</v>
          </cell>
          <cell r="K1578">
            <v>0</v>
          </cell>
        </row>
        <row r="1579">
          <cell r="C1579">
            <v>1820354430</v>
          </cell>
          <cell r="D1579" t="str">
            <v>Đỗ Thục Huyền</v>
          </cell>
          <cell r="E1579" t="str">
            <v>My</v>
          </cell>
          <cell r="F1579" t="str">
            <v>16/02/1994</v>
          </cell>
          <cell r="G1579">
            <v>2000000</v>
          </cell>
          <cell r="H1579">
            <v>11341</v>
          </cell>
          <cell r="I1579" t="str">
            <v>DT/12P</v>
          </cell>
          <cell r="K1579">
            <v>0</v>
          </cell>
        </row>
        <row r="1580">
          <cell r="C1580">
            <v>1820716461</v>
          </cell>
          <cell r="D1580" t="str">
            <v>Tôn Nữ Trà</v>
          </cell>
          <cell r="E1580" t="str">
            <v>My</v>
          </cell>
          <cell r="F1580" t="str">
            <v>12/09/1993</v>
          </cell>
          <cell r="G1580">
            <v>8000000</v>
          </cell>
          <cell r="H1580">
            <v>13928</v>
          </cell>
          <cell r="I1580" t="str">
            <v>DT/12P</v>
          </cell>
          <cell r="K1580">
            <v>0</v>
          </cell>
        </row>
        <row r="1581">
          <cell r="C1581">
            <v>1820716551</v>
          </cell>
          <cell r="D1581" t="str">
            <v>Lê Thị Tuyết</v>
          </cell>
          <cell r="E1581" t="str">
            <v>My</v>
          </cell>
          <cell r="F1581" t="str">
            <v>22/07/1994</v>
          </cell>
          <cell r="G1581">
            <v>8000000</v>
          </cell>
          <cell r="H1581">
            <v>14654</v>
          </cell>
          <cell r="I1581" t="str">
            <v>DT/12P</v>
          </cell>
          <cell r="K1581">
            <v>0</v>
          </cell>
        </row>
        <row r="1582">
          <cell r="C1582">
            <v>1820714956</v>
          </cell>
          <cell r="D1582" t="str">
            <v>HỒ THỊ KIM</v>
          </cell>
          <cell r="E1582" t="str">
            <v>NGA</v>
          </cell>
          <cell r="F1582" t="str">
            <v>09/02/1994</v>
          </cell>
          <cell r="G1582">
            <v>8000000</v>
          </cell>
          <cell r="H1582">
            <v>6773</v>
          </cell>
          <cell r="I1582" t="str">
            <v>DT/12P</v>
          </cell>
          <cell r="J1582">
            <v>41099</v>
          </cell>
          <cell r="K1582">
            <v>0</v>
          </cell>
        </row>
        <row r="1583">
          <cell r="C1583">
            <v>1820713714</v>
          </cell>
          <cell r="D1583" t="str">
            <v>PHAN THỊ KIM</v>
          </cell>
          <cell r="E1583" t="str">
            <v>NGÂN</v>
          </cell>
          <cell r="F1583" t="str">
            <v>16/09/1994</v>
          </cell>
          <cell r="G1583">
            <v>8000000</v>
          </cell>
          <cell r="H1583">
            <v>3367</v>
          </cell>
          <cell r="I1583" t="str">
            <v>DT/12P</v>
          </cell>
          <cell r="J1583">
            <v>40917</v>
          </cell>
          <cell r="K1583">
            <v>0</v>
          </cell>
        </row>
        <row r="1584">
          <cell r="C1584">
            <v>1820714403</v>
          </cell>
          <cell r="D1584" t="str">
            <v>NGUYỄN KIM</v>
          </cell>
          <cell r="E1584" t="str">
            <v>NGÂN</v>
          </cell>
          <cell r="F1584" t="str">
            <v>01/01/1994</v>
          </cell>
          <cell r="G1584">
            <v>3000000</v>
          </cell>
          <cell r="H1584">
            <v>8664</v>
          </cell>
          <cell r="I1584" t="str">
            <v>DT/12P</v>
          </cell>
          <cell r="J1584">
            <v>41191</v>
          </cell>
          <cell r="K1584">
            <v>0</v>
          </cell>
        </row>
        <row r="1585">
          <cell r="C1585">
            <v>1820715410</v>
          </cell>
          <cell r="D1585" t="str">
            <v>HOÀNG THỊ MỶ</v>
          </cell>
          <cell r="E1585" t="str">
            <v>NGỌC</v>
          </cell>
          <cell r="F1585" t="str">
            <v>03/10/1994</v>
          </cell>
          <cell r="G1585">
            <v>8000000</v>
          </cell>
          <cell r="H1585">
            <v>7705</v>
          </cell>
          <cell r="I1585" t="str">
            <v>DT/12P</v>
          </cell>
          <cell r="J1585">
            <v>41130</v>
          </cell>
          <cell r="K1585">
            <v>0</v>
          </cell>
        </row>
        <row r="1586">
          <cell r="C1586">
            <v>1820714961</v>
          </cell>
          <cell r="D1586" t="str">
            <v xml:space="preserve">ĐỖ HOÀNG </v>
          </cell>
          <cell r="E1586" t="str">
            <v>NGUYÊN</v>
          </cell>
          <cell r="F1586" t="str">
            <v>06/05/1994</v>
          </cell>
          <cell r="G1586">
            <v>8000000</v>
          </cell>
          <cell r="H1586">
            <v>6849</v>
          </cell>
          <cell r="I1586" t="str">
            <v>DT/12P</v>
          </cell>
          <cell r="J1586">
            <v>41099</v>
          </cell>
          <cell r="K1586">
            <v>0</v>
          </cell>
        </row>
        <row r="1587">
          <cell r="C1587">
            <v>1821715414</v>
          </cell>
          <cell r="D1587" t="str">
            <v>HOÀNG THẢO</v>
          </cell>
          <cell r="E1587" t="str">
            <v>NGUYÊN</v>
          </cell>
          <cell r="F1587" t="str">
            <v>18/04/1994</v>
          </cell>
          <cell r="G1587">
            <v>8000000</v>
          </cell>
          <cell r="H1587">
            <v>7902</v>
          </cell>
          <cell r="I1587" t="str">
            <v>DT/12P</v>
          </cell>
          <cell r="J1587">
            <v>41130</v>
          </cell>
          <cell r="K1587">
            <v>0</v>
          </cell>
        </row>
        <row r="1588">
          <cell r="C1588">
            <v>1820716342</v>
          </cell>
          <cell r="D1588" t="str">
            <v>Đoàn Thị Thảo</v>
          </cell>
          <cell r="E1588" t="str">
            <v>Nguyên</v>
          </cell>
          <cell r="F1588" t="str">
            <v>06/01/1994</v>
          </cell>
          <cell r="G1588">
            <v>8000000</v>
          </cell>
          <cell r="H1588">
            <v>11313</v>
          </cell>
          <cell r="I1588" t="str">
            <v>DT/12P</v>
          </cell>
          <cell r="K1588">
            <v>0</v>
          </cell>
        </row>
        <row r="1589">
          <cell r="C1589">
            <v>1820714410</v>
          </cell>
          <cell r="D1589" t="str">
            <v>PHẠM THỊ MỸ</v>
          </cell>
          <cell r="E1589" t="str">
            <v>NHẬT</v>
          </cell>
          <cell r="F1589" t="str">
            <v>06/02/1994</v>
          </cell>
          <cell r="G1589">
            <v>8000000</v>
          </cell>
          <cell r="H1589">
            <v>4208</v>
          </cell>
          <cell r="I1589" t="str">
            <v>DT/12P</v>
          </cell>
          <cell r="J1589">
            <v>41038</v>
          </cell>
          <cell r="K1589">
            <v>0</v>
          </cell>
        </row>
        <row r="1590">
          <cell r="C1590">
            <v>1820714413</v>
          </cell>
          <cell r="D1590" t="str">
            <v>NGUYỄN THỊ MỸ</v>
          </cell>
          <cell r="E1590" t="str">
            <v>NHI</v>
          </cell>
          <cell r="F1590" t="str">
            <v>26/06/1994</v>
          </cell>
          <cell r="G1590">
            <v>8000000</v>
          </cell>
          <cell r="H1590">
            <v>4255</v>
          </cell>
          <cell r="I1590" t="str">
            <v>DT/12P</v>
          </cell>
          <cell r="J1590">
            <v>41038</v>
          </cell>
          <cell r="K1590">
            <v>0</v>
          </cell>
        </row>
        <row r="1591">
          <cell r="C1591">
            <v>1820714415</v>
          </cell>
          <cell r="D1591" t="str">
            <v>HUỲNH THỊ YẾN</v>
          </cell>
          <cell r="E1591" t="str">
            <v>NHI</v>
          </cell>
          <cell r="F1591" t="str">
            <v>05/05/1994</v>
          </cell>
          <cell r="G1591">
            <v>8000000</v>
          </cell>
          <cell r="H1591">
            <v>4279</v>
          </cell>
          <cell r="I1591" t="str">
            <v>DT/12P</v>
          </cell>
          <cell r="J1591">
            <v>41038</v>
          </cell>
          <cell r="K1591">
            <v>0</v>
          </cell>
        </row>
        <row r="1592">
          <cell r="C1592">
            <v>1820714409</v>
          </cell>
          <cell r="D1592" t="str">
            <v>ĐẶNG NGỌC QUỲNH</v>
          </cell>
          <cell r="E1592" t="str">
            <v>NHƯ</v>
          </cell>
          <cell r="F1592" t="str">
            <v>12/01/1994</v>
          </cell>
          <cell r="G1592">
            <v>8000000</v>
          </cell>
          <cell r="H1592">
            <v>4203</v>
          </cell>
          <cell r="I1592" t="str">
            <v>DT/12P</v>
          </cell>
          <cell r="J1592">
            <v>41038</v>
          </cell>
          <cell r="K1592">
            <v>0</v>
          </cell>
        </row>
        <row r="1593">
          <cell r="C1593">
            <v>1820713707</v>
          </cell>
          <cell r="D1593" t="str">
            <v>TRẦN THỊ DIỆU</v>
          </cell>
          <cell r="E1593" t="str">
            <v>PHƯƠNG</v>
          </cell>
          <cell r="F1593" t="str">
            <v>13/07/1994</v>
          </cell>
          <cell r="G1593">
            <v>8000000</v>
          </cell>
          <cell r="H1593">
            <v>3118</v>
          </cell>
          <cell r="I1593" t="str">
            <v>12P</v>
          </cell>
          <cell r="J1593" t="str">
            <v>31/08/2012</v>
          </cell>
          <cell r="K1593">
            <v>0</v>
          </cell>
        </row>
        <row r="1594">
          <cell r="C1594">
            <v>1820714959</v>
          </cell>
          <cell r="D1594" t="str">
            <v>PHAN THỊ HOÀI</v>
          </cell>
          <cell r="E1594" t="str">
            <v>PHƯƠNG</v>
          </cell>
          <cell r="F1594" t="str">
            <v>05/08/1994</v>
          </cell>
          <cell r="G1594">
            <v>8000000</v>
          </cell>
          <cell r="H1594">
            <v>6948</v>
          </cell>
          <cell r="I1594" t="str">
            <v>DT/12P</v>
          </cell>
          <cell r="J1594">
            <v>41099</v>
          </cell>
          <cell r="K1594">
            <v>0</v>
          </cell>
        </row>
        <row r="1595">
          <cell r="C1595">
            <v>1820214859</v>
          </cell>
          <cell r="D1595" t="str">
            <v>NGUYỄN TRẦN TÚ</v>
          </cell>
          <cell r="E1595" t="str">
            <v>QUYÊN</v>
          </cell>
          <cell r="F1595" t="str">
            <v>26/08/1994</v>
          </cell>
          <cell r="G1595">
            <v>2000000</v>
          </cell>
          <cell r="H1595">
            <v>8650</v>
          </cell>
          <cell r="I1595" t="str">
            <v>DT/12P</v>
          </cell>
          <cell r="J1595">
            <v>41191</v>
          </cell>
          <cell r="K1595">
            <v>0</v>
          </cell>
        </row>
        <row r="1596">
          <cell r="C1596">
            <v>1820716098</v>
          </cell>
          <cell r="D1596" t="str">
            <v>Phạm Hạ</v>
          </cell>
          <cell r="E1596" t="str">
            <v>Quyên</v>
          </cell>
          <cell r="F1596" t="str">
            <v>05/06/1993</v>
          </cell>
          <cell r="G1596">
            <v>8000000</v>
          </cell>
          <cell r="H1596">
            <v>10372</v>
          </cell>
          <cell r="I1596" t="str">
            <v>DT/12P</v>
          </cell>
          <cell r="K1596">
            <v>0</v>
          </cell>
        </row>
        <row r="1597">
          <cell r="C1597">
            <v>1820716462</v>
          </cell>
          <cell r="D1597" t="str">
            <v>Đào Mai Như</v>
          </cell>
          <cell r="E1597" t="str">
            <v>Quỳnh</v>
          </cell>
          <cell r="F1597" t="str">
            <v>28/08/1994</v>
          </cell>
          <cell r="G1597">
            <v>8000000</v>
          </cell>
          <cell r="H1597">
            <v>13863</v>
          </cell>
          <cell r="I1597" t="str">
            <v>DT/12P</v>
          </cell>
          <cell r="K1597">
            <v>0</v>
          </cell>
        </row>
        <row r="1598">
          <cell r="C1598">
            <v>1821714412</v>
          </cell>
          <cell r="D1598" t="str">
            <v>TRƯƠNG NGUYỄN CÔNG</v>
          </cell>
          <cell r="E1598" t="str">
            <v>TÀI</v>
          </cell>
          <cell r="F1598" t="str">
            <v>27/07/1994</v>
          </cell>
          <cell r="G1598">
            <v>8000000</v>
          </cell>
          <cell r="H1598">
            <v>4253</v>
          </cell>
          <cell r="I1598" t="str">
            <v>DT/12P</v>
          </cell>
          <cell r="J1598">
            <v>41038</v>
          </cell>
          <cell r="K1598">
            <v>0</v>
          </cell>
        </row>
        <row r="1599">
          <cell r="C1599">
            <v>1821713709</v>
          </cell>
          <cell r="D1599" t="str">
            <v>VÕ ĐỨC</v>
          </cell>
          <cell r="E1599" t="str">
            <v>THẮNG</v>
          </cell>
          <cell r="F1599" t="str">
            <v>25/12/1993</v>
          </cell>
          <cell r="G1599">
            <v>8000000</v>
          </cell>
          <cell r="H1599">
            <v>3238</v>
          </cell>
          <cell r="I1599" t="str">
            <v>12P</v>
          </cell>
          <cell r="J1599" t="str">
            <v>31/08/2012</v>
          </cell>
          <cell r="K1599">
            <v>0</v>
          </cell>
        </row>
        <row r="1600">
          <cell r="C1600">
            <v>1820713705</v>
          </cell>
          <cell r="D1600" t="str">
            <v>PHẠM THỊ</v>
          </cell>
          <cell r="E1600" t="str">
            <v>THẢO</v>
          </cell>
          <cell r="F1600" t="str">
            <v>24/10/1994</v>
          </cell>
          <cell r="G1600">
            <v>8000000</v>
          </cell>
          <cell r="H1600">
            <v>2394</v>
          </cell>
          <cell r="I1600" t="str">
            <v>12P</v>
          </cell>
          <cell r="J1600" t="str">
            <v>31/08/2012</v>
          </cell>
          <cell r="K1600">
            <v>0</v>
          </cell>
        </row>
        <row r="1601">
          <cell r="C1601">
            <v>1820714411</v>
          </cell>
          <cell r="D1601" t="str">
            <v>ĐOÀN PHƯƠNG</v>
          </cell>
          <cell r="E1601" t="str">
            <v>THẢO</v>
          </cell>
          <cell r="F1601" t="str">
            <v>20/08/1994</v>
          </cell>
          <cell r="G1601">
            <v>8000000</v>
          </cell>
          <cell r="H1601">
            <v>4223</v>
          </cell>
          <cell r="I1601" t="str">
            <v>DT/12P</v>
          </cell>
          <cell r="J1601">
            <v>41038</v>
          </cell>
          <cell r="K1601">
            <v>0</v>
          </cell>
        </row>
        <row r="1602">
          <cell r="C1602">
            <v>1820714399</v>
          </cell>
          <cell r="D1602" t="str">
            <v xml:space="preserve">ĐINH THỊ PHƯƠNG </v>
          </cell>
          <cell r="E1602" t="str">
            <v>THẢO</v>
          </cell>
          <cell r="F1602" t="str">
            <v>10/03/1994</v>
          </cell>
          <cell r="G1602">
            <v>8000000</v>
          </cell>
          <cell r="H1602">
            <v>5205</v>
          </cell>
          <cell r="I1602" t="str">
            <v>DT/12P</v>
          </cell>
          <cell r="J1602">
            <v>41069</v>
          </cell>
          <cell r="K1602">
            <v>0</v>
          </cell>
        </row>
        <row r="1603">
          <cell r="C1603">
            <v>1821714954</v>
          </cell>
          <cell r="D1603" t="str">
            <v>TRẦN HỮU</v>
          </cell>
          <cell r="E1603" t="str">
            <v>THỊNH</v>
          </cell>
          <cell r="F1603" t="str">
            <v>10/02/1993</v>
          </cell>
          <cell r="G1603">
            <v>8000000</v>
          </cell>
          <cell r="H1603">
            <v>5429</v>
          </cell>
          <cell r="I1603" t="str">
            <v>DT/12P</v>
          </cell>
          <cell r="J1603">
            <v>41099</v>
          </cell>
          <cell r="K1603">
            <v>0</v>
          </cell>
        </row>
        <row r="1604">
          <cell r="C1604">
            <v>1820714955</v>
          </cell>
          <cell r="D1604" t="str">
            <v>TRẦN THỊ HOÀI</v>
          </cell>
          <cell r="E1604" t="str">
            <v>THƯƠNG</v>
          </cell>
          <cell r="F1604" t="str">
            <v>19/08/1994</v>
          </cell>
          <cell r="G1604">
            <v>8000000</v>
          </cell>
          <cell r="H1604">
            <v>6748</v>
          </cell>
          <cell r="I1604" t="str">
            <v>DT/12P</v>
          </cell>
          <cell r="J1604">
            <v>41099</v>
          </cell>
          <cell r="K1604">
            <v>0</v>
          </cell>
        </row>
        <row r="1605">
          <cell r="C1605">
            <v>1820714957</v>
          </cell>
          <cell r="D1605" t="str">
            <v>BÙI HUỲNH NGUYÊN</v>
          </cell>
          <cell r="E1605" t="str">
            <v>THUY</v>
          </cell>
          <cell r="F1605" t="str">
            <v>31/03/1994</v>
          </cell>
          <cell r="G1605">
            <v>8000000</v>
          </cell>
          <cell r="H1605">
            <v>6792</v>
          </cell>
          <cell r="I1605" t="str">
            <v>DT/12P</v>
          </cell>
          <cell r="J1605">
            <v>41099</v>
          </cell>
          <cell r="K1605">
            <v>0</v>
          </cell>
        </row>
        <row r="1606">
          <cell r="C1606">
            <v>1820714963</v>
          </cell>
          <cell r="D1606" t="str">
            <v>TỐNG THỊ XUÂN</v>
          </cell>
          <cell r="E1606" t="str">
            <v>THÙY</v>
          </cell>
          <cell r="F1606" t="str">
            <v>17/10/1994</v>
          </cell>
          <cell r="G1606">
            <v>8000000</v>
          </cell>
          <cell r="H1606">
            <v>7059</v>
          </cell>
          <cell r="I1606" t="str">
            <v>DT/12P</v>
          </cell>
          <cell r="J1606">
            <v>41099</v>
          </cell>
          <cell r="K1606">
            <v>0</v>
          </cell>
        </row>
        <row r="1607">
          <cell r="C1607">
            <v>1820715740</v>
          </cell>
          <cell r="D1607" t="str">
            <v>HỒ THỊ</v>
          </cell>
          <cell r="E1607" t="str">
            <v>THỦY</v>
          </cell>
          <cell r="F1607" t="str">
            <v>02/11/1994</v>
          </cell>
          <cell r="G1607">
            <v>8000000</v>
          </cell>
          <cell r="H1607">
            <v>8508</v>
          </cell>
          <cell r="I1607" t="str">
            <v>DT/12P</v>
          </cell>
          <cell r="J1607">
            <v>41161</v>
          </cell>
          <cell r="K1607">
            <v>0</v>
          </cell>
        </row>
        <row r="1608">
          <cell r="C1608">
            <v>1820716099</v>
          </cell>
          <cell r="D1608" t="str">
            <v>Dương Từ Thị Ngọc</v>
          </cell>
          <cell r="E1608" t="str">
            <v>Tiên</v>
          </cell>
          <cell r="F1608" t="str">
            <v>14/05/1994</v>
          </cell>
          <cell r="G1608">
            <v>8000000</v>
          </cell>
          <cell r="H1608">
            <v>10395</v>
          </cell>
          <cell r="I1608" t="str">
            <v>DT/12P</v>
          </cell>
          <cell r="K1608">
            <v>0</v>
          </cell>
        </row>
        <row r="1609">
          <cell r="C1609">
            <v>1821714407</v>
          </cell>
          <cell r="D1609" t="str">
            <v xml:space="preserve">PHẠM QUANG TƯỜNG </v>
          </cell>
          <cell r="E1609" t="str">
            <v>TIẾN</v>
          </cell>
          <cell r="F1609" t="str">
            <v>07/05/1994</v>
          </cell>
          <cell r="G1609">
            <v>8000000</v>
          </cell>
          <cell r="H1609">
            <v>5459</v>
          </cell>
          <cell r="I1609" t="str">
            <v>DT/12P</v>
          </cell>
          <cell r="J1609">
            <v>41069</v>
          </cell>
          <cell r="K1609">
            <v>0</v>
          </cell>
        </row>
        <row r="1610">
          <cell r="C1610">
            <v>1821714398</v>
          </cell>
          <cell r="D1610" t="str">
            <v>CAO HỮU</v>
          </cell>
          <cell r="E1610" t="str">
            <v>TÍN</v>
          </cell>
          <cell r="F1610" t="str">
            <v>21/07/1994</v>
          </cell>
          <cell r="G1610">
            <v>8000000</v>
          </cell>
          <cell r="H1610">
            <v>5081</v>
          </cell>
          <cell r="I1610" t="str">
            <v>DT/12P</v>
          </cell>
          <cell r="J1610">
            <v>41069</v>
          </cell>
          <cell r="K1610">
            <v>0</v>
          </cell>
        </row>
        <row r="1611">
          <cell r="C1611">
            <v>1820716097</v>
          </cell>
          <cell r="D1611" t="str">
            <v>Nguyễn Thị Thanh</v>
          </cell>
          <cell r="E1611" t="str">
            <v>Tỉnh</v>
          </cell>
          <cell r="F1611" t="str">
            <v>25/12/1994</v>
          </cell>
          <cell r="G1611">
            <v>8000000</v>
          </cell>
          <cell r="H1611">
            <v>10361</v>
          </cell>
          <cell r="I1611" t="str">
            <v>DT/12P</v>
          </cell>
          <cell r="K1611">
            <v>0</v>
          </cell>
        </row>
        <row r="1612">
          <cell r="C1612">
            <v>1820715419</v>
          </cell>
          <cell r="D1612" t="str">
            <v>Hồ Thị</v>
          </cell>
          <cell r="E1612" t="str">
            <v>Trâm</v>
          </cell>
          <cell r="F1612" t="str">
            <v>18/09/1994</v>
          </cell>
          <cell r="G1612">
            <v>8000000</v>
          </cell>
          <cell r="H1612">
            <v>8778</v>
          </cell>
          <cell r="I1612" t="str">
            <v>DT/12P</v>
          </cell>
          <cell r="K1612">
            <v>0</v>
          </cell>
        </row>
        <row r="1613">
          <cell r="C1613">
            <v>1820714414</v>
          </cell>
          <cell r="D1613" t="str">
            <v>NGUYỄN THỊ THÙY</v>
          </cell>
          <cell r="E1613" t="str">
            <v>TRANG</v>
          </cell>
          <cell r="F1613" t="str">
            <v>17/03/1994</v>
          </cell>
          <cell r="G1613">
            <v>6000000</v>
          </cell>
          <cell r="H1613">
            <v>4097</v>
          </cell>
          <cell r="I1613" t="str">
            <v>DT/12P</v>
          </cell>
          <cell r="J1613">
            <v>41038</v>
          </cell>
          <cell r="K1613">
            <v>0</v>
          </cell>
        </row>
        <row r="1614">
          <cell r="C1614">
            <v>1820714405</v>
          </cell>
          <cell r="D1614" t="str">
            <v>NGUYỄN HUỲNH THÙY</v>
          </cell>
          <cell r="E1614" t="str">
            <v>TRINH</v>
          </cell>
          <cell r="F1614" t="str">
            <v>06/05/1994</v>
          </cell>
          <cell r="G1614">
            <v>8000000</v>
          </cell>
          <cell r="H1614">
            <v>5175</v>
          </cell>
          <cell r="I1614" t="str">
            <v>DT/12P</v>
          </cell>
          <cell r="J1614">
            <v>41069</v>
          </cell>
          <cell r="K1614">
            <v>0</v>
          </cell>
        </row>
        <row r="1615">
          <cell r="C1615">
            <v>1821715417</v>
          </cell>
          <cell r="D1615" t="str">
            <v>LÊ TRUNG BẢO</v>
          </cell>
          <cell r="E1615" t="str">
            <v>TRỌNG</v>
          </cell>
          <cell r="F1615" t="str">
            <v>13/03/1994</v>
          </cell>
          <cell r="G1615">
            <v>8000000</v>
          </cell>
          <cell r="H1615">
            <v>8710</v>
          </cell>
          <cell r="I1615" t="str">
            <v>DT/12P</v>
          </cell>
          <cell r="J1615">
            <v>41191</v>
          </cell>
          <cell r="K1615">
            <v>0</v>
          </cell>
        </row>
        <row r="1616">
          <cell r="C1616">
            <v>1820714960</v>
          </cell>
          <cell r="D1616" t="str">
            <v>NGUYỄN THỊ CẨM</v>
          </cell>
          <cell r="E1616" t="str">
            <v>TÚ</v>
          </cell>
          <cell r="F1616" t="str">
            <v>12/11/1994</v>
          </cell>
          <cell r="G1616">
            <v>8000000</v>
          </cell>
          <cell r="H1616">
            <v>6828</v>
          </cell>
          <cell r="I1616" t="str">
            <v>DT/12P</v>
          </cell>
          <cell r="J1616">
            <v>41099</v>
          </cell>
          <cell r="K1616">
            <v>0</v>
          </cell>
        </row>
        <row r="1617">
          <cell r="C1617">
            <v>1820716460</v>
          </cell>
          <cell r="D1617" t="str">
            <v>Phạm Đoàn Tú</v>
          </cell>
          <cell r="E1617" t="str">
            <v>Tú</v>
          </cell>
          <cell r="F1617" t="str">
            <v>17/11/1994</v>
          </cell>
          <cell r="G1617">
            <v>8000000</v>
          </cell>
          <cell r="H1617">
            <v>13888</v>
          </cell>
          <cell r="I1617" t="str">
            <v>DT/12P</v>
          </cell>
          <cell r="K1617">
            <v>0</v>
          </cell>
        </row>
        <row r="1618">
          <cell r="C1618">
            <v>1821715415</v>
          </cell>
          <cell r="D1618" t="str">
            <v>NGUYỄN ĐỨC</v>
          </cell>
          <cell r="E1618" t="str">
            <v>TuẤN</v>
          </cell>
          <cell r="F1618" t="str">
            <v>16/07/1994</v>
          </cell>
          <cell r="G1618">
            <v>8000000</v>
          </cell>
          <cell r="H1618">
            <v>7834</v>
          </cell>
          <cell r="I1618" t="str">
            <v>DT/12P</v>
          </cell>
          <cell r="J1618">
            <v>41130</v>
          </cell>
          <cell r="K1618">
            <v>0</v>
          </cell>
        </row>
        <row r="1619">
          <cell r="C1619">
            <v>1820714401</v>
          </cell>
          <cell r="D1619" t="str">
            <v>PHẠM THỊ</v>
          </cell>
          <cell r="E1619" t="str">
            <v>TƯỞNG</v>
          </cell>
          <cell r="F1619" t="str">
            <v>01/03/1994</v>
          </cell>
          <cell r="G1619">
            <v>8000000</v>
          </cell>
          <cell r="H1619">
            <v>5136</v>
          </cell>
          <cell r="I1619" t="str">
            <v>DT/12P</v>
          </cell>
          <cell r="J1619">
            <v>41069</v>
          </cell>
          <cell r="K1619">
            <v>0</v>
          </cell>
        </row>
        <row r="1620">
          <cell r="C1620">
            <v>1820715416</v>
          </cell>
          <cell r="D1620" t="str">
            <v>LÊ HOÀNG</v>
          </cell>
          <cell r="E1620" t="str">
            <v>UYÊN</v>
          </cell>
          <cell r="F1620" t="str">
            <v>21/11/1994</v>
          </cell>
          <cell r="G1620">
            <v>8000000</v>
          </cell>
          <cell r="H1620">
            <v>8708</v>
          </cell>
          <cell r="I1620" t="str">
            <v>DT/12P</v>
          </cell>
          <cell r="J1620">
            <v>41191</v>
          </cell>
          <cell r="K1620">
            <v>0</v>
          </cell>
        </row>
        <row r="1621">
          <cell r="C1621">
            <v>1820715411</v>
          </cell>
          <cell r="D1621" t="str">
            <v>NGUYỄN THỊ CẨM</v>
          </cell>
          <cell r="E1621" t="str">
            <v>VÂN</v>
          </cell>
          <cell r="F1621" t="str">
            <v>26/09/1994</v>
          </cell>
          <cell r="G1621">
            <v>8000000</v>
          </cell>
          <cell r="H1621">
            <v>7726</v>
          </cell>
          <cell r="I1621" t="str">
            <v>DT/12P</v>
          </cell>
          <cell r="J1621">
            <v>41130</v>
          </cell>
          <cell r="K1621">
            <v>0</v>
          </cell>
        </row>
        <row r="1622">
          <cell r="C1622">
            <v>1820716343</v>
          </cell>
          <cell r="D1622" t="str">
            <v>Nguyễn Thị Cẩm</v>
          </cell>
          <cell r="E1622" t="str">
            <v>Vân</v>
          </cell>
          <cell r="F1622" t="str">
            <v>09/07/1994</v>
          </cell>
          <cell r="G1622">
            <v>8000000</v>
          </cell>
          <cell r="H1622">
            <v>11358</v>
          </cell>
          <cell r="I1622" t="str">
            <v>DT/12P</v>
          </cell>
          <cell r="K1622">
            <v>0</v>
          </cell>
        </row>
        <row r="1623">
          <cell r="C1623">
            <v>1821713706</v>
          </cell>
          <cell r="D1623" t="str">
            <v>NGUYỄN HOÀNG</v>
          </cell>
          <cell r="E1623" t="str">
            <v>VIỆT</v>
          </cell>
          <cell r="F1623" t="str">
            <v>27/09/1993</v>
          </cell>
          <cell r="G1623">
            <v>8000000</v>
          </cell>
          <cell r="H1623">
            <v>3116</v>
          </cell>
          <cell r="I1623" t="str">
            <v>12P</v>
          </cell>
          <cell r="J1623" t="str">
            <v>31/08/2012</v>
          </cell>
          <cell r="K1623">
            <v>0</v>
          </cell>
        </row>
        <row r="1624">
          <cell r="C1624">
            <v>1821716693</v>
          </cell>
          <cell r="D1624" t="str">
            <v xml:space="preserve">Cao Quảng Nguyên </v>
          </cell>
          <cell r="E1624" t="str">
            <v>Vũ</v>
          </cell>
          <cell r="F1624" t="str">
            <v>17/03/1994</v>
          </cell>
          <cell r="G1624">
            <v>8000000</v>
          </cell>
          <cell r="H1624">
            <v>23102</v>
          </cell>
          <cell r="I1624" t="str">
            <v>DT/12P</v>
          </cell>
          <cell r="J1624">
            <v>41162</v>
          </cell>
          <cell r="K1624">
            <v>0</v>
          </cell>
        </row>
        <row r="1625">
          <cell r="C1625">
            <v>1820713711</v>
          </cell>
          <cell r="D1625" t="str">
            <v>PHAN THÁI HOÀNG</v>
          </cell>
          <cell r="E1625" t="str">
            <v>VY</v>
          </cell>
          <cell r="F1625" t="str">
            <v>31/12/1994</v>
          </cell>
          <cell r="G1625">
            <v>8000000</v>
          </cell>
          <cell r="H1625">
            <v>3250</v>
          </cell>
          <cell r="I1625" t="str">
            <v>12P</v>
          </cell>
          <cell r="J1625" t="str">
            <v>31/08/2012</v>
          </cell>
          <cell r="K1625">
            <v>0</v>
          </cell>
        </row>
        <row r="1626">
          <cell r="C1626">
            <v>1820714964</v>
          </cell>
          <cell r="D1626" t="str">
            <v>PHAN THỊ XUÂN</v>
          </cell>
          <cell r="E1626" t="str">
            <v>VY</v>
          </cell>
          <cell r="F1626" t="str">
            <v>30/06/1994</v>
          </cell>
          <cell r="G1626">
            <v>1000000</v>
          </cell>
          <cell r="H1626">
            <v>8727</v>
          </cell>
          <cell r="I1626" t="str">
            <v>DT/12P</v>
          </cell>
          <cell r="J1626">
            <v>41191</v>
          </cell>
          <cell r="K1626">
            <v>0</v>
          </cell>
        </row>
        <row r="1627">
          <cell r="C1627">
            <v>1820715409</v>
          </cell>
          <cell r="D1627" t="str">
            <v>Lê Thị</v>
          </cell>
          <cell r="E1627" t="str">
            <v>Xuân</v>
          </cell>
          <cell r="F1627" t="str">
            <v>09/06/1994</v>
          </cell>
          <cell r="G1627">
            <v>500000</v>
          </cell>
          <cell r="H1627">
            <v>8731</v>
          </cell>
          <cell r="I1627" t="str">
            <v>DT/12P</v>
          </cell>
          <cell r="K1627">
            <v>0</v>
          </cell>
        </row>
        <row r="1628">
          <cell r="C1628">
            <v>1820233637</v>
          </cell>
          <cell r="D1628" t="str">
            <v>ĐỖ THỊ HOÀNG</v>
          </cell>
          <cell r="E1628" t="str">
            <v>ANH</v>
          </cell>
          <cell r="F1628" t="str">
            <v>19/06/1994</v>
          </cell>
          <cell r="G1628">
            <v>2000000</v>
          </cell>
          <cell r="H1628">
            <v>4234</v>
          </cell>
          <cell r="I1628" t="str">
            <v>DT/12P</v>
          </cell>
          <cell r="J1628">
            <v>41038</v>
          </cell>
          <cell r="K1628">
            <v>0</v>
          </cell>
        </row>
        <row r="1629">
          <cell r="C1629">
            <v>1821245707</v>
          </cell>
          <cell r="D1629" t="str">
            <v>TRƯƠNG ĐĂNG</v>
          </cell>
          <cell r="E1629" t="str">
            <v>BÃO</v>
          </cell>
          <cell r="F1629" t="str">
            <v>24/01/1990</v>
          </cell>
          <cell r="G1629">
            <v>8000000</v>
          </cell>
          <cell r="H1629">
            <v>8543</v>
          </cell>
          <cell r="I1629" t="str">
            <v>DT/12P</v>
          </cell>
          <cell r="J1629">
            <v>41161</v>
          </cell>
          <cell r="K1629">
            <v>0</v>
          </cell>
        </row>
        <row r="1630">
          <cell r="C1630">
            <v>1821244897</v>
          </cell>
          <cell r="D1630" t="str">
            <v>PHẠM ANH</v>
          </cell>
          <cell r="E1630" t="str">
            <v>CHÍ</v>
          </cell>
          <cell r="F1630" t="str">
            <v>22/05/1994</v>
          </cell>
          <cell r="G1630">
            <v>8000000</v>
          </cell>
          <cell r="H1630">
            <v>5470</v>
          </cell>
          <cell r="I1630" t="str">
            <v>DT/12P</v>
          </cell>
          <cell r="J1630">
            <v>41099</v>
          </cell>
          <cell r="K1630">
            <v>0</v>
          </cell>
        </row>
        <row r="1631">
          <cell r="C1631">
            <v>1821244303</v>
          </cell>
          <cell r="D1631" t="str">
            <v>PHẠM TRUNG</v>
          </cell>
          <cell r="E1631" t="str">
            <v>ĐẠT</v>
          </cell>
          <cell r="F1631" t="str">
            <v>17/05/1994</v>
          </cell>
          <cell r="G1631">
            <v>8000000</v>
          </cell>
          <cell r="H1631">
            <v>5116</v>
          </cell>
          <cell r="I1631" t="str">
            <v>DT/12P</v>
          </cell>
          <cell r="J1631">
            <v>41069</v>
          </cell>
          <cell r="K1631">
            <v>0</v>
          </cell>
        </row>
        <row r="1632">
          <cell r="C1632">
            <v>1820243652</v>
          </cell>
          <cell r="D1632" t="str">
            <v>ĐẶNG KIỀU</v>
          </cell>
          <cell r="E1632" t="str">
            <v>DUYÊN</v>
          </cell>
          <cell r="F1632" t="str">
            <v>25/08/1994</v>
          </cell>
          <cell r="G1632">
            <v>8000000</v>
          </cell>
          <cell r="H1632">
            <v>3364</v>
          </cell>
          <cell r="I1632" t="str">
            <v>12P</v>
          </cell>
          <cell r="J1632">
            <v>40917</v>
          </cell>
          <cell r="K1632">
            <v>0</v>
          </cell>
        </row>
        <row r="1633">
          <cell r="C1633">
            <v>1820244307</v>
          </cell>
          <cell r="D1633" t="str">
            <v>Nguyễn Thị Mỹ</v>
          </cell>
          <cell r="E1633" t="str">
            <v>Hạnh</v>
          </cell>
          <cell r="F1633" t="str">
            <v>01/01/1994</v>
          </cell>
          <cell r="G1633">
            <v>500000</v>
          </cell>
          <cell r="H1633">
            <v>7051</v>
          </cell>
          <cell r="I1633" t="str">
            <v>DT/12P</v>
          </cell>
          <cell r="J1633">
            <v>41099</v>
          </cell>
          <cell r="K1633">
            <v>0</v>
          </cell>
        </row>
        <row r="1634">
          <cell r="C1634">
            <v>1821244300</v>
          </cell>
          <cell r="D1634" t="str">
            <v>PHẠM TRUNG</v>
          </cell>
          <cell r="E1634" t="str">
            <v>HIẾU</v>
          </cell>
          <cell r="F1634" t="str">
            <v>12/04/1994</v>
          </cell>
          <cell r="G1634">
            <v>8000000</v>
          </cell>
          <cell r="H1634">
            <v>4387</v>
          </cell>
          <cell r="I1634" t="str">
            <v>DT/12P</v>
          </cell>
          <cell r="J1634">
            <v>41069</v>
          </cell>
          <cell r="K1634">
            <v>0</v>
          </cell>
        </row>
        <row r="1635">
          <cell r="C1635">
            <v>1820243651</v>
          </cell>
          <cell r="D1635" t="str">
            <v>NGUYỄN LÝ HỒNG</v>
          </cell>
          <cell r="E1635" t="str">
            <v>HOA</v>
          </cell>
          <cell r="F1635" t="str">
            <v>10/09/1994</v>
          </cell>
          <cell r="G1635">
            <v>2000000</v>
          </cell>
          <cell r="H1635">
            <v>8605</v>
          </cell>
          <cell r="I1635" t="str">
            <v>DT/12P</v>
          </cell>
          <cell r="J1635">
            <v>41161</v>
          </cell>
          <cell r="K1635">
            <v>0</v>
          </cell>
        </row>
        <row r="1636">
          <cell r="C1636">
            <v>1821246322</v>
          </cell>
          <cell r="D1636" t="str">
            <v>Đào Xuân</v>
          </cell>
          <cell r="E1636" t="str">
            <v>Hưng</v>
          </cell>
          <cell r="F1636" t="str">
            <v>14/05/1992</v>
          </cell>
          <cell r="G1636">
            <v>8000000</v>
          </cell>
          <cell r="H1636">
            <v>11318</v>
          </cell>
          <cell r="I1636" t="str">
            <v>DT/12P</v>
          </cell>
          <cell r="K1636">
            <v>0</v>
          </cell>
        </row>
        <row r="1637">
          <cell r="C1637">
            <v>1821243650</v>
          </cell>
          <cell r="D1637" t="str">
            <v>TRẦN CÔNG</v>
          </cell>
          <cell r="E1637" t="str">
            <v>HUY</v>
          </cell>
          <cell r="F1637" t="str">
            <v>17/07/1994</v>
          </cell>
          <cell r="G1637">
            <v>8000000</v>
          </cell>
          <cell r="H1637">
            <v>3222</v>
          </cell>
          <cell r="I1637" t="str">
            <v>12P</v>
          </cell>
          <cell r="J1637" t="str">
            <v>31/08/2014</v>
          </cell>
          <cell r="K1637">
            <v>0</v>
          </cell>
        </row>
        <row r="1638">
          <cell r="C1638">
            <v>1820246226</v>
          </cell>
          <cell r="D1638" t="str">
            <v>Nguyễn Hoàng Bích</v>
          </cell>
          <cell r="E1638" t="str">
            <v>Huyền</v>
          </cell>
          <cell r="F1638" t="str">
            <v>03/02/1994</v>
          </cell>
          <cell r="G1638">
            <v>8000000</v>
          </cell>
          <cell r="H1638">
            <v>11191</v>
          </cell>
          <cell r="I1638" t="str">
            <v>DT/12P</v>
          </cell>
          <cell r="K1638">
            <v>0</v>
          </cell>
        </row>
        <row r="1639">
          <cell r="C1639">
            <v>1821245710</v>
          </cell>
          <cell r="D1639" t="str">
            <v>PHẠM</v>
          </cell>
          <cell r="E1639" t="str">
            <v>KHẢI</v>
          </cell>
          <cell r="F1639" t="str">
            <v>20/09/1994</v>
          </cell>
          <cell r="G1639">
            <v>8000000</v>
          </cell>
          <cell r="H1639">
            <v>8623</v>
          </cell>
          <cell r="I1639" t="str">
            <v>DT/12P</v>
          </cell>
          <cell r="J1639">
            <v>41161</v>
          </cell>
          <cell r="K1639">
            <v>0</v>
          </cell>
        </row>
        <row r="1640">
          <cell r="C1640">
            <v>1820244898</v>
          </cell>
          <cell r="D1640" t="str">
            <v>LÊ THẢO</v>
          </cell>
          <cell r="E1640" t="str">
            <v>LAN</v>
          </cell>
          <cell r="F1640" t="str">
            <v>11/03/1993</v>
          </cell>
          <cell r="G1640">
            <v>8000000</v>
          </cell>
          <cell r="H1640">
            <v>5439</v>
          </cell>
          <cell r="I1640" t="str">
            <v>DT/12P</v>
          </cell>
          <cell r="J1640">
            <v>41099</v>
          </cell>
          <cell r="K1640">
            <v>0</v>
          </cell>
        </row>
        <row r="1641">
          <cell r="C1641">
            <v>1820244902</v>
          </cell>
          <cell r="D1641" t="str">
            <v>PHAN THỊ THÙY</v>
          </cell>
          <cell r="E1641" t="str">
            <v>LINH</v>
          </cell>
          <cell r="F1641" t="str">
            <v>20/01/1994</v>
          </cell>
          <cell r="G1641">
            <v>8000000</v>
          </cell>
          <cell r="H1641">
            <v>6996</v>
          </cell>
          <cell r="I1641" t="str">
            <v>DT/12P</v>
          </cell>
          <cell r="J1641">
            <v>41099</v>
          </cell>
          <cell r="K1641">
            <v>0</v>
          </cell>
        </row>
        <row r="1642">
          <cell r="C1642">
            <v>1821245355</v>
          </cell>
          <cell r="D1642" t="str">
            <v>NGÔ NGỌC</v>
          </cell>
          <cell r="E1642" t="str">
            <v>LINH</v>
          </cell>
          <cell r="F1642" t="str">
            <v>17/06/1994</v>
          </cell>
          <cell r="G1642">
            <v>8000000</v>
          </cell>
          <cell r="H1642">
            <v>7191</v>
          </cell>
          <cell r="I1642" t="str">
            <v>DT/12P</v>
          </cell>
          <cell r="J1642">
            <v>41130</v>
          </cell>
          <cell r="K1642">
            <v>0</v>
          </cell>
        </row>
        <row r="1643">
          <cell r="C1643">
            <v>1820243653</v>
          </cell>
          <cell r="D1643" t="str">
            <v>PHAN THỊ LY</v>
          </cell>
          <cell r="E1643" t="str">
            <v>LY</v>
          </cell>
          <cell r="F1643" t="str">
            <v>31/05/1994</v>
          </cell>
          <cell r="G1643">
            <v>8000000</v>
          </cell>
          <cell r="H1643">
            <v>3371</v>
          </cell>
          <cell r="I1643" t="str">
            <v>12P</v>
          </cell>
          <cell r="J1643">
            <v>40917</v>
          </cell>
          <cell r="K1643">
            <v>0</v>
          </cell>
        </row>
        <row r="1644">
          <cell r="C1644">
            <v>1820244904</v>
          </cell>
          <cell r="D1644" t="str">
            <v>LÊ THỊ DIỆU</v>
          </cell>
          <cell r="E1644" t="str">
            <v>MY</v>
          </cell>
          <cell r="F1644" t="str">
            <v>23/06/1994</v>
          </cell>
          <cell r="G1644">
            <v>8000000</v>
          </cell>
          <cell r="H1644">
            <v>6839</v>
          </cell>
          <cell r="I1644" t="str">
            <v>DT/12P</v>
          </cell>
          <cell r="J1644">
            <v>41099</v>
          </cell>
          <cell r="K1644">
            <v>0</v>
          </cell>
        </row>
        <row r="1645">
          <cell r="C1645">
            <v>1820243891</v>
          </cell>
          <cell r="D1645" t="str">
            <v>TRẦN THỊ</v>
          </cell>
          <cell r="E1645" t="str">
            <v>NA</v>
          </cell>
          <cell r="F1645" t="str">
            <v>02/05/1994</v>
          </cell>
          <cell r="G1645">
            <v>8000000</v>
          </cell>
          <cell r="H1645">
            <v>3930</v>
          </cell>
          <cell r="I1645" t="str">
            <v>12P</v>
          </cell>
          <cell r="J1645">
            <v>41008</v>
          </cell>
          <cell r="K1645">
            <v>0</v>
          </cell>
        </row>
        <row r="1646">
          <cell r="C1646">
            <v>1821243648</v>
          </cell>
          <cell r="D1646" t="str">
            <v>LÊ HỮU HOÀI</v>
          </cell>
          <cell r="E1646" t="str">
            <v>NAM</v>
          </cell>
          <cell r="F1646" t="str">
            <v>20/01/1994</v>
          </cell>
          <cell r="G1646">
            <v>8000000</v>
          </cell>
          <cell r="H1646">
            <v>2397</v>
          </cell>
          <cell r="I1646" t="str">
            <v>12P</v>
          </cell>
          <cell r="J1646" t="str">
            <v>31/08/2012</v>
          </cell>
          <cell r="K1646">
            <v>0</v>
          </cell>
        </row>
        <row r="1647">
          <cell r="C1647">
            <v>1821244312</v>
          </cell>
          <cell r="D1647" t="str">
            <v xml:space="preserve">ĐỖ ANH </v>
          </cell>
          <cell r="E1647" t="str">
            <v>NGỌC</v>
          </cell>
          <cell r="F1647" t="str">
            <v>18/03/1994</v>
          </cell>
          <cell r="G1647">
            <v>8000000</v>
          </cell>
          <cell r="H1647">
            <v>5005</v>
          </cell>
          <cell r="I1647" t="str">
            <v>DT/12P</v>
          </cell>
          <cell r="J1647">
            <v>41038</v>
          </cell>
          <cell r="K1647">
            <v>0</v>
          </cell>
        </row>
        <row r="1648">
          <cell r="C1648">
            <v>1820244310</v>
          </cell>
          <cell r="D1648" t="str">
            <v>NGUYỄN ĐẶNG THANH</v>
          </cell>
          <cell r="E1648" t="str">
            <v>NGUYÊN</v>
          </cell>
          <cell r="F1648" t="str">
            <v>25/01/1994</v>
          </cell>
          <cell r="G1648">
            <v>8000000</v>
          </cell>
          <cell r="H1648">
            <v>4202</v>
          </cell>
          <cell r="I1648" t="str">
            <v>DT/12P</v>
          </cell>
          <cell r="J1648">
            <v>41038</v>
          </cell>
          <cell r="K1648">
            <v>0</v>
          </cell>
        </row>
        <row r="1649">
          <cell r="C1649">
            <v>1820244313</v>
          </cell>
          <cell r="D1649" t="str">
            <v>VÕ LÊ THANH</v>
          </cell>
          <cell r="E1649" t="str">
            <v>NHÀN</v>
          </cell>
          <cell r="F1649" t="str">
            <v>14/04/1993</v>
          </cell>
          <cell r="G1649">
            <v>8000000</v>
          </cell>
          <cell r="H1649">
            <v>4291</v>
          </cell>
          <cell r="I1649" t="str">
            <v>DT/12P</v>
          </cell>
          <cell r="J1649">
            <v>41038</v>
          </cell>
          <cell r="K1649">
            <v>0</v>
          </cell>
        </row>
        <row r="1650">
          <cell r="C1650">
            <v>1820243890</v>
          </cell>
          <cell r="D1650" t="str">
            <v>LÊ THỊ THÙY</v>
          </cell>
          <cell r="E1650" t="str">
            <v>NHI</v>
          </cell>
          <cell r="F1650" t="str">
            <v>28/02/1993</v>
          </cell>
          <cell r="G1650">
            <v>8000000</v>
          </cell>
          <cell r="H1650">
            <v>3929</v>
          </cell>
          <cell r="I1650" t="str">
            <v>12P</v>
          </cell>
          <cell r="J1650">
            <v>41008</v>
          </cell>
          <cell r="K1650">
            <v>0</v>
          </cell>
        </row>
        <row r="1651">
          <cell r="C1651">
            <v>1820244304</v>
          </cell>
          <cell r="D1651" t="str">
            <v>TRẦN THỊ QUỲNH</v>
          </cell>
          <cell r="E1651" t="str">
            <v>OANH</v>
          </cell>
          <cell r="F1651" t="str">
            <v>15/09/1994</v>
          </cell>
          <cell r="G1651">
            <v>8000000</v>
          </cell>
          <cell r="H1651">
            <v>5134</v>
          </cell>
          <cell r="I1651" t="str">
            <v>DT/12P</v>
          </cell>
          <cell r="J1651">
            <v>41069</v>
          </cell>
          <cell r="K1651">
            <v>0</v>
          </cell>
        </row>
        <row r="1652">
          <cell r="C1652">
            <v>1821244316</v>
          </cell>
          <cell r="D1652" t="str">
            <v>NGUYỄN ĐĂNG</v>
          </cell>
          <cell r="E1652" t="str">
            <v>PHÚ</v>
          </cell>
          <cell r="F1652" t="str">
            <v>15/07/1994</v>
          </cell>
          <cell r="G1652">
            <v>8000000</v>
          </cell>
          <cell r="H1652">
            <v>5052</v>
          </cell>
          <cell r="I1652" t="str">
            <v>DT/12P</v>
          </cell>
          <cell r="J1652">
            <v>41038</v>
          </cell>
          <cell r="K1652">
            <v>0</v>
          </cell>
        </row>
        <row r="1653">
          <cell r="C1653">
            <v>1821244903</v>
          </cell>
          <cell r="D1653" t="str">
            <v>NGUYỄN THANH</v>
          </cell>
          <cell r="E1653" t="str">
            <v>PHÚ</v>
          </cell>
          <cell r="F1653" t="str">
            <v>18/04/1994</v>
          </cell>
          <cell r="G1653">
            <v>8000000</v>
          </cell>
          <cell r="H1653">
            <v>6999</v>
          </cell>
          <cell r="I1653" t="str">
            <v>DT/12P</v>
          </cell>
          <cell r="J1653">
            <v>41099</v>
          </cell>
          <cell r="K1653">
            <v>0</v>
          </cell>
        </row>
        <row r="1654">
          <cell r="C1654">
            <v>1821243649</v>
          </cell>
          <cell r="D1654" t="str">
            <v>TRƯƠNG HOÀI SINH</v>
          </cell>
          <cell r="E1654" t="str">
            <v>PHÚC</v>
          </cell>
          <cell r="F1654" t="str">
            <v>12/05/1994</v>
          </cell>
          <cell r="G1654">
            <v>8000000</v>
          </cell>
          <cell r="H1654">
            <v>3203</v>
          </cell>
          <cell r="I1654" t="str">
            <v>12P</v>
          </cell>
          <cell r="J1654" t="str">
            <v>31/08/2013</v>
          </cell>
          <cell r="K1654">
            <v>0</v>
          </cell>
        </row>
        <row r="1655">
          <cell r="C1655">
            <v>1820244900</v>
          </cell>
          <cell r="D1655" t="str">
            <v>NGUYỄN MINH HUỆ</v>
          </cell>
          <cell r="E1655" t="str">
            <v>PHƯƠNG</v>
          </cell>
          <cell r="F1655" t="str">
            <v>05/02/1994</v>
          </cell>
          <cell r="G1655">
            <v>8000000</v>
          </cell>
          <cell r="H1655">
            <v>6941</v>
          </cell>
          <cell r="I1655" t="str">
            <v>DT/12P</v>
          </cell>
          <cell r="J1655">
            <v>41099</v>
          </cell>
          <cell r="K1655">
            <v>0</v>
          </cell>
        </row>
        <row r="1656">
          <cell r="C1656">
            <v>1820245706</v>
          </cell>
          <cell r="D1656" t="str">
            <v>LÊ LAN</v>
          </cell>
          <cell r="E1656" t="str">
            <v>PHƯƠNG</v>
          </cell>
          <cell r="F1656" t="str">
            <v>09/01/1994</v>
          </cell>
          <cell r="G1656">
            <v>8000000</v>
          </cell>
          <cell r="H1656">
            <v>7962</v>
          </cell>
          <cell r="I1656" t="str">
            <v>DT/12P</v>
          </cell>
          <cell r="J1656">
            <v>41161</v>
          </cell>
          <cell r="K1656">
            <v>0</v>
          </cell>
        </row>
        <row r="1657">
          <cell r="C1657">
            <v>1821243647</v>
          </cell>
          <cell r="D1657" t="str">
            <v>Nguyễn Hoàng</v>
          </cell>
          <cell r="E1657" t="str">
            <v>Quý</v>
          </cell>
          <cell r="F1657" t="str">
            <v>23/10/1994</v>
          </cell>
          <cell r="G1657">
            <v>4315000</v>
          </cell>
          <cell r="H1657">
            <v>6782</v>
          </cell>
          <cell r="I1657" t="str">
            <v>DT/12P</v>
          </cell>
          <cell r="J1657">
            <v>41099</v>
          </cell>
          <cell r="K1657">
            <v>0</v>
          </cell>
        </row>
        <row r="1658">
          <cell r="C1658">
            <v>1820714404</v>
          </cell>
          <cell r="D1658" t="str">
            <v>HOÀNG THỊ HẢI</v>
          </cell>
          <cell r="E1658" t="str">
            <v>QUỲNH</v>
          </cell>
          <cell r="F1658" t="str">
            <v>19/04/1989</v>
          </cell>
          <cell r="G1658">
            <v>5000000</v>
          </cell>
          <cell r="H1658">
            <v>5281</v>
          </cell>
          <cell r="I1658" t="str">
            <v>DT/12P</v>
          </cell>
          <cell r="J1658">
            <v>41069</v>
          </cell>
          <cell r="K1658">
            <v>0</v>
          </cell>
        </row>
        <row r="1659">
          <cell r="C1659">
            <v>1820244901</v>
          </cell>
          <cell r="D1659" t="str">
            <v>LƯU THỊ THANH</v>
          </cell>
          <cell r="E1659" t="str">
            <v>TÂM</v>
          </cell>
          <cell r="F1659" t="str">
            <v>08/08/1993</v>
          </cell>
          <cell r="G1659">
            <v>8000000</v>
          </cell>
          <cell r="H1659">
            <v>6944</v>
          </cell>
          <cell r="I1659" t="str">
            <v>DT/12P</v>
          </cell>
          <cell r="J1659">
            <v>41099</v>
          </cell>
          <cell r="K1659">
            <v>0</v>
          </cell>
        </row>
        <row r="1660">
          <cell r="C1660">
            <v>1821245353</v>
          </cell>
          <cell r="D1660" t="str">
            <v>KiỀU GIA</v>
          </cell>
          <cell r="E1660" t="str">
            <v>THỊNH</v>
          </cell>
          <cell r="F1660" t="str">
            <v>09/06/1994</v>
          </cell>
          <cell r="G1660">
            <v>8000000</v>
          </cell>
          <cell r="H1660">
            <v>7110</v>
          </cell>
          <cell r="I1660" t="str">
            <v>DT/12P</v>
          </cell>
          <cell r="J1660">
            <v>41130</v>
          </cell>
          <cell r="K1660">
            <v>0</v>
          </cell>
        </row>
        <row r="1661">
          <cell r="C1661">
            <v>1820246225</v>
          </cell>
          <cell r="D1661" t="str">
            <v>Nguyễn Thị Anh</v>
          </cell>
          <cell r="E1661" t="str">
            <v>Thơ</v>
          </cell>
          <cell r="F1661" t="str">
            <v>16/08/1994</v>
          </cell>
          <cell r="G1661">
            <v>8000000</v>
          </cell>
          <cell r="H1661">
            <v>11180</v>
          </cell>
          <cell r="I1661" t="str">
            <v>DT/12P</v>
          </cell>
          <cell r="K1661">
            <v>0</v>
          </cell>
        </row>
        <row r="1662">
          <cell r="C1662">
            <v>1821244305</v>
          </cell>
          <cell r="D1662" t="str">
            <v>Doãn Duy</v>
          </cell>
          <cell r="E1662" t="str">
            <v>Thức</v>
          </cell>
          <cell r="F1662" t="str">
            <v>21/07/1994</v>
          </cell>
          <cell r="G1662">
            <v>2500000</v>
          </cell>
          <cell r="H1662">
            <v>11301</v>
          </cell>
          <cell r="I1662" t="str">
            <v>DT/12P</v>
          </cell>
          <cell r="K1662">
            <v>0</v>
          </cell>
        </row>
        <row r="1663">
          <cell r="C1663">
            <v>1821244306</v>
          </cell>
          <cell r="D1663" t="str">
            <v>VÕ PHI HÙNG</v>
          </cell>
          <cell r="E1663" t="str">
            <v>TiẾN</v>
          </cell>
          <cell r="F1663" t="str">
            <v>28/08/1994</v>
          </cell>
          <cell r="G1663">
            <v>8000000</v>
          </cell>
          <cell r="H1663">
            <v>5351</v>
          </cell>
          <cell r="I1663" t="str">
            <v>DT/12P</v>
          </cell>
          <cell r="J1663">
            <v>41069</v>
          </cell>
          <cell r="K1663">
            <v>0</v>
          </cell>
        </row>
        <row r="1664">
          <cell r="C1664">
            <v>1821244311</v>
          </cell>
          <cell r="D1664" t="str">
            <v>PHAN THANH</v>
          </cell>
          <cell r="E1664" t="str">
            <v>TOÀN</v>
          </cell>
          <cell r="F1664" t="str">
            <v>25/09/1994</v>
          </cell>
          <cell r="G1664">
            <v>8000000</v>
          </cell>
          <cell r="H1664">
            <v>4027</v>
          </cell>
          <cell r="I1664" t="str">
            <v>DT/12P</v>
          </cell>
          <cell r="J1664">
            <v>41038</v>
          </cell>
          <cell r="K1664">
            <v>0</v>
          </cell>
        </row>
        <row r="1665">
          <cell r="C1665">
            <v>1820243889</v>
          </cell>
          <cell r="D1665" t="str">
            <v>ĐOÀN THỊ MINH</v>
          </cell>
          <cell r="E1665" t="str">
            <v>TRÂM</v>
          </cell>
          <cell r="F1665" t="str">
            <v>05/09/1994</v>
          </cell>
          <cell r="G1665">
            <v>8000000</v>
          </cell>
          <cell r="H1665">
            <v>4108</v>
          </cell>
          <cell r="I1665" t="str">
            <v>12P</v>
          </cell>
          <cell r="J1665">
            <v>41008</v>
          </cell>
          <cell r="K1665">
            <v>0</v>
          </cell>
        </row>
        <row r="1666">
          <cell r="C1666">
            <v>1820245879</v>
          </cell>
          <cell r="D1666" t="str">
            <v>Hoàng Thị Bích</v>
          </cell>
          <cell r="E1666" t="str">
            <v>Trâm</v>
          </cell>
          <cell r="F1666" t="str">
            <v>07/07/1993</v>
          </cell>
          <cell r="G1666">
            <v>8000000</v>
          </cell>
          <cell r="H1666">
            <v>9876</v>
          </cell>
          <cell r="I1666" t="str">
            <v>DT/12P</v>
          </cell>
          <cell r="K1666">
            <v>0</v>
          </cell>
        </row>
        <row r="1667">
          <cell r="C1667">
            <v>1820246067</v>
          </cell>
          <cell r="D1667" t="str">
            <v>Lê Duy Bảo</v>
          </cell>
          <cell r="E1667" t="str">
            <v>Trâm</v>
          </cell>
          <cell r="F1667" t="str">
            <v>16/05/1993</v>
          </cell>
          <cell r="G1667">
            <v>8000000</v>
          </cell>
          <cell r="H1667">
            <v>9942</v>
          </cell>
          <cell r="I1667" t="str">
            <v>DT/12P</v>
          </cell>
          <cell r="K1667">
            <v>0</v>
          </cell>
        </row>
        <row r="1668">
          <cell r="C1668">
            <v>1820246321</v>
          </cell>
          <cell r="D1668" t="str">
            <v>Huỳnh Bích</v>
          </cell>
          <cell r="E1668" t="str">
            <v>Trâm</v>
          </cell>
          <cell r="F1668" t="str">
            <v>20/08/1994</v>
          </cell>
          <cell r="G1668">
            <v>8000000</v>
          </cell>
          <cell r="H1668">
            <v>11308</v>
          </cell>
          <cell r="I1668" t="str">
            <v>DT/12P</v>
          </cell>
          <cell r="K1668">
            <v>0</v>
          </cell>
        </row>
        <row r="1669">
          <cell r="C1669">
            <v>1820246224</v>
          </cell>
          <cell r="D1669" t="str">
            <v>Huỳnh Trương Ngọc</v>
          </cell>
          <cell r="E1669" t="str">
            <v>Trâm</v>
          </cell>
          <cell r="F1669" t="str">
            <v>19/08/1994</v>
          </cell>
          <cell r="G1669">
            <v>2000000</v>
          </cell>
          <cell r="H1669">
            <v>11378</v>
          </cell>
          <cell r="I1669" t="str">
            <v>DT/12P</v>
          </cell>
          <cell r="K1669">
            <v>0</v>
          </cell>
        </row>
        <row r="1670">
          <cell r="C1670">
            <v>1820244309</v>
          </cell>
          <cell r="D1670" t="str">
            <v>PHẠM NGUYỄN MINH</v>
          </cell>
          <cell r="E1670" t="str">
            <v>TRANG</v>
          </cell>
          <cell r="F1670" t="str">
            <v>26/01/1994</v>
          </cell>
          <cell r="G1670">
            <v>8000000</v>
          </cell>
          <cell r="H1670">
            <v>4012</v>
          </cell>
          <cell r="I1670" t="str">
            <v>DT/12P</v>
          </cell>
          <cell r="J1670">
            <v>41038</v>
          </cell>
          <cell r="K1670">
            <v>0</v>
          </cell>
        </row>
        <row r="1671">
          <cell r="C1671">
            <v>1820244315</v>
          </cell>
          <cell r="D1671" t="str">
            <v>NGUYỄN THỊ KIỀU</v>
          </cell>
          <cell r="E1671" t="str">
            <v>TRANG</v>
          </cell>
          <cell r="F1671" t="str">
            <v>03/05/1993</v>
          </cell>
          <cell r="G1671">
            <v>8000000</v>
          </cell>
          <cell r="H1671">
            <v>5038</v>
          </cell>
          <cell r="I1671" t="str">
            <v>DT/12P</v>
          </cell>
          <cell r="J1671">
            <v>41038</v>
          </cell>
          <cell r="K1671">
            <v>0</v>
          </cell>
        </row>
        <row r="1672">
          <cell r="C1672">
            <v>1821246227</v>
          </cell>
          <cell r="D1672" t="str">
            <v>Lương Mậu</v>
          </cell>
          <cell r="E1672" t="str">
            <v>Trung</v>
          </cell>
          <cell r="F1672" t="str">
            <v>28/11/1994</v>
          </cell>
          <cell r="G1672">
            <v>8000000</v>
          </cell>
          <cell r="H1672">
            <v>11549</v>
          </cell>
          <cell r="I1672" t="str">
            <v>DT/12P</v>
          </cell>
          <cell r="J1672" t="str">
            <v>17/09/2012</v>
          </cell>
          <cell r="K1672">
            <v>0</v>
          </cell>
        </row>
        <row r="1673">
          <cell r="C1673">
            <v>1821244314</v>
          </cell>
          <cell r="D1673" t="str">
            <v>LÊ ANH</v>
          </cell>
          <cell r="E1673" t="str">
            <v>TUẤN</v>
          </cell>
          <cell r="F1673" t="str">
            <v>12/01/1994</v>
          </cell>
          <cell r="G1673">
            <v>8000000</v>
          </cell>
          <cell r="H1673">
            <v>4296</v>
          </cell>
          <cell r="I1673" t="str">
            <v>DT/12P</v>
          </cell>
          <cell r="J1673">
            <v>41038</v>
          </cell>
          <cell r="K1673">
            <v>0</v>
          </cell>
        </row>
        <row r="1674">
          <cell r="C1674">
            <v>1821244302</v>
          </cell>
          <cell r="D1674" t="str">
            <v>TRẦM DUY</v>
          </cell>
          <cell r="E1674" t="str">
            <v>TUẤN</v>
          </cell>
          <cell r="F1674" t="str">
            <v>10/11/1994</v>
          </cell>
          <cell r="G1674">
            <v>8000000</v>
          </cell>
          <cell r="H1674">
            <v>5109</v>
          </cell>
          <cell r="I1674" t="str">
            <v>DT/12P</v>
          </cell>
          <cell r="J1674">
            <v>41069</v>
          </cell>
          <cell r="K1674">
            <v>0</v>
          </cell>
        </row>
        <row r="1675">
          <cell r="C1675">
            <v>1821243646</v>
          </cell>
          <cell r="D1675" t="str">
            <v>Ngô Quốc</v>
          </cell>
          <cell r="E1675" t="str">
            <v>Tuấn</v>
          </cell>
          <cell r="F1675" t="str">
            <v>28/05/1994</v>
          </cell>
          <cell r="G1675">
            <v>4000000</v>
          </cell>
          <cell r="H1675">
            <v>7668</v>
          </cell>
          <cell r="I1675" t="str">
            <v>DT/12P</v>
          </cell>
          <cell r="J1675">
            <v>41130</v>
          </cell>
          <cell r="K1675">
            <v>0</v>
          </cell>
        </row>
        <row r="1676">
          <cell r="C1676">
            <v>1821244899</v>
          </cell>
          <cell r="D1676" t="str">
            <v>NGUYỄN ĐÌNH QUỐC</v>
          </cell>
          <cell r="E1676" t="str">
            <v>VIỆT</v>
          </cell>
          <cell r="F1676" t="str">
            <v>20/02/1993</v>
          </cell>
          <cell r="G1676">
            <v>8000000</v>
          </cell>
          <cell r="H1676">
            <v>6777</v>
          </cell>
          <cell r="I1676" t="str">
            <v>DT/12P</v>
          </cell>
          <cell r="J1676">
            <v>41099</v>
          </cell>
          <cell r="K1676">
            <v>0</v>
          </cell>
        </row>
        <row r="1677">
          <cell r="C1677">
            <v>1821243892</v>
          </cell>
          <cell r="D1677" t="str">
            <v>ĐẶNG NGỌC</v>
          </cell>
          <cell r="E1677" t="str">
            <v>VINH</v>
          </cell>
          <cell r="F1677" t="str">
            <v>23/07/1991</v>
          </cell>
          <cell r="G1677">
            <v>8000000</v>
          </cell>
          <cell r="H1677">
            <v>4160</v>
          </cell>
          <cell r="I1677" t="str">
            <v>12P</v>
          </cell>
          <cell r="J1677">
            <v>41008</v>
          </cell>
          <cell r="K1677">
            <v>0</v>
          </cell>
        </row>
        <row r="1678">
          <cell r="C1678">
            <v>1820245709</v>
          </cell>
          <cell r="D1678" t="str">
            <v>LÊ THỊ HƯƠNG</v>
          </cell>
          <cell r="E1678" t="str">
            <v>XUÂN</v>
          </cell>
          <cell r="F1678" t="str">
            <v>05/02/1994</v>
          </cell>
          <cell r="G1678">
            <v>8000000</v>
          </cell>
          <cell r="H1678">
            <v>7993</v>
          </cell>
          <cell r="I1678" t="str">
            <v>DT/12P</v>
          </cell>
          <cell r="J1678">
            <v>41161</v>
          </cell>
          <cell r="K1678">
            <v>0</v>
          </cell>
        </row>
        <row r="1679">
          <cell r="C1679">
            <v>1820244308</v>
          </cell>
          <cell r="D1679" t="str">
            <v>NGUYỄN HẢI</v>
          </cell>
          <cell r="E1679" t="str">
            <v>YẾN</v>
          </cell>
          <cell r="F1679" t="str">
            <v>16/12/1994</v>
          </cell>
          <cell r="G1679">
            <v>8000000</v>
          </cell>
          <cell r="H1679">
            <v>5398</v>
          </cell>
          <cell r="I1679" t="str">
            <v>DT/12P</v>
          </cell>
          <cell r="J1679">
            <v>41069</v>
          </cell>
          <cell r="K1679">
            <v>0</v>
          </cell>
        </row>
        <row r="1680">
          <cell r="C1680">
            <v>172316830</v>
          </cell>
          <cell r="D1680" t="str">
            <v>TRẦN THỊ</v>
          </cell>
          <cell r="E1680" t="str">
            <v>QUẾ</v>
          </cell>
          <cell r="F1680" t="str">
            <v>30/08/1993</v>
          </cell>
          <cell r="G1680">
            <v>5254000</v>
          </cell>
          <cell r="H1680">
            <v>25331</v>
          </cell>
          <cell r="I1680" t="str">
            <v>DT/12P</v>
          </cell>
          <cell r="J1680" t="str">
            <v>22/10/2012</v>
          </cell>
          <cell r="K1680">
            <v>0</v>
          </cell>
        </row>
        <row r="1681">
          <cell r="C1681">
            <v>172146433</v>
          </cell>
          <cell r="D1681" t="str">
            <v>ĐẶNG HOÀI</v>
          </cell>
          <cell r="E1681" t="str">
            <v>THU</v>
          </cell>
          <cell r="F1681" t="str">
            <v>04/10/1993</v>
          </cell>
          <cell r="G1681">
            <v>8000000</v>
          </cell>
          <cell r="H1681">
            <v>27797</v>
          </cell>
          <cell r="I1681" t="str">
            <v>DT/12P</v>
          </cell>
          <cell r="J1681">
            <v>41071</v>
          </cell>
          <cell r="K1681">
            <v>0</v>
          </cell>
        </row>
        <row r="1682">
          <cell r="C1682">
            <v>1821325434</v>
          </cell>
          <cell r="D1682" t="str">
            <v>NGUYỄN TIẾN</v>
          </cell>
          <cell r="E1682" t="str">
            <v>AN</v>
          </cell>
          <cell r="F1682" t="str">
            <v>01/08/1994</v>
          </cell>
          <cell r="G1682">
            <v>6000000</v>
          </cell>
          <cell r="H1682">
            <v>7169</v>
          </cell>
          <cell r="I1682" t="str">
            <v>DT/12P</v>
          </cell>
          <cell r="J1682">
            <v>41130</v>
          </cell>
          <cell r="K1682">
            <v>0</v>
          </cell>
        </row>
        <row r="1683">
          <cell r="C1683">
            <v>1821326356</v>
          </cell>
          <cell r="D1683" t="str">
            <v>Nguyễn Thái</v>
          </cell>
          <cell r="E1683" t="str">
            <v>Bình</v>
          </cell>
          <cell r="F1683" t="str">
            <v>06/09/1993</v>
          </cell>
          <cell r="G1683">
            <v>6000000</v>
          </cell>
          <cell r="H1683">
            <v>11236</v>
          </cell>
          <cell r="I1683" t="str">
            <v>DT/12P</v>
          </cell>
          <cell r="K1683">
            <v>0</v>
          </cell>
        </row>
        <row r="1684">
          <cell r="C1684">
            <v>1820326476</v>
          </cell>
          <cell r="D1684" t="str">
            <v>Phạm Thị Anh</v>
          </cell>
          <cell r="E1684" t="str">
            <v>Đào</v>
          </cell>
          <cell r="F1684" t="str">
            <v>27/06/1993</v>
          </cell>
          <cell r="G1684">
            <v>6000000</v>
          </cell>
          <cell r="H1684">
            <v>13933</v>
          </cell>
          <cell r="I1684" t="str">
            <v>DT/12P</v>
          </cell>
          <cell r="K1684">
            <v>0</v>
          </cell>
        </row>
        <row r="1685">
          <cell r="C1685">
            <v>1821326360</v>
          </cell>
          <cell r="D1685" t="str">
            <v>Đỗ Thị Thúy</v>
          </cell>
          <cell r="E1685" t="str">
            <v>Diễm</v>
          </cell>
          <cell r="F1685" t="str">
            <v>30/09/1994</v>
          </cell>
          <cell r="G1685">
            <v>6000000</v>
          </cell>
          <cell r="H1685">
            <v>11344</v>
          </cell>
          <cell r="I1685" t="str">
            <v>DT/12P</v>
          </cell>
          <cell r="K1685">
            <v>0</v>
          </cell>
        </row>
        <row r="1686">
          <cell r="C1686">
            <v>1820326639</v>
          </cell>
          <cell r="D1686" t="str">
            <v>Nguyễn Thị Tâm</v>
          </cell>
          <cell r="E1686" t="str">
            <v>Hà</v>
          </cell>
          <cell r="F1686" t="str">
            <v>15/11/1994</v>
          </cell>
          <cell r="G1686">
            <v>6000000</v>
          </cell>
          <cell r="H1686">
            <v>16437</v>
          </cell>
          <cell r="I1686" t="str">
            <v>DT/12P</v>
          </cell>
          <cell r="K1686">
            <v>0</v>
          </cell>
        </row>
        <row r="1687">
          <cell r="C1687">
            <v>1820325435</v>
          </cell>
          <cell r="D1687" t="str">
            <v>HUỲNH THỊ</v>
          </cell>
          <cell r="E1687" t="str">
            <v>HIỆP</v>
          </cell>
          <cell r="F1687" t="str">
            <v>14/11/1994</v>
          </cell>
          <cell r="G1687">
            <v>6000000</v>
          </cell>
          <cell r="H1687">
            <v>8726</v>
          </cell>
          <cell r="I1687" t="str">
            <v>DT/12P</v>
          </cell>
          <cell r="J1687">
            <v>41191</v>
          </cell>
          <cell r="K1687">
            <v>0</v>
          </cell>
        </row>
        <row r="1688">
          <cell r="C1688">
            <v>1820323919</v>
          </cell>
          <cell r="D1688" t="str">
            <v>BÙI THỊ KIM</v>
          </cell>
          <cell r="E1688" t="str">
            <v>HOÀNG</v>
          </cell>
          <cell r="F1688" t="str">
            <v>30/09/1994</v>
          </cell>
          <cell r="G1688">
            <v>6000000</v>
          </cell>
          <cell r="H1688">
            <v>4139</v>
          </cell>
          <cell r="I1688" t="str">
            <v>DT/12P</v>
          </cell>
          <cell r="J1688">
            <v>41008</v>
          </cell>
          <cell r="K1688">
            <v>0</v>
          </cell>
        </row>
        <row r="1689">
          <cell r="C1689">
            <v>1820323721</v>
          </cell>
          <cell r="D1689" t="str">
            <v>ĐOÀN THỊ LY</v>
          </cell>
          <cell r="E1689" t="str">
            <v>LY</v>
          </cell>
          <cell r="F1689" t="str">
            <v>03/11/1994</v>
          </cell>
          <cell r="G1689">
            <v>6000000</v>
          </cell>
          <cell r="H1689">
            <v>3307</v>
          </cell>
          <cell r="I1689" t="str">
            <v>DT/12P</v>
          </cell>
          <cell r="J1689">
            <v>40977</v>
          </cell>
          <cell r="K1689">
            <v>0</v>
          </cell>
        </row>
        <row r="1690">
          <cell r="C1690">
            <v>1820325750</v>
          </cell>
          <cell r="D1690" t="str">
            <v>PHAN THỊ NHƯ</v>
          </cell>
          <cell r="E1690" t="str">
            <v>NGỌC</v>
          </cell>
          <cell r="F1690" t="str">
            <v>30/07/1994</v>
          </cell>
          <cell r="G1690">
            <v>6000000</v>
          </cell>
          <cell r="H1690">
            <v>8599</v>
          </cell>
          <cell r="I1690" t="str">
            <v>DT/12P</v>
          </cell>
          <cell r="J1690">
            <v>41161</v>
          </cell>
          <cell r="K1690">
            <v>0</v>
          </cell>
        </row>
        <row r="1691">
          <cell r="C1691">
            <v>1820326361</v>
          </cell>
          <cell r="D1691" t="str">
            <v>Lê Phạm Thảo</v>
          </cell>
          <cell r="E1691" t="str">
            <v>Nhi</v>
          </cell>
          <cell r="F1691" t="str">
            <v>10/11/1994</v>
          </cell>
          <cell r="G1691">
            <v>6000000</v>
          </cell>
          <cell r="H1691">
            <v>11372</v>
          </cell>
          <cell r="I1691" t="str">
            <v>DT/12P</v>
          </cell>
          <cell r="K1691">
            <v>0</v>
          </cell>
        </row>
        <row r="1692">
          <cell r="C1692">
            <v>1820326641</v>
          </cell>
          <cell r="D1692" t="str">
            <v>Công Huyền Tôn Nữ Phương</v>
          </cell>
          <cell r="E1692" t="str">
            <v>Nhi</v>
          </cell>
          <cell r="F1692" t="str">
            <v>22/01/1994</v>
          </cell>
          <cell r="G1692">
            <v>6000000</v>
          </cell>
          <cell r="H1692">
            <v>16429</v>
          </cell>
          <cell r="I1692" t="str">
            <v>DT/12P</v>
          </cell>
          <cell r="K1692">
            <v>0</v>
          </cell>
        </row>
        <row r="1693">
          <cell r="C1693">
            <v>1820326357</v>
          </cell>
          <cell r="D1693" t="str">
            <v>Trần Thị Bích</v>
          </cell>
          <cell r="E1693" t="str">
            <v>Nữ</v>
          </cell>
          <cell r="F1693" t="str">
            <v>14/10/1994</v>
          </cell>
          <cell r="G1693">
            <v>6000000</v>
          </cell>
          <cell r="H1693">
            <v>11289</v>
          </cell>
          <cell r="I1693" t="str">
            <v>DT/12P</v>
          </cell>
          <cell r="K1693">
            <v>0</v>
          </cell>
        </row>
        <row r="1694">
          <cell r="C1694">
            <v>1821324988</v>
          </cell>
          <cell r="D1694" t="str">
            <v>LÊ VĂN</v>
          </cell>
          <cell r="E1694" t="str">
            <v>PHÁP</v>
          </cell>
          <cell r="F1694" t="str">
            <v>05/09/1994</v>
          </cell>
          <cell r="G1694">
            <v>6000000</v>
          </cell>
          <cell r="H1694">
            <v>6796</v>
          </cell>
          <cell r="I1694" t="str">
            <v>DT/12P</v>
          </cell>
          <cell r="J1694">
            <v>41099</v>
          </cell>
          <cell r="K1694">
            <v>0</v>
          </cell>
        </row>
        <row r="1695">
          <cell r="C1695">
            <v>1821326249</v>
          </cell>
          <cell r="D1695" t="str">
            <v>Bùi Xuân</v>
          </cell>
          <cell r="E1695" t="str">
            <v>Phước</v>
          </cell>
          <cell r="F1695" t="str">
            <v>05/03/1994</v>
          </cell>
          <cell r="G1695">
            <v>6000000</v>
          </cell>
          <cell r="H1695">
            <v>11228</v>
          </cell>
          <cell r="I1695" t="str">
            <v>DT/12P</v>
          </cell>
          <cell r="K1695">
            <v>0</v>
          </cell>
        </row>
        <row r="1696">
          <cell r="C1696">
            <v>1820326358</v>
          </cell>
          <cell r="D1696" t="str">
            <v>Hoàng Thị Phú</v>
          </cell>
          <cell r="E1696" t="str">
            <v>Quý</v>
          </cell>
          <cell r="F1696" t="str">
            <v>05/12/1993</v>
          </cell>
          <cell r="G1696">
            <v>6000000</v>
          </cell>
          <cell r="H1696">
            <v>11340</v>
          </cell>
          <cell r="I1696" t="str">
            <v>DT/12P</v>
          </cell>
          <cell r="K1696">
            <v>0</v>
          </cell>
        </row>
        <row r="1697">
          <cell r="C1697">
            <v>1820326248</v>
          </cell>
          <cell r="D1697" t="str">
            <v>Phan Mai Thiện</v>
          </cell>
          <cell r="E1697" t="str">
            <v>Tâm</v>
          </cell>
          <cell r="F1697" t="str">
            <v>10/03/1993</v>
          </cell>
          <cell r="G1697">
            <v>6000000</v>
          </cell>
          <cell r="H1697">
            <v>11213</v>
          </cell>
          <cell r="I1697" t="str">
            <v>DT/12P</v>
          </cell>
          <cell r="K1697">
            <v>0</v>
          </cell>
        </row>
        <row r="1698">
          <cell r="C1698">
            <v>1820326590</v>
          </cell>
          <cell r="D1698" t="str">
            <v>Nguyễn Thị Ly</v>
          </cell>
          <cell r="E1698" t="str">
            <v>Tây</v>
          </cell>
          <cell r="F1698" t="str">
            <v>13/07/1994</v>
          </cell>
          <cell r="G1698">
            <v>6000000</v>
          </cell>
          <cell r="H1698">
            <v>14669</v>
          </cell>
          <cell r="I1698" t="str">
            <v>DT/12P</v>
          </cell>
          <cell r="K1698">
            <v>0</v>
          </cell>
        </row>
        <row r="1699">
          <cell r="C1699">
            <v>1820326359</v>
          </cell>
          <cell r="D1699" t="str">
            <v>Nguyễn Huỳnh Phương</v>
          </cell>
          <cell r="E1699" t="str">
            <v>Thảo</v>
          </cell>
          <cell r="F1699" t="str">
            <v>12/01/1994</v>
          </cell>
          <cell r="G1699">
            <v>6000000</v>
          </cell>
          <cell r="H1699">
            <v>11343</v>
          </cell>
          <cell r="I1699" t="str">
            <v>DT/12P</v>
          </cell>
          <cell r="K1699">
            <v>0</v>
          </cell>
        </row>
        <row r="1700">
          <cell r="C1700">
            <v>1820325432</v>
          </cell>
          <cell r="D1700" t="str">
            <v>NGUYỄN THỊ THỦY</v>
          </cell>
          <cell r="E1700" t="str">
            <v>TIÊN</v>
          </cell>
          <cell r="F1700" t="str">
            <v>19/05/1994</v>
          </cell>
          <cell r="G1700">
            <v>6000000</v>
          </cell>
          <cell r="H1700">
            <v>7158</v>
          </cell>
          <cell r="I1700" t="str">
            <v>DT/12P</v>
          </cell>
          <cell r="J1700">
            <v>41130</v>
          </cell>
          <cell r="K1700">
            <v>0</v>
          </cell>
        </row>
        <row r="1701">
          <cell r="C1701">
            <v>1820325433</v>
          </cell>
          <cell r="D1701" t="str">
            <v>ĐOÀN THỊ NHƯ</v>
          </cell>
          <cell r="E1701" t="str">
            <v>TRÂM</v>
          </cell>
          <cell r="F1701" t="str">
            <v>26/06/1994</v>
          </cell>
          <cell r="G1701">
            <v>6000000</v>
          </cell>
          <cell r="H1701">
            <v>7685</v>
          </cell>
          <cell r="I1701" t="str">
            <v>DT/12P</v>
          </cell>
          <cell r="J1701">
            <v>41130</v>
          </cell>
          <cell r="K1701">
            <v>0</v>
          </cell>
        </row>
        <row r="1702">
          <cell r="C1702">
            <v>1820325907</v>
          </cell>
          <cell r="D1702" t="str">
            <v>Trần Bình Phương</v>
          </cell>
          <cell r="E1702" t="str">
            <v>Trang</v>
          </cell>
          <cell r="F1702" t="str">
            <v>01/01/1994</v>
          </cell>
          <cell r="G1702">
            <v>6000000</v>
          </cell>
          <cell r="H1702">
            <v>8894</v>
          </cell>
          <cell r="I1702" t="str">
            <v>DT/12P</v>
          </cell>
          <cell r="K1702">
            <v>0</v>
          </cell>
        </row>
        <row r="1703">
          <cell r="C1703">
            <v>1820326474</v>
          </cell>
          <cell r="D1703" t="str">
            <v>Phan Thị Thùy</v>
          </cell>
          <cell r="E1703" t="str">
            <v>Trang</v>
          </cell>
          <cell r="F1703" t="str">
            <v>24/11/1992</v>
          </cell>
          <cell r="G1703">
            <v>6000000</v>
          </cell>
          <cell r="H1703">
            <v>13899</v>
          </cell>
          <cell r="I1703" t="str">
            <v>DT/12P</v>
          </cell>
          <cell r="K1703">
            <v>0</v>
          </cell>
        </row>
        <row r="1704">
          <cell r="C1704">
            <v>1820326475</v>
          </cell>
          <cell r="D1704" t="str">
            <v>Nguyễn Tuyết</v>
          </cell>
          <cell r="E1704" t="str">
            <v>Trinh</v>
          </cell>
          <cell r="F1704" t="str">
            <v>19/10/1994</v>
          </cell>
          <cell r="G1704">
            <v>6000000</v>
          </cell>
          <cell r="H1704">
            <v>13925</v>
          </cell>
          <cell r="I1704" t="str">
            <v>DT/12P</v>
          </cell>
          <cell r="K1704">
            <v>0</v>
          </cell>
        </row>
        <row r="1705">
          <cell r="C1705">
            <v>1820326108</v>
          </cell>
          <cell r="D1705" t="str">
            <v>Lê Thị Tường</v>
          </cell>
          <cell r="E1705" t="str">
            <v>Vi</v>
          </cell>
          <cell r="F1705" t="str">
            <v>27/04/1994</v>
          </cell>
          <cell r="G1705">
            <v>6000000</v>
          </cell>
          <cell r="H1705">
            <v>10351</v>
          </cell>
          <cell r="I1705" t="str">
            <v>DT/12P</v>
          </cell>
          <cell r="K1705">
            <v>0</v>
          </cell>
        </row>
        <row r="1706">
          <cell r="C1706">
            <v>1820326556</v>
          </cell>
          <cell r="D1706" t="str">
            <v>Nguyễn Thị Tường</v>
          </cell>
          <cell r="E1706" t="str">
            <v>Vy</v>
          </cell>
          <cell r="F1706" t="str">
            <v>19/11/1994</v>
          </cell>
          <cell r="G1706">
            <v>6000000</v>
          </cell>
          <cell r="H1706">
            <v>14644</v>
          </cell>
          <cell r="I1706" t="str">
            <v>DT/12P</v>
          </cell>
          <cell r="K1706">
            <v>0</v>
          </cell>
        </row>
        <row r="1707">
          <cell r="C1707">
            <v>1820313719</v>
          </cell>
          <cell r="D1707" t="str">
            <v>LÊ THỊ TÚ</v>
          </cell>
          <cell r="E1707" t="str">
            <v>ANH</v>
          </cell>
          <cell r="F1707" t="str">
            <v>20/08/1993</v>
          </cell>
          <cell r="G1707">
            <v>6000000</v>
          </cell>
          <cell r="H1707">
            <v>3334</v>
          </cell>
          <cell r="I1707" t="str">
            <v>DT/12P</v>
          </cell>
          <cell r="J1707">
            <v>40977</v>
          </cell>
          <cell r="K1707">
            <v>0</v>
          </cell>
        </row>
        <row r="1708">
          <cell r="C1708">
            <v>1820316246</v>
          </cell>
          <cell r="D1708" t="str">
            <v>Nguyễn Thị Vân</v>
          </cell>
          <cell r="E1708" t="str">
            <v>Anh</v>
          </cell>
          <cell r="F1708" t="str">
            <v>05/06/1994</v>
          </cell>
          <cell r="G1708">
            <v>6000000</v>
          </cell>
          <cell r="H1708">
            <v>11224</v>
          </cell>
          <cell r="I1708" t="str">
            <v>DT/12P</v>
          </cell>
          <cell r="K1708">
            <v>0</v>
          </cell>
        </row>
        <row r="1709">
          <cell r="C1709">
            <v>1820314984</v>
          </cell>
          <cell r="D1709" t="str">
            <v>HOÀNG THỊ NGỌC</v>
          </cell>
          <cell r="E1709" t="str">
            <v>ÁNH</v>
          </cell>
          <cell r="F1709" t="str">
            <v>16/07/1994</v>
          </cell>
          <cell r="G1709">
            <v>6000000</v>
          </cell>
          <cell r="H1709">
            <v>5386</v>
          </cell>
          <cell r="I1709" t="str">
            <v>DT/12P</v>
          </cell>
          <cell r="J1709">
            <v>41099</v>
          </cell>
          <cell r="K1709">
            <v>0</v>
          </cell>
        </row>
        <row r="1710">
          <cell r="C1710">
            <v>172619019</v>
          </cell>
          <cell r="D1710" t="str">
            <v>HUỲNH NGỌC GIA</v>
          </cell>
          <cell r="E1710" t="str">
            <v>BẢO</v>
          </cell>
          <cell r="F1710" t="str">
            <v>25/09/1993</v>
          </cell>
          <cell r="G1710">
            <v>6000000</v>
          </cell>
          <cell r="H1710" t="str">
            <v>2858/12P</v>
          </cell>
          <cell r="J1710" t="str">
            <v>29/08/2012</v>
          </cell>
          <cell r="K1710">
            <v>0</v>
          </cell>
        </row>
        <row r="1711">
          <cell r="C1711">
            <v>1821316525</v>
          </cell>
          <cell r="D1711" t="str">
            <v>Nguyễn Văn</v>
          </cell>
          <cell r="E1711" t="str">
            <v>Biên</v>
          </cell>
          <cell r="F1711" t="str">
            <v>27/05/1994</v>
          </cell>
          <cell r="G1711">
            <v>6000000</v>
          </cell>
          <cell r="H1711">
            <v>13941</v>
          </cell>
          <cell r="I1711" t="str">
            <v>DT/12P</v>
          </cell>
          <cell r="K1711">
            <v>0</v>
          </cell>
        </row>
        <row r="1712">
          <cell r="C1712">
            <v>1820216545</v>
          </cell>
          <cell r="D1712" t="str">
            <v>Nguyễn Thị Minh</v>
          </cell>
          <cell r="E1712" t="str">
            <v>Châu</v>
          </cell>
          <cell r="F1712" t="str">
            <v>10/01/1994</v>
          </cell>
          <cell r="G1712">
            <v>6000000</v>
          </cell>
          <cell r="H1712">
            <v>14641</v>
          </cell>
          <cell r="I1712" t="str">
            <v>DT/12P</v>
          </cell>
          <cell r="K1712">
            <v>0</v>
          </cell>
        </row>
        <row r="1713">
          <cell r="C1713">
            <v>1821315429</v>
          </cell>
          <cell r="D1713" t="str">
            <v xml:space="preserve">NGUYỄN MINH </v>
          </cell>
          <cell r="E1713" t="str">
            <v>CHIẾN</v>
          </cell>
          <cell r="F1713" t="str">
            <v>07/10/1991</v>
          </cell>
          <cell r="G1713">
            <v>6000000</v>
          </cell>
          <cell r="H1713">
            <v>7749</v>
          </cell>
          <cell r="I1713" t="str">
            <v>DT/12P</v>
          </cell>
          <cell r="J1713">
            <v>41130</v>
          </cell>
          <cell r="K1713">
            <v>0</v>
          </cell>
        </row>
        <row r="1714">
          <cell r="C1714">
            <v>1820314434</v>
          </cell>
          <cell r="D1714" t="str">
            <v>HỒ THỊ</v>
          </cell>
          <cell r="E1714" t="str">
            <v>DUNG</v>
          </cell>
          <cell r="F1714" t="str">
            <v>05/05/1993</v>
          </cell>
          <cell r="G1714">
            <v>6000000</v>
          </cell>
          <cell r="H1714">
            <v>5047</v>
          </cell>
          <cell r="I1714" t="str">
            <v>DT/12P</v>
          </cell>
          <cell r="J1714">
            <v>41038</v>
          </cell>
          <cell r="K1714">
            <v>0</v>
          </cell>
        </row>
        <row r="1715">
          <cell r="C1715">
            <v>1820326640</v>
          </cell>
          <cell r="D1715" t="str">
            <v>Nguyễn Thị Mỹ</v>
          </cell>
          <cell r="E1715" t="str">
            <v>Duyên</v>
          </cell>
          <cell r="F1715" t="str">
            <v>01/04/1994</v>
          </cell>
          <cell r="G1715">
            <v>6000000</v>
          </cell>
          <cell r="H1715">
            <v>16445</v>
          </cell>
          <cell r="I1715" t="str">
            <v>DT/12P</v>
          </cell>
          <cell r="K1715">
            <v>0</v>
          </cell>
        </row>
        <row r="1716">
          <cell r="C1716">
            <v>1820356670</v>
          </cell>
          <cell r="D1716" t="str">
            <v>Trương Hoàng Mỹ</v>
          </cell>
          <cell r="E1716" t="str">
            <v>Duyên</v>
          </cell>
          <cell r="F1716" t="str">
            <v>30/09/1994</v>
          </cell>
          <cell r="G1716">
            <v>6000000</v>
          </cell>
          <cell r="H1716">
            <v>18118</v>
          </cell>
          <cell r="I1716" t="str">
            <v>DT/12P</v>
          </cell>
          <cell r="K1716">
            <v>0</v>
          </cell>
        </row>
        <row r="1717">
          <cell r="C1717">
            <v>1820316105</v>
          </cell>
          <cell r="D1717" t="str">
            <v>Nguyễn Thị</v>
          </cell>
          <cell r="E1717" t="str">
            <v>Hà</v>
          </cell>
          <cell r="F1717" t="str">
            <v>07/06/1994</v>
          </cell>
          <cell r="G1717">
            <v>6000000</v>
          </cell>
          <cell r="H1717">
            <v>10398</v>
          </cell>
          <cell r="I1717" t="str">
            <v>DT/12P</v>
          </cell>
          <cell r="K1717">
            <v>0</v>
          </cell>
        </row>
        <row r="1718">
          <cell r="C1718">
            <v>1820315905</v>
          </cell>
          <cell r="D1718" t="str">
            <v>Phạm Nguyễn Thanh</v>
          </cell>
          <cell r="E1718" t="str">
            <v>Hằng</v>
          </cell>
          <cell r="F1718" t="str">
            <v>15/03/1994</v>
          </cell>
          <cell r="G1718">
            <v>6000000</v>
          </cell>
          <cell r="H1718">
            <v>9917</v>
          </cell>
          <cell r="I1718" t="str">
            <v>DT/12P</v>
          </cell>
          <cell r="K1718">
            <v>0</v>
          </cell>
        </row>
        <row r="1719">
          <cell r="C1719">
            <v>1820315749</v>
          </cell>
          <cell r="D1719" t="str">
            <v xml:space="preserve">NGUYỄN THỊ XUÂN </v>
          </cell>
          <cell r="E1719" t="str">
            <v>HẠNH</v>
          </cell>
          <cell r="F1719" t="str">
            <v>29/01/1994</v>
          </cell>
          <cell r="G1719">
            <v>6000000</v>
          </cell>
          <cell r="H1719">
            <v>8622</v>
          </cell>
          <cell r="I1719" t="str">
            <v>DT/12P</v>
          </cell>
          <cell r="J1719">
            <v>41161</v>
          </cell>
          <cell r="K1719">
            <v>0</v>
          </cell>
        </row>
        <row r="1720">
          <cell r="C1720">
            <v>1820315748</v>
          </cell>
          <cell r="D1720" t="str">
            <v>NGUYỄN THỊ THANH</v>
          </cell>
          <cell r="E1720" t="str">
            <v>HƯƠNG</v>
          </cell>
          <cell r="F1720" t="str">
            <v>16/10/1994</v>
          </cell>
          <cell r="G1720">
            <v>6000000</v>
          </cell>
          <cell r="H1720">
            <v>7849</v>
          </cell>
          <cell r="I1720" t="str">
            <v>DT/12P</v>
          </cell>
          <cell r="J1720">
            <v>41161</v>
          </cell>
          <cell r="K1720">
            <v>0</v>
          </cell>
        </row>
        <row r="1721">
          <cell r="C1721">
            <v>1820316244</v>
          </cell>
          <cell r="D1721" t="str">
            <v>Nguyễn Thị Diễm</v>
          </cell>
          <cell r="E1721" t="str">
            <v>Hương</v>
          </cell>
          <cell r="F1721" t="str">
            <v>12/08/1994</v>
          </cell>
          <cell r="G1721">
            <v>6000000</v>
          </cell>
          <cell r="H1721">
            <v>11146</v>
          </cell>
          <cell r="I1721" t="str">
            <v>DT/12P</v>
          </cell>
          <cell r="K1721">
            <v>0</v>
          </cell>
        </row>
        <row r="1722">
          <cell r="C1722">
            <v>1820316638</v>
          </cell>
          <cell r="D1722" t="str">
            <v>H' Bim</v>
          </cell>
          <cell r="E1722" t="str">
            <v>Knul</v>
          </cell>
          <cell r="F1722" t="str">
            <v>31/08/1994</v>
          </cell>
          <cell r="G1722">
            <v>6000000</v>
          </cell>
          <cell r="H1722">
            <v>16414</v>
          </cell>
          <cell r="I1722" t="str">
            <v>DT/12P</v>
          </cell>
          <cell r="K1722">
            <v>0</v>
          </cell>
        </row>
        <row r="1723">
          <cell r="C1723">
            <v>1820314432</v>
          </cell>
          <cell r="D1723" t="str">
            <v>NGUYỄN THỊ</v>
          </cell>
          <cell r="E1723" t="str">
            <v>LAN</v>
          </cell>
          <cell r="F1723" t="str">
            <v>26/02/1994</v>
          </cell>
          <cell r="G1723">
            <v>6000000</v>
          </cell>
          <cell r="H1723">
            <v>5099</v>
          </cell>
          <cell r="I1723" t="str">
            <v>DT/12P</v>
          </cell>
          <cell r="J1723">
            <v>41069</v>
          </cell>
          <cell r="K1723">
            <v>0</v>
          </cell>
        </row>
        <row r="1724">
          <cell r="C1724">
            <v>1820316354</v>
          </cell>
          <cell r="D1724" t="str">
            <v>Nguyễn Kiều</v>
          </cell>
          <cell r="E1724" t="str">
            <v>Linh</v>
          </cell>
          <cell r="F1724" t="str">
            <v>10/10/1994</v>
          </cell>
          <cell r="G1724">
            <v>6000000</v>
          </cell>
          <cell r="H1724">
            <v>11268</v>
          </cell>
          <cell r="I1724" t="str">
            <v>DT/12P</v>
          </cell>
          <cell r="K1724">
            <v>0</v>
          </cell>
        </row>
        <row r="1725">
          <cell r="C1725">
            <v>1820215873</v>
          </cell>
          <cell r="D1725" t="str">
            <v>Chu Thị Mỹ</v>
          </cell>
          <cell r="E1725" t="str">
            <v>Loan</v>
          </cell>
          <cell r="F1725" t="str">
            <v>03/03/1994</v>
          </cell>
          <cell r="G1725">
            <v>6000000</v>
          </cell>
          <cell r="H1725">
            <v>8876</v>
          </cell>
          <cell r="I1725" t="str">
            <v>DT/12P</v>
          </cell>
          <cell r="K1725">
            <v>0</v>
          </cell>
        </row>
        <row r="1726">
          <cell r="C1726">
            <v>1820316637</v>
          </cell>
          <cell r="D1726" t="str">
            <v>Nguyến Thị Thúy</v>
          </cell>
          <cell r="E1726" t="str">
            <v>Loan</v>
          </cell>
          <cell r="F1726" t="str">
            <v>29/05/1994</v>
          </cell>
          <cell r="G1726">
            <v>6000000</v>
          </cell>
          <cell r="H1726">
            <v>16450</v>
          </cell>
          <cell r="I1726" t="str">
            <v>DT/12P</v>
          </cell>
          <cell r="K1726">
            <v>0</v>
          </cell>
        </row>
        <row r="1727">
          <cell r="C1727">
            <v>1821316243</v>
          </cell>
          <cell r="D1727" t="str">
            <v>Lã Phương</v>
          </cell>
          <cell r="E1727" t="str">
            <v>Minh</v>
          </cell>
          <cell r="F1727" t="str">
            <v>13/11/1994</v>
          </cell>
          <cell r="G1727">
            <v>6000000</v>
          </cell>
          <cell r="H1727">
            <v>11142</v>
          </cell>
          <cell r="I1727" t="str">
            <v>DT/12P</v>
          </cell>
          <cell r="K1727">
            <v>0</v>
          </cell>
        </row>
        <row r="1728">
          <cell r="C1728">
            <v>1820316351</v>
          </cell>
          <cell r="D1728" t="str">
            <v>Võ Thị Thanh</v>
          </cell>
          <cell r="E1728" t="str">
            <v>Nga</v>
          </cell>
          <cell r="F1728" t="str">
            <v>10/01/1994</v>
          </cell>
          <cell r="G1728">
            <v>6000000</v>
          </cell>
          <cell r="H1728">
            <v>11243</v>
          </cell>
          <cell r="I1728" t="str">
            <v>DT/12P</v>
          </cell>
          <cell r="K1728">
            <v>0</v>
          </cell>
        </row>
        <row r="1729">
          <cell r="C1729">
            <v>1820316355</v>
          </cell>
          <cell r="D1729" t="str">
            <v>Nguyễn Lâm Ngọc</v>
          </cell>
          <cell r="E1729" t="str">
            <v>Ngân</v>
          </cell>
          <cell r="F1729" t="str">
            <v>30/11/1994</v>
          </cell>
          <cell r="G1729">
            <v>6000000</v>
          </cell>
          <cell r="H1729">
            <v>11364</v>
          </cell>
          <cell r="I1729" t="str">
            <v>DT/12P</v>
          </cell>
          <cell r="K1729">
            <v>0</v>
          </cell>
        </row>
        <row r="1730">
          <cell r="C1730">
            <v>1820316471</v>
          </cell>
          <cell r="D1730" t="str">
            <v>Nguyễn Thị Cẩm</v>
          </cell>
          <cell r="E1730" t="str">
            <v>Nhung</v>
          </cell>
          <cell r="F1730" t="str">
            <v>10/02/1994</v>
          </cell>
          <cell r="G1730">
            <v>6000000</v>
          </cell>
          <cell r="H1730">
            <v>13875</v>
          </cell>
          <cell r="I1730" t="str">
            <v>DT/12P</v>
          </cell>
          <cell r="K1730">
            <v>0</v>
          </cell>
        </row>
        <row r="1731">
          <cell r="C1731">
            <v>1820314433</v>
          </cell>
          <cell r="D1731" t="str">
            <v>LÊ THỊ HỒNG</v>
          </cell>
          <cell r="E1731" t="str">
            <v>PHÚC</v>
          </cell>
          <cell r="F1731" t="str">
            <v>19/01/1993</v>
          </cell>
          <cell r="G1731">
            <v>6000000</v>
          </cell>
          <cell r="H1731">
            <v>5386</v>
          </cell>
          <cell r="I1731" t="str">
            <v>DT/12P</v>
          </cell>
          <cell r="J1731">
            <v>41069</v>
          </cell>
          <cell r="K1731">
            <v>0</v>
          </cell>
        </row>
        <row r="1732">
          <cell r="C1732">
            <v>1820314986</v>
          </cell>
          <cell r="D1732" t="str">
            <v>NGUYỄN THỊ HỒNG</v>
          </cell>
          <cell r="E1732" t="str">
            <v>PHƯỢNG</v>
          </cell>
          <cell r="F1732" t="str">
            <v>19/04/1994</v>
          </cell>
          <cell r="G1732">
            <v>6000000</v>
          </cell>
          <cell r="H1732">
            <v>5386</v>
          </cell>
          <cell r="I1732" t="str">
            <v>DT/12P</v>
          </cell>
          <cell r="J1732">
            <v>41099</v>
          </cell>
          <cell r="K1732">
            <v>0</v>
          </cell>
        </row>
        <row r="1733">
          <cell r="C1733">
            <v>1820324435</v>
          </cell>
          <cell r="D1733" t="str">
            <v>ĐẶNG THỊ KIM</v>
          </cell>
          <cell r="E1733" t="str">
            <v>PHƯỢNG</v>
          </cell>
          <cell r="F1733" t="str">
            <v>30/06/1994</v>
          </cell>
          <cell r="G1733">
            <v>6000000</v>
          </cell>
          <cell r="H1733">
            <v>5144</v>
          </cell>
          <cell r="I1733" t="str">
            <v>DT/12P</v>
          </cell>
          <cell r="J1733">
            <v>41069</v>
          </cell>
          <cell r="K1733">
            <v>0</v>
          </cell>
        </row>
        <row r="1734">
          <cell r="C1734">
            <v>1820316247</v>
          </cell>
          <cell r="D1734" t="str">
            <v>Nguyễn Nhựt</v>
          </cell>
          <cell r="E1734" t="str">
            <v>Sương</v>
          </cell>
          <cell r="F1734" t="str">
            <v>15/11/1994</v>
          </cell>
          <cell r="G1734">
            <v>6000000</v>
          </cell>
          <cell r="H1734">
            <v>11225</v>
          </cell>
          <cell r="I1734" t="str">
            <v>DT/12P</v>
          </cell>
          <cell r="K1734">
            <v>0</v>
          </cell>
        </row>
        <row r="1735">
          <cell r="C1735">
            <v>1821315906</v>
          </cell>
          <cell r="D1735" t="str">
            <v>Phan Đức</v>
          </cell>
          <cell r="E1735" t="str">
            <v>Thanh</v>
          </cell>
          <cell r="F1735" t="str">
            <v>05/08/1992</v>
          </cell>
          <cell r="G1735">
            <v>6000000</v>
          </cell>
          <cell r="H1735">
            <v>9920</v>
          </cell>
          <cell r="I1735" t="str">
            <v>DT/12P</v>
          </cell>
          <cell r="K1735">
            <v>0</v>
          </cell>
        </row>
        <row r="1736">
          <cell r="C1736">
            <v>1820316106</v>
          </cell>
          <cell r="D1736" t="str">
            <v>Trần Thị</v>
          </cell>
          <cell r="E1736" t="str">
            <v>Thành</v>
          </cell>
          <cell r="F1736" t="str">
            <v>08/08/1994</v>
          </cell>
          <cell r="G1736">
            <v>6000000</v>
          </cell>
          <cell r="H1736">
            <v>10406</v>
          </cell>
          <cell r="I1736" t="str">
            <v>DT/12P</v>
          </cell>
          <cell r="K1736">
            <v>0</v>
          </cell>
        </row>
        <row r="1737">
          <cell r="C1737">
            <v>1820316103</v>
          </cell>
          <cell r="D1737" t="str">
            <v>Nguyễn Thị</v>
          </cell>
          <cell r="E1737" t="str">
            <v>Thảo</v>
          </cell>
          <cell r="F1737" t="str">
            <v>03/08/1994</v>
          </cell>
          <cell r="G1737">
            <v>6000000</v>
          </cell>
          <cell r="H1737">
            <v>10448</v>
          </cell>
          <cell r="I1737" t="str">
            <v>DT/12P</v>
          </cell>
          <cell r="K1737">
            <v>0</v>
          </cell>
        </row>
        <row r="1738">
          <cell r="C1738">
            <v>1821316527</v>
          </cell>
          <cell r="D1738" t="str">
            <v>Văn Quý</v>
          </cell>
          <cell r="E1738" t="str">
            <v>Thịnh</v>
          </cell>
          <cell r="F1738" t="str">
            <v>10/07/1993</v>
          </cell>
          <cell r="G1738">
            <v>6000000</v>
          </cell>
          <cell r="H1738">
            <v>13947</v>
          </cell>
          <cell r="I1738" t="str">
            <v>DT/12P</v>
          </cell>
          <cell r="K1738">
            <v>0</v>
          </cell>
        </row>
        <row r="1739">
          <cell r="C1739">
            <v>1820316104</v>
          </cell>
          <cell r="D1739" t="str">
            <v>Trần Hoàng Anh</v>
          </cell>
          <cell r="E1739" t="str">
            <v>Thư</v>
          </cell>
          <cell r="F1739" t="str">
            <v>30/07/1994</v>
          </cell>
          <cell r="G1739">
            <v>6000000</v>
          </cell>
          <cell r="H1739">
            <v>10486</v>
          </cell>
          <cell r="I1739" t="str">
            <v>DT/12P</v>
          </cell>
          <cell r="K1739">
            <v>0</v>
          </cell>
        </row>
        <row r="1740">
          <cell r="C1740">
            <v>1820316353</v>
          </cell>
          <cell r="D1740" t="str">
            <v>Huỳnh Thị Hoài</v>
          </cell>
          <cell r="E1740" t="str">
            <v>Thương</v>
          </cell>
          <cell r="F1740" t="str">
            <v>29/11/1994</v>
          </cell>
          <cell r="G1740">
            <v>6000000</v>
          </cell>
          <cell r="H1740">
            <v>11260</v>
          </cell>
          <cell r="I1740" t="str">
            <v>DT/12P</v>
          </cell>
          <cell r="K1740">
            <v>0</v>
          </cell>
        </row>
        <row r="1741">
          <cell r="C1741">
            <v>1820315430</v>
          </cell>
          <cell r="D1741" t="str">
            <v>PHẠM THỊ</v>
          </cell>
          <cell r="E1741" t="str">
            <v>THƯƠNG</v>
          </cell>
          <cell r="F1741" t="str">
            <v>22/08/1993</v>
          </cell>
          <cell r="G1741">
            <v>6000000</v>
          </cell>
          <cell r="H1741">
            <v>7772</v>
          </cell>
          <cell r="I1741" t="str">
            <v>DT/12P</v>
          </cell>
          <cell r="J1741">
            <v>41130</v>
          </cell>
          <cell r="K1741">
            <v>0</v>
          </cell>
        </row>
        <row r="1742">
          <cell r="C1742">
            <v>1820316526</v>
          </cell>
          <cell r="D1742" t="str">
            <v>Trần Thị Hoài</v>
          </cell>
          <cell r="E1742" t="str">
            <v>Thương</v>
          </cell>
          <cell r="F1742" t="str">
            <v>10/10/1994</v>
          </cell>
          <cell r="G1742">
            <v>6000000</v>
          </cell>
          <cell r="H1742">
            <v>13945</v>
          </cell>
          <cell r="I1742" t="str">
            <v>DT/12P</v>
          </cell>
          <cell r="K1742">
            <v>0</v>
          </cell>
        </row>
        <row r="1743">
          <cell r="C1743">
            <v>1820314985</v>
          </cell>
          <cell r="D1743" t="str">
            <v>PHẠM THỊ MỘNG</v>
          </cell>
          <cell r="E1743" t="str">
            <v>TIÊN</v>
          </cell>
          <cell r="F1743" t="str">
            <v>26/07/1994</v>
          </cell>
          <cell r="G1743">
            <v>6000000</v>
          </cell>
          <cell r="H1743">
            <v>5386</v>
          </cell>
          <cell r="I1743" t="str">
            <v>DT/12P</v>
          </cell>
          <cell r="J1743">
            <v>41099</v>
          </cell>
          <cell r="K1743">
            <v>0</v>
          </cell>
        </row>
        <row r="1744">
          <cell r="C1744">
            <v>1820316472</v>
          </cell>
          <cell r="D1744" t="str">
            <v>Phan Xuân Thủy</v>
          </cell>
          <cell r="E1744" t="str">
            <v>Tiên</v>
          </cell>
          <cell r="F1744" t="str">
            <v>17/03/1993</v>
          </cell>
          <cell r="G1744">
            <v>6000000</v>
          </cell>
          <cell r="H1744">
            <v>13935</v>
          </cell>
          <cell r="I1744" t="str">
            <v>DT/12P</v>
          </cell>
          <cell r="K1744">
            <v>0</v>
          </cell>
        </row>
        <row r="1745">
          <cell r="C1745">
            <v>1820316245</v>
          </cell>
          <cell r="D1745" t="str">
            <v>Mạc Phương</v>
          </cell>
          <cell r="E1745" t="str">
            <v>Trâm</v>
          </cell>
          <cell r="F1745" t="str">
            <v>26/03/1993</v>
          </cell>
          <cell r="G1745">
            <v>6000000</v>
          </cell>
          <cell r="H1745">
            <v>11193</v>
          </cell>
          <cell r="I1745" t="str">
            <v>DT/12P</v>
          </cell>
          <cell r="K1745">
            <v>0</v>
          </cell>
        </row>
        <row r="1746">
          <cell r="C1746">
            <v>1820316350</v>
          </cell>
          <cell r="D1746" t="str">
            <v>Trịnh Thị Huyền</v>
          </cell>
          <cell r="E1746" t="str">
            <v>Trân</v>
          </cell>
          <cell r="F1746" t="str">
            <v>06/07/1994</v>
          </cell>
          <cell r="G1746">
            <v>6000000</v>
          </cell>
          <cell r="H1746">
            <v>11234</v>
          </cell>
          <cell r="I1746" t="str">
            <v>DT/12P</v>
          </cell>
          <cell r="K1746">
            <v>0</v>
          </cell>
        </row>
        <row r="1747">
          <cell r="C1747">
            <v>1820315428</v>
          </cell>
          <cell r="D1747" t="str">
            <v>LÊ THỊ THÙY</v>
          </cell>
          <cell r="E1747" t="str">
            <v>TRANG</v>
          </cell>
          <cell r="F1747" t="str">
            <v>04/02/1994</v>
          </cell>
          <cell r="G1747">
            <v>6000000</v>
          </cell>
          <cell r="H1747">
            <v>7188</v>
          </cell>
          <cell r="I1747" t="str">
            <v>DT/12P</v>
          </cell>
          <cell r="J1747">
            <v>41130</v>
          </cell>
          <cell r="K1747">
            <v>0</v>
          </cell>
        </row>
        <row r="1748">
          <cell r="C1748">
            <v>1820316242</v>
          </cell>
          <cell r="D1748" t="str">
            <v>Nguyễn Thị Thùy</v>
          </cell>
          <cell r="E1748" t="str">
            <v>Trang</v>
          </cell>
          <cell r="F1748" t="str">
            <v>01/06/1994</v>
          </cell>
          <cell r="G1748">
            <v>6000000</v>
          </cell>
          <cell r="H1748">
            <v>11136</v>
          </cell>
          <cell r="I1748" t="str">
            <v>DT/12P</v>
          </cell>
          <cell r="K1748">
            <v>0</v>
          </cell>
        </row>
        <row r="1749">
          <cell r="C1749">
            <v>1820314987</v>
          </cell>
          <cell r="D1749" t="str">
            <v>LÝ THỊ TỐ</v>
          </cell>
          <cell r="E1749" t="str">
            <v>TRINH</v>
          </cell>
          <cell r="F1749" t="str">
            <v>05/05/1994</v>
          </cell>
          <cell r="G1749">
            <v>6000000</v>
          </cell>
          <cell r="H1749">
            <v>5386</v>
          </cell>
          <cell r="I1749" t="str">
            <v>DT/12P</v>
          </cell>
          <cell r="J1749">
            <v>41099</v>
          </cell>
          <cell r="K1749">
            <v>0</v>
          </cell>
        </row>
        <row r="1750">
          <cell r="C1750">
            <v>1820316671</v>
          </cell>
          <cell r="D1750" t="str">
            <v>Phạm Thị Tuyết</v>
          </cell>
          <cell r="E1750" t="str">
            <v>Trinh</v>
          </cell>
          <cell r="F1750" t="str">
            <v>22/11/1993</v>
          </cell>
          <cell r="G1750">
            <v>6000000</v>
          </cell>
          <cell r="H1750">
            <v>18105</v>
          </cell>
          <cell r="I1750" t="str">
            <v>DT/12P</v>
          </cell>
          <cell r="K1750">
            <v>0</v>
          </cell>
        </row>
        <row r="1751">
          <cell r="C1751">
            <v>1820316473</v>
          </cell>
          <cell r="D1751" t="str">
            <v>Châu Nguyễn Thùy</v>
          </cell>
          <cell r="E1751" t="str">
            <v>Uyên</v>
          </cell>
          <cell r="F1751" t="str">
            <v>26/03/1994</v>
          </cell>
          <cell r="G1751">
            <v>6000000</v>
          </cell>
          <cell r="H1751">
            <v>13853</v>
          </cell>
          <cell r="I1751" t="str">
            <v>DT/12P</v>
          </cell>
          <cell r="K1751">
            <v>0</v>
          </cell>
        </row>
        <row r="1752">
          <cell r="C1752">
            <v>1820316589</v>
          </cell>
          <cell r="D1752" t="str">
            <v>Nguyễn Tường</v>
          </cell>
          <cell r="E1752" t="str">
            <v>Vi</v>
          </cell>
          <cell r="F1752" t="str">
            <v>06/01/1994</v>
          </cell>
          <cell r="G1752">
            <v>6000000</v>
          </cell>
          <cell r="H1752">
            <v>14686</v>
          </cell>
          <cell r="I1752" t="str">
            <v>DT/12P</v>
          </cell>
          <cell r="K1752">
            <v>0</v>
          </cell>
        </row>
        <row r="1753">
          <cell r="C1753">
            <v>1820316555</v>
          </cell>
          <cell r="D1753" t="str">
            <v>Bùi Dương Ý</v>
          </cell>
          <cell r="E1753" t="str">
            <v>Vy</v>
          </cell>
          <cell r="F1753" t="str">
            <v>09/09/1994</v>
          </cell>
          <cell r="G1753">
            <v>6000000</v>
          </cell>
          <cell r="H1753">
            <v>14657</v>
          </cell>
          <cell r="I1753" t="str">
            <v>DT/12P</v>
          </cell>
          <cell r="K1753">
            <v>0</v>
          </cell>
        </row>
        <row r="1754">
          <cell r="C1754">
            <v>1820515270</v>
          </cell>
          <cell r="D1754" t="str">
            <v>PHAN THỊ</v>
          </cell>
          <cell r="E1754" t="str">
            <v>BÉ</v>
          </cell>
          <cell r="F1754" t="str">
            <v>16/07/1994</v>
          </cell>
          <cell r="G1754">
            <v>8000000</v>
          </cell>
          <cell r="H1754">
            <v>8674</v>
          </cell>
          <cell r="I1754" t="str">
            <v>DT/12P</v>
          </cell>
          <cell r="J1754">
            <v>41191</v>
          </cell>
          <cell r="K1754">
            <v>0</v>
          </cell>
        </row>
        <row r="1755">
          <cell r="C1755">
            <v>1820515678</v>
          </cell>
          <cell r="D1755" t="str">
            <v>DƯƠNG THỊ NGỌC</v>
          </cell>
          <cell r="E1755" t="str">
            <v>BÍCH</v>
          </cell>
          <cell r="F1755" t="str">
            <v>08/03/1994</v>
          </cell>
          <cell r="G1755">
            <v>8000000</v>
          </cell>
          <cell r="H1755">
            <v>8525</v>
          </cell>
          <cell r="I1755" t="str">
            <v>DT/12P</v>
          </cell>
          <cell r="J1755">
            <v>41161</v>
          </cell>
          <cell r="K1755">
            <v>0</v>
          </cell>
        </row>
        <row r="1756">
          <cell r="C1756">
            <v>1821513577</v>
          </cell>
          <cell r="D1756" t="str">
            <v xml:space="preserve">PHÙNG VĂN </v>
          </cell>
          <cell r="E1756" t="str">
            <v>CHUNG</v>
          </cell>
          <cell r="F1756">
            <v>34530</v>
          </cell>
          <cell r="G1756">
            <v>6000000</v>
          </cell>
          <cell r="H1756" t="str">
            <v>801/12P</v>
          </cell>
          <cell r="J1756" t="str">
            <v>20/08/2012</v>
          </cell>
          <cell r="K1756">
            <v>0</v>
          </cell>
        </row>
        <row r="1757">
          <cell r="C1757">
            <v>1821515267</v>
          </cell>
          <cell r="D1757" t="str">
            <v xml:space="preserve">VÕ NGỌC </v>
          </cell>
          <cell r="E1757" t="str">
            <v>CƯỜNG</v>
          </cell>
          <cell r="F1757" t="str">
            <v>31/03/1994</v>
          </cell>
          <cell r="G1757">
            <v>8000000</v>
          </cell>
          <cell r="H1757">
            <v>7138</v>
          </cell>
          <cell r="I1757" t="str">
            <v>DT/12P</v>
          </cell>
          <cell r="J1757">
            <v>41130</v>
          </cell>
          <cell r="K1757">
            <v>0</v>
          </cell>
        </row>
        <row r="1758">
          <cell r="C1758">
            <v>1820513578</v>
          </cell>
          <cell r="D1758" t="str">
            <v>NGUYỄN ĐÌNH KHÁNH</v>
          </cell>
          <cell r="E1758" t="str">
            <v>ĐAN</v>
          </cell>
          <cell r="F1758" t="str">
            <v>17/05/1994</v>
          </cell>
          <cell r="G1758">
            <v>8000000</v>
          </cell>
          <cell r="H1758">
            <v>3251</v>
          </cell>
          <cell r="I1758" t="str">
            <v>12P</v>
          </cell>
          <cell r="J1758" t="str">
            <v>31/08/2012</v>
          </cell>
          <cell r="K1758">
            <v>0</v>
          </cell>
        </row>
        <row r="1759">
          <cell r="C1759">
            <v>1820516036</v>
          </cell>
          <cell r="D1759" t="str">
            <v>Võ Thị Phúc</v>
          </cell>
          <cell r="E1759" t="str">
            <v>Diễm</v>
          </cell>
          <cell r="F1759" t="str">
            <v>07/08/1994</v>
          </cell>
          <cell r="G1759">
            <v>8000000</v>
          </cell>
          <cell r="H1759">
            <v>9923</v>
          </cell>
          <cell r="I1759" t="str">
            <v>DT/12P</v>
          </cell>
          <cell r="K1759">
            <v>0</v>
          </cell>
        </row>
        <row r="1760">
          <cell r="C1760">
            <v>1820515677</v>
          </cell>
          <cell r="D1760" t="str">
            <v>LÊ THỊ</v>
          </cell>
          <cell r="E1760" t="str">
            <v>DỊU</v>
          </cell>
          <cell r="F1760" t="str">
            <v>13/10/1994</v>
          </cell>
          <cell r="G1760">
            <v>8000000</v>
          </cell>
          <cell r="H1760">
            <v>7940</v>
          </cell>
          <cell r="I1760" t="str">
            <v>DT/12P</v>
          </cell>
          <cell r="J1760">
            <v>41161</v>
          </cell>
          <cell r="K1760">
            <v>0</v>
          </cell>
        </row>
        <row r="1761">
          <cell r="C1761">
            <v>1820514810</v>
          </cell>
          <cell r="D1761" t="str">
            <v>NGUYỄN THỊ THU</v>
          </cell>
          <cell r="E1761" t="str">
            <v>HẰNG</v>
          </cell>
          <cell r="F1761" t="str">
            <v>21/12/1993</v>
          </cell>
          <cell r="G1761">
            <v>8000000</v>
          </cell>
          <cell r="H1761">
            <v>5431</v>
          </cell>
          <cell r="I1761" t="str">
            <v>DT/12P</v>
          </cell>
          <cell r="J1761">
            <v>41099</v>
          </cell>
          <cell r="K1761">
            <v>0</v>
          </cell>
        </row>
        <row r="1762">
          <cell r="C1762">
            <v>1820514815</v>
          </cell>
          <cell r="D1762" t="str">
            <v>PHẠM THỊ</v>
          </cell>
          <cell r="E1762" t="str">
            <v>HUỆ</v>
          </cell>
          <cell r="F1762" t="str">
            <v>02/08/1994</v>
          </cell>
          <cell r="G1762">
            <v>8000000</v>
          </cell>
          <cell r="H1762">
            <v>6848</v>
          </cell>
          <cell r="I1762" t="str">
            <v>DT/12P</v>
          </cell>
          <cell r="J1762">
            <v>41099</v>
          </cell>
          <cell r="K1762">
            <v>0</v>
          </cell>
        </row>
        <row r="1763">
          <cell r="C1763">
            <v>1821514175</v>
          </cell>
          <cell r="D1763" t="str">
            <v>PHẠM</v>
          </cell>
          <cell r="E1763" t="str">
            <v>HUY</v>
          </cell>
          <cell r="F1763" t="str">
            <v>02/04/1994</v>
          </cell>
          <cell r="G1763">
            <v>8000000</v>
          </cell>
          <cell r="H1763">
            <v>5057</v>
          </cell>
          <cell r="I1763" t="str">
            <v>DT/12P</v>
          </cell>
          <cell r="J1763">
            <v>41038</v>
          </cell>
          <cell r="K1763">
            <v>0</v>
          </cell>
        </row>
        <row r="1764">
          <cell r="C1764">
            <v>1820515266</v>
          </cell>
          <cell r="D1764" t="str">
            <v>NGUYỄN THỊ THÚY</v>
          </cell>
          <cell r="E1764" t="str">
            <v>LIỄU</v>
          </cell>
          <cell r="F1764" t="str">
            <v>18/08/1994</v>
          </cell>
          <cell r="G1764">
            <v>8000000</v>
          </cell>
          <cell r="H1764">
            <v>7074</v>
          </cell>
          <cell r="I1764" t="str">
            <v>DT/12P</v>
          </cell>
          <cell r="J1764">
            <v>41130</v>
          </cell>
          <cell r="K1764">
            <v>0</v>
          </cell>
        </row>
        <row r="1765">
          <cell r="C1765">
            <v>1820514813</v>
          </cell>
          <cell r="D1765" t="str">
            <v>NGUYỄN THỊ TRÚC</v>
          </cell>
          <cell r="E1765" t="str">
            <v>LINH</v>
          </cell>
          <cell r="F1765" t="str">
            <v>08/07/1994</v>
          </cell>
          <cell r="G1765">
            <v>8000000</v>
          </cell>
          <cell r="H1765">
            <v>6783</v>
          </cell>
          <cell r="I1765" t="str">
            <v>DT/12P</v>
          </cell>
          <cell r="J1765">
            <v>41099</v>
          </cell>
          <cell r="K1765">
            <v>0</v>
          </cell>
        </row>
        <row r="1766">
          <cell r="C1766">
            <v>1820515269</v>
          </cell>
          <cell r="D1766" t="str">
            <v xml:space="preserve">TRẦN THỊ KHÁNH </v>
          </cell>
          <cell r="E1766" t="str">
            <v>LINH</v>
          </cell>
          <cell r="F1766" t="str">
            <v>19/06/1994</v>
          </cell>
          <cell r="G1766">
            <v>8000000</v>
          </cell>
          <cell r="H1766">
            <v>7875</v>
          </cell>
          <cell r="I1766" t="str">
            <v>DT/12P</v>
          </cell>
          <cell r="J1766">
            <v>41130</v>
          </cell>
          <cell r="K1766">
            <v>0</v>
          </cell>
        </row>
        <row r="1767">
          <cell r="C1767">
            <v>1820514809</v>
          </cell>
          <cell r="D1767" t="str">
            <v>ĐẶNG THỊ PHƯƠNG</v>
          </cell>
          <cell r="E1767" t="str">
            <v>LY</v>
          </cell>
          <cell r="F1767" t="str">
            <v>20/04/1994</v>
          </cell>
          <cell r="G1767">
            <v>8000000</v>
          </cell>
          <cell r="H1767">
            <v>5401</v>
          </cell>
          <cell r="I1767" t="str">
            <v>DT/12P</v>
          </cell>
          <cell r="J1767">
            <v>41099</v>
          </cell>
          <cell r="K1767">
            <v>0</v>
          </cell>
        </row>
        <row r="1768">
          <cell r="C1768">
            <v>1820515680</v>
          </cell>
          <cell r="D1768" t="str">
            <v>TRẦN THỊ KHÁNH</v>
          </cell>
          <cell r="E1768" t="str">
            <v>LY</v>
          </cell>
          <cell r="F1768" t="str">
            <v>20/10/1994</v>
          </cell>
          <cell r="G1768">
            <v>8000000</v>
          </cell>
          <cell r="H1768">
            <v>7966</v>
          </cell>
          <cell r="I1768" t="str">
            <v>DT/12P</v>
          </cell>
          <cell r="J1768">
            <v>41161</v>
          </cell>
          <cell r="K1768">
            <v>0</v>
          </cell>
        </row>
        <row r="1769">
          <cell r="C1769">
            <v>1820515268</v>
          </cell>
          <cell r="D1769" t="str">
            <v>ĐOÀN NỮ NGA</v>
          </cell>
          <cell r="E1769" t="str">
            <v>MY</v>
          </cell>
          <cell r="F1769" t="str">
            <v>17/03/1994</v>
          </cell>
          <cell r="G1769">
            <v>8000000</v>
          </cell>
          <cell r="H1769">
            <v>7198</v>
          </cell>
          <cell r="I1769" t="str">
            <v>DT/12P</v>
          </cell>
          <cell r="J1769">
            <v>41130</v>
          </cell>
          <cell r="K1769">
            <v>0</v>
          </cell>
        </row>
        <row r="1770">
          <cell r="C1770">
            <v>1821514174</v>
          </cell>
          <cell r="D1770" t="str">
            <v>LÊ MINH</v>
          </cell>
          <cell r="E1770" t="str">
            <v>NGỌC</v>
          </cell>
          <cell r="F1770" t="str">
            <v>03/01/1993</v>
          </cell>
          <cell r="G1770">
            <v>8000000</v>
          </cell>
          <cell r="H1770">
            <v>4333</v>
          </cell>
          <cell r="I1770" t="str">
            <v>DT/12P</v>
          </cell>
          <cell r="J1770">
            <v>41038</v>
          </cell>
          <cell r="K1770">
            <v>0</v>
          </cell>
        </row>
        <row r="1771">
          <cell r="C1771">
            <v>1820513864</v>
          </cell>
          <cell r="D1771" t="str">
            <v xml:space="preserve">NGUYỄN THỊ </v>
          </cell>
          <cell r="E1771" t="str">
            <v>OANH</v>
          </cell>
          <cell r="F1771" t="str">
            <v>21/11/1994</v>
          </cell>
          <cell r="G1771">
            <v>8000000</v>
          </cell>
          <cell r="H1771">
            <v>3941</v>
          </cell>
          <cell r="I1771" t="str">
            <v>DT/12P</v>
          </cell>
          <cell r="J1771">
            <v>41008</v>
          </cell>
          <cell r="K1771">
            <v>0</v>
          </cell>
        </row>
        <row r="1772">
          <cell r="C1772">
            <v>1821515679</v>
          </cell>
          <cell r="D1772" t="str">
            <v>LÊ THANH</v>
          </cell>
          <cell r="E1772" t="str">
            <v>PHÚ</v>
          </cell>
          <cell r="F1772" t="str">
            <v>10/04/1994</v>
          </cell>
          <cell r="G1772">
            <v>8000000</v>
          </cell>
          <cell r="H1772">
            <v>8526</v>
          </cell>
          <cell r="I1772" t="str">
            <v>DT/12P</v>
          </cell>
          <cell r="J1772">
            <v>41161</v>
          </cell>
          <cell r="K1772">
            <v>0</v>
          </cell>
        </row>
        <row r="1773">
          <cell r="C1773">
            <v>1820514812</v>
          </cell>
          <cell r="D1773" t="str">
            <v>PHAN THỊ HOÀI</v>
          </cell>
          <cell r="E1773" t="str">
            <v>PHƯƠNG</v>
          </cell>
          <cell r="F1773" t="str">
            <v>14/10/1994</v>
          </cell>
          <cell r="G1773">
            <v>8000000</v>
          </cell>
          <cell r="H1773">
            <v>6754</v>
          </cell>
          <cell r="I1773" t="str">
            <v>DT/12P</v>
          </cell>
          <cell r="J1773">
            <v>41099</v>
          </cell>
          <cell r="K1773">
            <v>0</v>
          </cell>
        </row>
        <row r="1774">
          <cell r="C1774">
            <v>1820516037</v>
          </cell>
          <cell r="D1774" t="str">
            <v>Lê Thị</v>
          </cell>
          <cell r="E1774" t="str">
            <v>Phượng</v>
          </cell>
          <cell r="F1774" t="str">
            <v>12/11/1993</v>
          </cell>
          <cell r="G1774">
            <v>8000000</v>
          </cell>
          <cell r="H1774">
            <v>9948</v>
          </cell>
          <cell r="I1774" t="str">
            <v>DT/12P</v>
          </cell>
          <cell r="K1774">
            <v>0</v>
          </cell>
        </row>
        <row r="1775">
          <cell r="C1775">
            <v>1820514814</v>
          </cell>
          <cell r="D1775" t="str">
            <v>TRẦN THỊ ÁNH</v>
          </cell>
          <cell r="E1775" t="str">
            <v>SƯƠNG</v>
          </cell>
          <cell r="F1775" t="str">
            <v>20/10/1994</v>
          </cell>
          <cell r="G1775">
            <v>8000000</v>
          </cell>
          <cell r="H1775">
            <v>6998</v>
          </cell>
          <cell r="I1775" t="str">
            <v>DT/12P</v>
          </cell>
          <cell r="J1775">
            <v>41099</v>
          </cell>
          <cell r="K1775">
            <v>0</v>
          </cell>
        </row>
        <row r="1776">
          <cell r="C1776">
            <v>1821516682</v>
          </cell>
          <cell r="D1776" t="str">
            <v>Đặng Nguyễn Phi</v>
          </cell>
          <cell r="E1776" t="str">
            <v>Thanh</v>
          </cell>
          <cell r="F1776" t="str">
            <v>02/05/1994</v>
          </cell>
          <cell r="G1776">
            <v>8000000</v>
          </cell>
          <cell r="H1776">
            <v>18133</v>
          </cell>
          <cell r="I1776" t="str">
            <v>DT/12P</v>
          </cell>
          <cell r="K1776">
            <v>0</v>
          </cell>
        </row>
        <row r="1777">
          <cell r="C1777">
            <v>1820514172</v>
          </cell>
          <cell r="D1777" t="str">
            <v xml:space="preserve">NGUYỄN THỊ </v>
          </cell>
          <cell r="E1777" t="str">
            <v>THẢO</v>
          </cell>
          <cell r="F1777" t="str">
            <v>26/11/1994</v>
          </cell>
          <cell r="G1777">
            <v>8000000</v>
          </cell>
          <cell r="H1777">
            <v>5197</v>
          </cell>
          <cell r="I1777" t="str">
            <v>DT/12P</v>
          </cell>
          <cell r="J1777">
            <v>41069</v>
          </cell>
          <cell r="K1777">
            <v>0</v>
          </cell>
        </row>
        <row r="1778">
          <cell r="C1778">
            <v>1820514811</v>
          </cell>
          <cell r="D1778" t="str">
            <v xml:space="preserve">VÕ THỊ THU </v>
          </cell>
          <cell r="E1778" t="str">
            <v>THẢO</v>
          </cell>
          <cell r="F1778" t="str">
            <v>28/08/1994</v>
          </cell>
          <cell r="G1778">
            <v>8000000</v>
          </cell>
          <cell r="H1778">
            <v>5438</v>
          </cell>
          <cell r="I1778" t="str">
            <v>DT/12P</v>
          </cell>
          <cell r="J1778">
            <v>41099</v>
          </cell>
          <cell r="K1778">
            <v>0</v>
          </cell>
        </row>
        <row r="1779">
          <cell r="C1779">
            <v>1820513580</v>
          </cell>
          <cell r="D1779" t="str">
            <v>NGUYỄN HÀ</v>
          </cell>
          <cell r="E1779" t="str">
            <v>THU</v>
          </cell>
          <cell r="F1779" t="str">
            <v>29/09/1994</v>
          </cell>
          <cell r="G1779">
            <v>8000000</v>
          </cell>
          <cell r="H1779">
            <v>3288</v>
          </cell>
          <cell r="I1779" t="str">
            <v>DT/12P</v>
          </cell>
          <cell r="J1779">
            <v>40977</v>
          </cell>
          <cell r="K1779">
            <v>0</v>
          </cell>
        </row>
        <row r="1780">
          <cell r="C1780">
            <v>1820516035</v>
          </cell>
          <cell r="D1780" t="str">
            <v>Nguyễn Thị Huyền</v>
          </cell>
          <cell r="E1780" t="str">
            <v>Trang</v>
          </cell>
          <cell r="F1780" t="str">
            <v>18/04/1994</v>
          </cell>
          <cell r="G1780">
            <v>8000000</v>
          </cell>
          <cell r="H1780">
            <v>10496</v>
          </cell>
          <cell r="I1780" t="str">
            <v>DT/12P</v>
          </cell>
          <cell r="K1780">
            <v>0</v>
          </cell>
        </row>
        <row r="1781">
          <cell r="C1781">
            <v>1820514173</v>
          </cell>
          <cell r="D1781" t="str">
            <v>TRƯƠNG THỊ</v>
          </cell>
          <cell r="E1781" t="str">
            <v>XUÂN</v>
          </cell>
          <cell r="F1781" t="str">
            <v>12/10/1993</v>
          </cell>
          <cell r="G1781">
            <v>8000000</v>
          </cell>
          <cell r="H1781">
            <v>5321</v>
          </cell>
          <cell r="I1781" t="str">
            <v>DT/12P</v>
          </cell>
          <cell r="J1781">
            <v>41069</v>
          </cell>
          <cell r="K1781">
            <v>0</v>
          </cell>
        </row>
        <row r="1782">
          <cell r="C1782">
            <v>1820523599</v>
          </cell>
          <cell r="D1782" t="str">
            <v>NGUYỄN THỊ VIỆT</v>
          </cell>
          <cell r="E1782" t="str">
            <v>ANH</v>
          </cell>
          <cell r="F1782" t="str">
            <v>11/01/1993</v>
          </cell>
          <cell r="G1782">
            <v>10000000</v>
          </cell>
          <cell r="H1782">
            <v>3206</v>
          </cell>
          <cell r="I1782" t="str">
            <v>12P</v>
          </cell>
          <cell r="J1782" t="str">
            <v>31/08/2012</v>
          </cell>
          <cell r="K1782">
            <v>0</v>
          </cell>
        </row>
        <row r="1783">
          <cell r="C1783">
            <v>1821524190</v>
          </cell>
          <cell r="D1783" t="str">
            <v>PHAN THẾ</v>
          </cell>
          <cell r="E1783" t="str">
            <v>ANH</v>
          </cell>
          <cell r="F1783" t="str">
            <v>19/12/1994</v>
          </cell>
          <cell r="G1783">
            <v>10000000</v>
          </cell>
          <cell r="H1783">
            <v>5382</v>
          </cell>
          <cell r="I1783" t="str">
            <v>DT/12P</v>
          </cell>
          <cell r="J1783">
            <v>41069</v>
          </cell>
          <cell r="K1783">
            <v>0</v>
          </cell>
        </row>
        <row r="1784">
          <cell r="C1784">
            <v>1821524821</v>
          </cell>
          <cell r="D1784" t="str">
            <v>HOÀNG TUẤN</v>
          </cell>
          <cell r="E1784" t="str">
            <v>ANH</v>
          </cell>
          <cell r="F1784" t="str">
            <v>17/06/1993</v>
          </cell>
          <cell r="G1784">
            <v>10000000</v>
          </cell>
          <cell r="H1784">
            <v>6736</v>
          </cell>
          <cell r="I1784" t="str">
            <v>DT/12P</v>
          </cell>
          <cell r="J1784">
            <v>41099</v>
          </cell>
          <cell r="K1784">
            <v>0</v>
          </cell>
        </row>
        <row r="1785">
          <cell r="C1785">
            <v>1820524832</v>
          </cell>
          <cell r="D1785" t="str">
            <v>NGUYỄN THỊ NGỌC</v>
          </cell>
          <cell r="E1785" t="str">
            <v>ÁNH</v>
          </cell>
          <cell r="F1785" t="str">
            <v>07/07/1993</v>
          </cell>
          <cell r="G1785">
            <v>10000000</v>
          </cell>
          <cell r="H1785">
            <v>6808</v>
          </cell>
          <cell r="I1785" t="str">
            <v>DT/12P</v>
          </cell>
          <cell r="J1785">
            <v>41099</v>
          </cell>
          <cell r="K1785">
            <v>0</v>
          </cell>
        </row>
        <row r="1786">
          <cell r="C1786">
            <v>1821523870</v>
          </cell>
          <cell r="D1786" t="str">
            <v>HOÀNG XUÂN</v>
          </cell>
          <cell r="E1786" t="str">
            <v>BÁCH</v>
          </cell>
          <cell r="F1786" t="str">
            <v>15/01/1994</v>
          </cell>
          <cell r="G1786">
            <v>10000000</v>
          </cell>
          <cell r="H1786">
            <v>3966</v>
          </cell>
          <cell r="I1786" t="str">
            <v>DT/12P</v>
          </cell>
          <cell r="J1786">
            <v>41008</v>
          </cell>
          <cell r="K1786">
            <v>0</v>
          </cell>
        </row>
        <row r="1787">
          <cell r="C1787">
            <v>1821524177</v>
          </cell>
          <cell r="D1787" t="str">
            <v>TRẦN VĂN</v>
          </cell>
          <cell r="E1787" t="str">
            <v>CẢNH</v>
          </cell>
          <cell r="F1787" t="str">
            <v>10/11/1994</v>
          </cell>
          <cell r="G1787">
            <v>10000000</v>
          </cell>
          <cell r="H1787">
            <v>4381</v>
          </cell>
          <cell r="I1787" t="str">
            <v>DT/12P</v>
          </cell>
          <cell r="J1787">
            <v>41069</v>
          </cell>
          <cell r="K1787">
            <v>0</v>
          </cell>
        </row>
        <row r="1788">
          <cell r="C1788">
            <v>1820526216</v>
          </cell>
          <cell r="D1788" t="str">
            <v>Nguyễn Thị Thanh</v>
          </cell>
          <cell r="E1788" t="str">
            <v>Châu</v>
          </cell>
          <cell r="F1788" t="str">
            <v>02/11/1994</v>
          </cell>
          <cell r="G1788">
            <v>10000000</v>
          </cell>
          <cell r="H1788">
            <v>11219</v>
          </cell>
          <cell r="I1788" t="str">
            <v>DT/12P</v>
          </cell>
          <cell r="K1788">
            <v>0</v>
          </cell>
        </row>
        <row r="1789">
          <cell r="C1789">
            <v>1820526431</v>
          </cell>
          <cell r="D1789" t="str">
            <v>Lê Thị Mi</v>
          </cell>
          <cell r="E1789" t="str">
            <v>Chi</v>
          </cell>
          <cell r="F1789" t="str">
            <v>05/07/1994</v>
          </cell>
          <cell r="G1789">
            <v>10000000</v>
          </cell>
          <cell r="H1789">
            <v>11393</v>
          </cell>
          <cell r="I1789" t="str">
            <v>DT/12P</v>
          </cell>
          <cell r="K1789">
            <v>0</v>
          </cell>
        </row>
        <row r="1790">
          <cell r="C1790">
            <v>1821525275</v>
          </cell>
          <cell r="D1790" t="str">
            <v>NGUYỄN VĂN</v>
          </cell>
          <cell r="E1790" t="str">
            <v>CHIẾN</v>
          </cell>
          <cell r="F1790" t="str">
            <v>28/05/1994</v>
          </cell>
          <cell r="G1790">
            <v>10000000</v>
          </cell>
          <cell r="H1790">
            <v>7123</v>
          </cell>
          <cell r="I1790" t="str">
            <v>DT/12P</v>
          </cell>
          <cell r="J1790">
            <v>41130</v>
          </cell>
          <cell r="K1790">
            <v>0</v>
          </cell>
        </row>
        <row r="1791">
          <cell r="C1791">
            <v>1821525298</v>
          </cell>
          <cell r="D1791" t="str">
            <v>NGUYỄN VĂN</v>
          </cell>
          <cell r="E1791" t="str">
            <v>CHIẾN</v>
          </cell>
          <cell r="F1791" t="str">
            <v>08/10/1992</v>
          </cell>
          <cell r="G1791">
            <v>10000000</v>
          </cell>
          <cell r="H1791">
            <v>7920</v>
          </cell>
          <cell r="I1791" t="str">
            <v>DT/12P</v>
          </cell>
          <cell r="J1791">
            <v>41130</v>
          </cell>
          <cell r="K1791">
            <v>0</v>
          </cell>
        </row>
        <row r="1792">
          <cell r="C1792">
            <v>1821526400</v>
          </cell>
          <cell r="D1792" t="str">
            <v>Nguyễn Văn</v>
          </cell>
          <cell r="E1792" t="str">
            <v>Chính</v>
          </cell>
          <cell r="F1792" t="str">
            <v>16/01/1994</v>
          </cell>
          <cell r="G1792">
            <v>5000000</v>
          </cell>
          <cell r="H1792">
            <v>11274</v>
          </cell>
          <cell r="I1792" t="str">
            <v>DT/12P</v>
          </cell>
          <cell r="K1792">
            <v>0</v>
          </cell>
        </row>
        <row r="1793">
          <cell r="C1793">
            <v>1820253689</v>
          </cell>
          <cell r="D1793" t="str">
            <v>HÀ THỊ YẾN</v>
          </cell>
          <cell r="E1793" t="str">
            <v>CƠ</v>
          </cell>
          <cell r="F1793" t="str">
            <v>30/01/1994</v>
          </cell>
          <cell r="G1793">
            <v>2000000</v>
          </cell>
          <cell r="H1793">
            <v>7043</v>
          </cell>
          <cell r="I1793" t="str">
            <v>DT/12P</v>
          </cell>
          <cell r="J1793">
            <v>41099</v>
          </cell>
          <cell r="K1793">
            <v>0</v>
          </cell>
        </row>
        <row r="1794">
          <cell r="C1794">
            <v>1820525860</v>
          </cell>
          <cell r="D1794" t="str">
            <v>Nguyễn Thị</v>
          </cell>
          <cell r="E1794" t="str">
            <v>Cúc</v>
          </cell>
          <cell r="F1794" t="str">
            <v>25/11/1993</v>
          </cell>
          <cell r="G1794">
            <v>10000000</v>
          </cell>
          <cell r="H1794">
            <v>9853</v>
          </cell>
          <cell r="I1794" t="str">
            <v>DT/12P</v>
          </cell>
          <cell r="K1794">
            <v>0</v>
          </cell>
        </row>
        <row r="1795">
          <cell r="C1795">
            <v>1821525683</v>
          </cell>
          <cell r="D1795" t="str">
            <v>PHẠM VĂN</v>
          </cell>
          <cell r="E1795" t="str">
            <v>CƯỜNG</v>
          </cell>
          <cell r="F1795" t="str">
            <v>06/01/1994</v>
          </cell>
          <cell r="G1795">
            <v>10000000</v>
          </cell>
          <cell r="H1795">
            <v>8513</v>
          </cell>
          <cell r="I1795" t="str">
            <v>DT/12P</v>
          </cell>
          <cell r="J1795">
            <v>41161</v>
          </cell>
          <cell r="K1795">
            <v>0</v>
          </cell>
        </row>
        <row r="1796">
          <cell r="C1796">
            <v>1821526625</v>
          </cell>
          <cell r="D1796" t="str">
            <v>Phạm Phi</v>
          </cell>
          <cell r="E1796" t="str">
            <v>Cường</v>
          </cell>
          <cell r="F1796" t="str">
            <v>04/03/1993</v>
          </cell>
          <cell r="G1796">
            <v>10000000</v>
          </cell>
          <cell r="H1796">
            <v>16431</v>
          </cell>
          <cell r="I1796" t="str">
            <v>DT/12P</v>
          </cell>
          <cell r="K1796">
            <v>0</v>
          </cell>
        </row>
        <row r="1797">
          <cell r="C1797">
            <v>1821523593</v>
          </cell>
          <cell r="D1797" t="str">
            <v>LÊ QUANG</v>
          </cell>
          <cell r="E1797" t="str">
            <v>ĐẠI</v>
          </cell>
          <cell r="F1797" t="str">
            <v>23/07/1991</v>
          </cell>
          <cell r="G1797">
            <v>5000000</v>
          </cell>
          <cell r="H1797" t="str">
            <v>2353/12P</v>
          </cell>
          <cell r="J1797" t="str">
            <v>27/08/2012</v>
          </cell>
          <cell r="K1797">
            <v>0</v>
          </cell>
        </row>
        <row r="1798">
          <cell r="C1798">
            <v>1821524203</v>
          </cell>
          <cell r="D1798" t="str">
            <v>NGUYỄN NGỌC</v>
          </cell>
          <cell r="E1798" t="str">
            <v>DANH</v>
          </cell>
          <cell r="F1798" t="str">
            <v>10/08/1990</v>
          </cell>
          <cell r="G1798">
            <v>10000000</v>
          </cell>
          <cell r="H1798">
            <v>4067</v>
          </cell>
          <cell r="I1798" t="str">
            <v>DT/12P</v>
          </cell>
          <cell r="J1798">
            <v>41038</v>
          </cell>
          <cell r="K1798">
            <v>0</v>
          </cell>
        </row>
        <row r="1799">
          <cell r="C1799">
            <v>1820525856</v>
          </cell>
          <cell r="D1799" t="str">
            <v>Mai Hồng</v>
          </cell>
          <cell r="E1799" t="str">
            <v>Đào</v>
          </cell>
          <cell r="F1799" t="str">
            <v>09/10/1994</v>
          </cell>
          <cell r="G1799">
            <v>10000000</v>
          </cell>
          <cell r="H1799">
            <v>8890</v>
          </cell>
          <cell r="I1799" t="str">
            <v>DT/12P</v>
          </cell>
          <cell r="K1799">
            <v>0</v>
          </cell>
        </row>
        <row r="1800">
          <cell r="C1800">
            <v>1821523605</v>
          </cell>
          <cell r="D1800" t="str">
            <v>ĐOÀN TIẾN</v>
          </cell>
          <cell r="E1800" t="str">
            <v>ĐẠT</v>
          </cell>
          <cell r="F1800" t="str">
            <v>02/09/1994</v>
          </cell>
          <cell r="G1800">
            <v>10000000</v>
          </cell>
          <cell r="H1800">
            <v>3145</v>
          </cell>
          <cell r="I1800" t="str">
            <v>12P</v>
          </cell>
          <cell r="J1800" t="str">
            <v>31/08/2012</v>
          </cell>
          <cell r="K1800">
            <v>0</v>
          </cell>
        </row>
        <row r="1801">
          <cell r="C1801">
            <v>1821523609</v>
          </cell>
          <cell r="D1801" t="str">
            <v>LÂM QUANG GIA</v>
          </cell>
          <cell r="E1801" t="str">
            <v>ĐẠT</v>
          </cell>
          <cell r="F1801" t="str">
            <v>08/04/1994</v>
          </cell>
          <cell r="G1801">
            <v>10000000</v>
          </cell>
          <cell r="H1801">
            <v>3280</v>
          </cell>
          <cell r="I1801" t="str">
            <v>DT/12P</v>
          </cell>
          <cell r="J1801">
            <v>40977</v>
          </cell>
          <cell r="K1801">
            <v>0</v>
          </cell>
        </row>
        <row r="1802">
          <cell r="C1802">
            <v>1821524828</v>
          </cell>
          <cell r="D1802" t="str">
            <v>NGUYỄN CÔNG</v>
          </cell>
          <cell r="E1802" t="str">
            <v>ĐỨC</v>
          </cell>
          <cell r="F1802" t="str">
            <v>09/08/1994</v>
          </cell>
          <cell r="G1802">
            <v>10000000</v>
          </cell>
          <cell r="H1802">
            <v>6928</v>
          </cell>
          <cell r="I1802" t="str">
            <v>DT/12P</v>
          </cell>
          <cell r="J1802">
            <v>41099</v>
          </cell>
          <cell r="K1802">
            <v>0</v>
          </cell>
        </row>
        <row r="1803">
          <cell r="C1803">
            <v>1820523594</v>
          </cell>
          <cell r="D1803" t="str">
            <v>LÊ THỊ PHƯƠNG</v>
          </cell>
          <cell r="E1803" t="str">
            <v>DUNG</v>
          </cell>
          <cell r="F1803" t="str">
            <v>20/02/1994</v>
          </cell>
          <cell r="G1803">
            <v>10000000</v>
          </cell>
          <cell r="H1803">
            <v>2392</v>
          </cell>
          <cell r="I1803" t="str">
            <v>12P</v>
          </cell>
          <cell r="J1803" t="str">
            <v>31/08/2012</v>
          </cell>
          <cell r="K1803">
            <v>0</v>
          </cell>
        </row>
        <row r="1804">
          <cell r="C1804">
            <v>1820524192</v>
          </cell>
          <cell r="D1804" t="str">
            <v>HỒ THANH THÙY</v>
          </cell>
          <cell r="E1804" t="str">
            <v>DUNG</v>
          </cell>
          <cell r="F1804" t="str">
            <v>06/07/1994</v>
          </cell>
          <cell r="G1804">
            <v>10000000</v>
          </cell>
          <cell r="H1804">
            <v>5458</v>
          </cell>
          <cell r="I1804" t="str">
            <v>DT/12P</v>
          </cell>
          <cell r="J1804">
            <v>41069</v>
          </cell>
          <cell r="K1804">
            <v>0</v>
          </cell>
        </row>
        <row r="1805">
          <cell r="C1805">
            <v>1820525862</v>
          </cell>
          <cell r="D1805" t="str">
            <v>Võ Thị Thùy</v>
          </cell>
          <cell r="E1805" t="str">
            <v>Dung</v>
          </cell>
          <cell r="F1805" t="str">
            <v>01/09/1994</v>
          </cell>
          <cell r="G1805">
            <v>10000000</v>
          </cell>
          <cell r="H1805">
            <v>9871</v>
          </cell>
          <cell r="I1805" t="str">
            <v>DT/12P</v>
          </cell>
          <cell r="K1805">
            <v>0</v>
          </cell>
        </row>
        <row r="1806">
          <cell r="C1806">
            <v>1820524210</v>
          </cell>
          <cell r="D1806" t="str">
            <v>TRẦN MỸ THÙY</v>
          </cell>
          <cell r="E1806" t="str">
            <v xml:space="preserve">DUNG </v>
          </cell>
          <cell r="F1806" t="str">
            <v>30/05/1994</v>
          </cell>
          <cell r="G1806">
            <v>10000000</v>
          </cell>
          <cell r="H1806">
            <v>11443</v>
          </cell>
          <cell r="I1806" t="str">
            <v>DT/12P</v>
          </cell>
          <cell r="J1806" t="str">
            <v>17/09/2012</v>
          </cell>
          <cell r="K1806">
            <v>0</v>
          </cell>
        </row>
        <row r="1807">
          <cell r="C1807">
            <v>1821524194</v>
          </cell>
          <cell r="D1807" t="str">
            <v>PHAN HẢI</v>
          </cell>
          <cell r="E1807" t="str">
            <v>ĐƯỜNG</v>
          </cell>
          <cell r="F1807" t="str">
            <v>15/09/1994</v>
          </cell>
          <cell r="G1807">
            <v>10000000</v>
          </cell>
          <cell r="H1807">
            <v>4180</v>
          </cell>
          <cell r="I1807" t="str">
            <v>DT/12P</v>
          </cell>
          <cell r="J1807">
            <v>41038</v>
          </cell>
          <cell r="K1807">
            <v>0</v>
          </cell>
        </row>
        <row r="1808">
          <cell r="C1808">
            <v>1821525682</v>
          </cell>
          <cell r="D1808" t="str">
            <v>ĐINH TRẦN TRỌNG</v>
          </cell>
          <cell r="E1808" t="str">
            <v>DUY</v>
          </cell>
          <cell r="F1808" t="str">
            <v>28/02/1994</v>
          </cell>
          <cell r="G1808">
            <v>10000000</v>
          </cell>
          <cell r="H1808">
            <v>7937</v>
          </cell>
          <cell r="I1808" t="str">
            <v>DT/12P</v>
          </cell>
          <cell r="J1808">
            <v>41161</v>
          </cell>
          <cell r="K1808">
            <v>0</v>
          </cell>
        </row>
        <row r="1809">
          <cell r="C1809">
            <v>1821526043</v>
          </cell>
          <cell r="D1809" t="str">
            <v>Nguyễn Phước</v>
          </cell>
          <cell r="E1809" t="str">
            <v>Duy</v>
          </cell>
          <cell r="F1809" t="str">
            <v>30/12/1994</v>
          </cell>
          <cell r="G1809">
            <v>10000000</v>
          </cell>
          <cell r="H1809">
            <v>10485</v>
          </cell>
          <cell r="I1809" t="str">
            <v>DT/12P</v>
          </cell>
          <cell r="K1809">
            <v>0</v>
          </cell>
        </row>
        <row r="1810">
          <cell r="C1810">
            <v>1820524197</v>
          </cell>
          <cell r="D1810" t="str">
            <v>PHẠM MỸ</v>
          </cell>
          <cell r="E1810" t="str">
            <v>DUYÊN</v>
          </cell>
          <cell r="F1810" t="str">
            <v>29/05/1994</v>
          </cell>
          <cell r="G1810">
            <v>10000000</v>
          </cell>
          <cell r="H1810">
            <v>4008</v>
          </cell>
          <cell r="I1810" t="str">
            <v>DT/12P</v>
          </cell>
          <cell r="J1810">
            <v>41038</v>
          </cell>
          <cell r="K1810">
            <v>0</v>
          </cell>
        </row>
        <row r="1811">
          <cell r="C1811">
            <v>1820524186</v>
          </cell>
          <cell r="D1811" t="str">
            <v>TRƯƠNG LÊ HOÀNG</v>
          </cell>
          <cell r="E1811" t="str">
            <v>DUYÊN</v>
          </cell>
          <cell r="F1811" t="str">
            <v>24/01/1994</v>
          </cell>
          <cell r="G1811">
            <v>10000000</v>
          </cell>
          <cell r="H1811">
            <v>5165</v>
          </cell>
          <cell r="I1811" t="str">
            <v>DT/12P</v>
          </cell>
          <cell r="J1811">
            <v>41069</v>
          </cell>
          <cell r="K1811">
            <v>0</v>
          </cell>
        </row>
        <row r="1812">
          <cell r="C1812">
            <v>1820523587</v>
          </cell>
          <cell r="D1812" t="str">
            <v>NGUYỄN THỊ HƯƠNG</v>
          </cell>
          <cell r="E1812" t="str">
            <v>GIANG</v>
          </cell>
          <cell r="F1812">
            <v>34425</v>
          </cell>
          <cell r="G1812">
            <v>1685000</v>
          </cell>
          <cell r="H1812" t="str">
            <v>837/12P</v>
          </cell>
          <cell r="J1812" t="str">
            <v>25/08/2012</v>
          </cell>
          <cell r="K1812">
            <v>0</v>
          </cell>
        </row>
        <row r="1813">
          <cell r="C1813">
            <v>1820525302</v>
          </cell>
          <cell r="D1813" t="str">
            <v xml:space="preserve">VÕ THỊ HÀ </v>
          </cell>
          <cell r="E1813" t="str">
            <v>GIANG</v>
          </cell>
          <cell r="F1813" t="str">
            <v>14/08/1994</v>
          </cell>
          <cell r="G1813">
            <v>10000000</v>
          </cell>
          <cell r="H1813">
            <v>8707</v>
          </cell>
          <cell r="I1813" t="str">
            <v>DT/12P</v>
          </cell>
          <cell r="J1813">
            <v>41191</v>
          </cell>
          <cell r="K1813">
            <v>0</v>
          </cell>
        </row>
        <row r="1814">
          <cell r="C1814">
            <v>1820524841</v>
          </cell>
          <cell r="D1814" t="str">
            <v>NGUYỄN THỊ NGỌC</v>
          </cell>
          <cell r="E1814" t="str">
            <v>GIÀU</v>
          </cell>
          <cell r="F1814" t="str">
            <v>13/06/1994</v>
          </cell>
          <cell r="G1814">
            <v>10000000</v>
          </cell>
          <cell r="H1814">
            <v>6895</v>
          </cell>
          <cell r="I1814" t="str">
            <v>DT/12P</v>
          </cell>
          <cell r="J1814">
            <v>41099</v>
          </cell>
          <cell r="K1814">
            <v>0</v>
          </cell>
        </row>
        <row r="1815">
          <cell r="C1815">
            <v>1820525687</v>
          </cell>
          <cell r="D1815" t="str">
            <v>NGUYỄN THỊ NGỌC</v>
          </cell>
          <cell r="E1815" t="str">
            <v>HÀ</v>
          </cell>
          <cell r="F1815" t="str">
            <v>13/09/1994</v>
          </cell>
          <cell r="G1815">
            <v>10000000</v>
          </cell>
          <cell r="H1815">
            <v>7982</v>
          </cell>
          <cell r="I1815" t="str">
            <v>DT/12P</v>
          </cell>
          <cell r="J1815">
            <v>41161</v>
          </cell>
          <cell r="K1815">
            <v>0</v>
          </cell>
        </row>
        <row r="1816">
          <cell r="C1816">
            <v>1820524835</v>
          </cell>
          <cell r="D1816" t="str">
            <v>NGUYỄN THỊ</v>
          </cell>
          <cell r="E1816" t="str">
            <v>HẬU</v>
          </cell>
          <cell r="F1816" t="str">
            <v>10/05/1994</v>
          </cell>
          <cell r="G1816">
            <v>10000000</v>
          </cell>
          <cell r="H1816">
            <v>6997</v>
          </cell>
          <cell r="I1816" t="str">
            <v>DT/12P</v>
          </cell>
          <cell r="J1816">
            <v>41099</v>
          </cell>
          <cell r="K1816">
            <v>0</v>
          </cell>
        </row>
        <row r="1817">
          <cell r="C1817">
            <v>1820524838</v>
          </cell>
          <cell r="D1817" t="str">
            <v>PHẠM THỊ</v>
          </cell>
          <cell r="E1817" t="str">
            <v>HIỀN</v>
          </cell>
          <cell r="F1817" t="str">
            <v>16/01/1993</v>
          </cell>
          <cell r="G1817">
            <v>10000000</v>
          </cell>
          <cell r="H1817">
            <v>6860</v>
          </cell>
          <cell r="I1817" t="str">
            <v>DT/12P</v>
          </cell>
          <cell r="J1817">
            <v>41099</v>
          </cell>
          <cell r="K1817">
            <v>0</v>
          </cell>
        </row>
        <row r="1818">
          <cell r="C1818">
            <v>1820526544</v>
          </cell>
          <cell r="D1818" t="str">
            <v>Vũ Thị Thu</v>
          </cell>
          <cell r="E1818" t="str">
            <v>Hiền</v>
          </cell>
          <cell r="F1818" t="str">
            <v>11/11/1994</v>
          </cell>
          <cell r="G1818">
            <v>10000000</v>
          </cell>
          <cell r="H1818">
            <v>14626</v>
          </cell>
          <cell r="I1818" t="str">
            <v>DT/12P</v>
          </cell>
          <cell r="K1818">
            <v>0</v>
          </cell>
        </row>
        <row r="1819">
          <cell r="C1819">
            <v>1820526711</v>
          </cell>
          <cell r="D1819" t="str">
            <v>NGÔ THỊ THU</v>
          </cell>
          <cell r="E1819" t="str">
            <v>HIỀN</v>
          </cell>
          <cell r="F1819">
            <v>34366</v>
          </cell>
          <cell r="G1819">
            <v>10000000</v>
          </cell>
          <cell r="H1819">
            <v>23750</v>
          </cell>
          <cell r="I1819" t="str">
            <v>DT/12P</v>
          </cell>
          <cell r="J1819" t="str">
            <v>16/10/2012</v>
          </cell>
          <cell r="K1819">
            <v>0</v>
          </cell>
        </row>
        <row r="1820">
          <cell r="C1820">
            <v>1820525859</v>
          </cell>
          <cell r="D1820" t="str">
            <v>Kiều Trúc</v>
          </cell>
          <cell r="E1820" t="str">
            <v>Hiếu</v>
          </cell>
          <cell r="F1820" t="str">
            <v>25/10/1994</v>
          </cell>
          <cell r="G1820">
            <v>5000000</v>
          </cell>
          <cell r="H1820">
            <v>9852</v>
          </cell>
          <cell r="I1820" t="str">
            <v>DT/12P</v>
          </cell>
          <cell r="K1820">
            <v>0</v>
          </cell>
        </row>
        <row r="1821">
          <cell r="C1821">
            <v>1820523597</v>
          </cell>
          <cell r="D1821" t="str">
            <v>VƯƠNG THỊ KIM</v>
          </cell>
          <cell r="E1821" t="str">
            <v>HOA</v>
          </cell>
          <cell r="F1821" t="str">
            <v>13/10/1989</v>
          </cell>
          <cell r="G1821">
            <v>10000000</v>
          </cell>
          <cell r="H1821" t="str">
            <v>2377/12P</v>
          </cell>
          <cell r="J1821" t="str">
            <v>30/08/2012</v>
          </cell>
          <cell r="K1821">
            <v>0</v>
          </cell>
        </row>
        <row r="1822">
          <cell r="C1822">
            <v>1820524826</v>
          </cell>
          <cell r="D1822" t="str">
            <v>HOÀNG PHƯƠNG</v>
          </cell>
          <cell r="E1822" t="str">
            <v>HOA</v>
          </cell>
          <cell r="F1822" t="str">
            <v>26/06/1993</v>
          </cell>
          <cell r="G1822">
            <v>10000000</v>
          </cell>
          <cell r="H1822">
            <v>6780</v>
          </cell>
          <cell r="I1822" t="str">
            <v>DT/12P</v>
          </cell>
          <cell r="J1822">
            <v>41099</v>
          </cell>
          <cell r="K1822">
            <v>0</v>
          </cell>
        </row>
        <row r="1823">
          <cell r="C1823">
            <v>1820526663</v>
          </cell>
          <cell r="D1823" t="str">
            <v>Lê Thị Như</v>
          </cell>
          <cell r="E1823" t="str">
            <v>Hoa</v>
          </cell>
          <cell r="F1823" t="str">
            <v>14/02/1994</v>
          </cell>
          <cell r="G1823">
            <v>10000000</v>
          </cell>
          <cell r="H1823">
            <v>18120</v>
          </cell>
          <cell r="I1823" t="str">
            <v>DT/12P</v>
          </cell>
          <cell r="K1823">
            <v>0</v>
          </cell>
        </row>
        <row r="1824">
          <cell r="C1824">
            <v>1821524816</v>
          </cell>
          <cell r="D1824" t="str">
            <v>THAO A HUY</v>
          </cell>
          <cell r="E1824" t="str">
            <v>HOÀNG</v>
          </cell>
          <cell r="F1824" t="str">
            <v>26/08/1994</v>
          </cell>
          <cell r="G1824">
            <v>10000000</v>
          </cell>
          <cell r="H1824">
            <v>5484</v>
          </cell>
          <cell r="I1824" t="str">
            <v>DT/12P</v>
          </cell>
          <cell r="J1824">
            <v>41099</v>
          </cell>
          <cell r="K1824">
            <v>0</v>
          </cell>
        </row>
        <row r="1825">
          <cell r="C1825">
            <v>1821525297</v>
          </cell>
          <cell r="D1825" t="str">
            <v>VÕ ĐỨC</v>
          </cell>
          <cell r="E1825" t="str">
            <v>HOÀNG</v>
          </cell>
          <cell r="F1825" t="str">
            <v>11/12/1994</v>
          </cell>
          <cell r="G1825">
            <v>10000000</v>
          </cell>
          <cell r="H1825">
            <v>7835</v>
          </cell>
          <cell r="I1825" t="str">
            <v>DT/12P</v>
          </cell>
          <cell r="J1825">
            <v>41130</v>
          </cell>
          <cell r="K1825">
            <v>0</v>
          </cell>
        </row>
        <row r="1826">
          <cell r="C1826">
            <v>1820524189</v>
          </cell>
          <cell r="D1826" t="str">
            <v>ĐẬU THỊ MỸ</v>
          </cell>
          <cell r="E1826" t="str">
            <v>HỘI</v>
          </cell>
          <cell r="F1826" t="str">
            <v>31/03/1994</v>
          </cell>
          <cell r="G1826">
            <v>10000000</v>
          </cell>
          <cell r="H1826">
            <v>5369</v>
          </cell>
          <cell r="I1826" t="str">
            <v>DT/12P</v>
          </cell>
          <cell r="J1826">
            <v>41069</v>
          </cell>
          <cell r="K1826">
            <v>0</v>
          </cell>
        </row>
        <row r="1827">
          <cell r="C1827">
            <v>1820524824</v>
          </cell>
          <cell r="D1827" t="str">
            <v>PHAN THỊ KIM</v>
          </cell>
          <cell r="E1827" t="str">
            <v>HỒNG</v>
          </cell>
          <cell r="F1827" t="str">
            <v>02/02/1994</v>
          </cell>
          <cell r="G1827">
            <v>10000000</v>
          </cell>
          <cell r="H1827">
            <v>6907</v>
          </cell>
          <cell r="I1827" t="str">
            <v>DT/12P</v>
          </cell>
          <cell r="J1827">
            <v>41099</v>
          </cell>
          <cell r="K1827">
            <v>0</v>
          </cell>
        </row>
        <row r="1828">
          <cell r="C1828">
            <v>1821523600</v>
          </cell>
          <cell r="D1828" t="str">
            <v>NGÔ BÁ VIỆT</v>
          </cell>
          <cell r="E1828" t="str">
            <v>HƯNG</v>
          </cell>
          <cell r="F1828" t="str">
            <v>13/12/1993</v>
          </cell>
          <cell r="G1828">
            <v>10000000</v>
          </cell>
          <cell r="H1828">
            <v>3120</v>
          </cell>
          <cell r="I1828" t="str">
            <v>12P</v>
          </cell>
          <cell r="J1828" t="str">
            <v>31/08/2012</v>
          </cell>
          <cell r="K1828">
            <v>0</v>
          </cell>
        </row>
        <row r="1829">
          <cell r="C1829">
            <v>1821523586</v>
          </cell>
          <cell r="D1829" t="str">
            <v xml:space="preserve">Nguyễn Hữu </v>
          </cell>
          <cell r="E1829" t="str">
            <v>Hưng</v>
          </cell>
          <cell r="F1829" t="str">
            <v>02/08/1994</v>
          </cell>
          <cell r="G1829">
            <v>5000000</v>
          </cell>
          <cell r="H1829">
            <v>5405</v>
          </cell>
          <cell r="I1829" t="str">
            <v>DT/12P</v>
          </cell>
          <cell r="J1829">
            <v>41099</v>
          </cell>
          <cell r="K1829">
            <v>0</v>
          </cell>
        </row>
        <row r="1830">
          <cell r="C1830">
            <v>1820524825</v>
          </cell>
          <cell r="D1830" t="str">
            <v>PHẠM THỊ KIM</v>
          </cell>
          <cell r="E1830" t="str">
            <v>HƯƠNG</v>
          </cell>
          <cell r="F1830" t="str">
            <v>19/04/1993</v>
          </cell>
          <cell r="G1830">
            <v>10000000</v>
          </cell>
          <cell r="H1830">
            <v>6911</v>
          </cell>
          <cell r="I1830" t="str">
            <v>DT/12P</v>
          </cell>
          <cell r="J1830">
            <v>41099</v>
          </cell>
          <cell r="K1830">
            <v>0</v>
          </cell>
        </row>
        <row r="1831">
          <cell r="C1831">
            <v>1820525857</v>
          </cell>
          <cell r="D1831" t="str">
            <v>Nguyễn Thị</v>
          </cell>
          <cell r="E1831" t="str">
            <v>Hương</v>
          </cell>
          <cell r="F1831" t="str">
            <v>23/03/1994</v>
          </cell>
          <cell r="G1831">
            <v>10000000</v>
          </cell>
          <cell r="H1831">
            <v>8895</v>
          </cell>
          <cell r="I1831" t="str">
            <v>DT/12P</v>
          </cell>
          <cell r="K1831">
            <v>0</v>
          </cell>
        </row>
        <row r="1832">
          <cell r="C1832">
            <v>1820524829</v>
          </cell>
          <cell r="D1832" t="str">
            <v>PHẠM THỊ</v>
          </cell>
          <cell r="E1832" t="str">
            <v>HỮU</v>
          </cell>
          <cell r="F1832" t="str">
            <v>23/08/1994</v>
          </cell>
          <cell r="G1832">
            <v>10000000</v>
          </cell>
          <cell r="H1832">
            <v>6939</v>
          </cell>
          <cell r="I1832" t="str">
            <v>DT/12P</v>
          </cell>
          <cell r="J1832">
            <v>41099</v>
          </cell>
          <cell r="K1832">
            <v>0</v>
          </cell>
        </row>
        <row r="1833">
          <cell r="C1833">
            <v>1821523606</v>
          </cell>
          <cell r="D1833" t="str">
            <v>NGUYỄN VĂN BẢO</v>
          </cell>
          <cell r="E1833" t="str">
            <v>HUY</v>
          </cell>
          <cell r="F1833" t="str">
            <v>26/08/1994</v>
          </cell>
          <cell r="G1833">
            <v>10000000</v>
          </cell>
          <cell r="H1833">
            <v>3239</v>
          </cell>
          <cell r="I1833" t="str">
            <v>12P</v>
          </cell>
          <cell r="J1833" t="str">
            <v>31/08/2012</v>
          </cell>
          <cell r="K1833">
            <v>0</v>
          </cell>
        </row>
        <row r="1834">
          <cell r="C1834">
            <v>1821524209</v>
          </cell>
          <cell r="D1834" t="str">
            <v>NGUYỄN TRẦN QUANG QUỐC</v>
          </cell>
          <cell r="E1834" t="str">
            <v>HUY</v>
          </cell>
          <cell r="F1834" t="str">
            <v>15/10/1994</v>
          </cell>
          <cell r="G1834">
            <v>10000000</v>
          </cell>
          <cell r="H1834">
            <v>4351</v>
          </cell>
          <cell r="I1834" t="str">
            <v>DT/12P</v>
          </cell>
          <cell r="J1834">
            <v>41038</v>
          </cell>
          <cell r="K1834">
            <v>0</v>
          </cell>
        </row>
        <row r="1835">
          <cell r="C1835">
            <v>1820523604</v>
          </cell>
          <cell r="D1835" t="str">
            <v>TÔ THỊ MỸ</v>
          </cell>
          <cell r="E1835" t="str">
            <v>HUYỀN</v>
          </cell>
          <cell r="F1835" t="str">
            <v>09/10/1994</v>
          </cell>
          <cell r="G1835">
            <v>10000000</v>
          </cell>
          <cell r="H1835">
            <v>3143</v>
          </cell>
          <cell r="I1835" t="str">
            <v>12P</v>
          </cell>
          <cell r="J1835" t="str">
            <v>31/08/2012</v>
          </cell>
          <cell r="K1835">
            <v>0</v>
          </cell>
        </row>
        <row r="1836">
          <cell r="C1836">
            <v>1820524834</v>
          </cell>
          <cell r="D1836" t="str">
            <v>NGUYỄN THỊ THANH</v>
          </cell>
          <cell r="E1836" t="str">
            <v>HUYỀN</v>
          </cell>
          <cell r="F1836" t="str">
            <v>12/04/1994</v>
          </cell>
          <cell r="G1836">
            <v>10000000</v>
          </cell>
          <cell r="H1836">
            <v>6826</v>
          </cell>
          <cell r="I1836" t="str">
            <v>DT/12P</v>
          </cell>
          <cell r="J1836">
            <v>41099</v>
          </cell>
          <cell r="K1836">
            <v>0</v>
          </cell>
        </row>
        <row r="1837">
          <cell r="C1837">
            <v>1820525292</v>
          </cell>
          <cell r="D1837" t="str">
            <v>NGHIÊM THỊ</v>
          </cell>
          <cell r="E1837" t="str">
            <v>HUYỀN</v>
          </cell>
          <cell r="F1837" t="str">
            <v>03/03/1993</v>
          </cell>
          <cell r="G1837">
            <v>10000000</v>
          </cell>
          <cell r="H1837">
            <v>7881</v>
          </cell>
          <cell r="I1837" t="str">
            <v>DT/12P</v>
          </cell>
          <cell r="J1837">
            <v>41130</v>
          </cell>
          <cell r="K1837">
            <v>0</v>
          </cell>
        </row>
        <row r="1838">
          <cell r="C1838">
            <v>1821526041</v>
          </cell>
          <cell r="D1838" t="str">
            <v>Nguyễn</v>
          </cell>
          <cell r="E1838" t="str">
            <v>Khánh</v>
          </cell>
          <cell r="F1838" t="str">
            <v>22/07/1993</v>
          </cell>
          <cell r="G1838">
            <v>10000000</v>
          </cell>
          <cell r="H1838">
            <v>10459</v>
          </cell>
          <cell r="I1838" t="str">
            <v>DT/12P</v>
          </cell>
          <cell r="K1838">
            <v>0</v>
          </cell>
        </row>
        <row r="1839">
          <cell r="C1839">
            <v>1820526712</v>
          </cell>
          <cell r="D1839" t="str">
            <v>ĐINH KIM</v>
          </cell>
          <cell r="E1839" t="str">
            <v>KHÁNH</v>
          </cell>
          <cell r="F1839" t="str">
            <v>25/02/1993</v>
          </cell>
          <cell r="G1839">
            <v>10000000</v>
          </cell>
          <cell r="H1839">
            <v>24281</v>
          </cell>
          <cell r="I1839" t="str">
            <v>DT/12P</v>
          </cell>
          <cell r="J1839" t="str">
            <v>16/10/2012</v>
          </cell>
          <cell r="K1839">
            <v>0</v>
          </cell>
        </row>
        <row r="1840">
          <cell r="C1840">
            <v>1821524191</v>
          </cell>
          <cell r="D1840" t="str">
            <v>ĐỖ NGUYÊN</v>
          </cell>
          <cell r="E1840" t="str">
            <v>KHÔI</v>
          </cell>
          <cell r="F1840" t="str">
            <v>12/03/1994</v>
          </cell>
          <cell r="G1840">
            <v>10000000</v>
          </cell>
          <cell r="H1840">
            <v>5349</v>
          </cell>
          <cell r="I1840" t="str">
            <v>DT/12P</v>
          </cell>
          <cell r="J1840">
            <v>41069</v>
          </cell>
          <cell r="K1840">
            <v>0</v>
          </cell>
        </row>
        <row r="1841">
          <cell r="C1841">
            <v>1820525274</v>
          </cell>
          <cell r="D1841" t="str">
            <v>NGUYỄN THỊ MINH</v>
          </cell>
          <cell r="E1841" t="str">
            <v>KHUÊ</v>
          </cell>
          <cell r="F1841" t="str">
            <v>22/08/1994</v>
          </cell>
          <cell r="G1841">
            <v>10000000</v>
          </cell>
          <cell r="H1841">
            <v>7084</v>
          </cell>
          <cell r="I1841" t="str">
            <v>DT/12P</v>
          </cell>
          <cell r="J1841">
            <v>41130</v>
          </cell>
          <cell r="K1841">
            <v>0</v>
          </cell>
        </row>
        <row r="1842">
          <cell r="C1842">
            <v>1821525681</v>
          </cell>
          <cell r="D1842" t="str">
            <v>VÕ THẾ</v>
          </cell>
          <cell r="E1842" t="str">
            <v>KIỆT</v>
          </cell>
          <cell r="F1842" t="str">
            <v>19/08/1994</v>
          </cell>
          <cell r="G1842">
            <v>10000000</v>
          </cell>
          <cell r="H1842">
            <v>7925</v>
          </cell>
          <cell r="I1842" t="str">
            <v>DT/12P</v>
          </cell>
          <cell r="J1842">
            <v>41161</v>
          </cell>
          <cell r="K1842">
            <v>0</v>
          </cell>
        </row>
        <row r="1843">
          <cell r="C1843">
            <v>1820524820</v>
          </cell>
          <cell r="D1843" t="str">
            <v>PHAN THỊ HỒNG</v>
          </cell>
          <cell r="E1843" t="str">
            <v>LIÊN</v>
          </cell>
          <cell r="F1843" t="str">
            <v>20/04/1994</v>
          </cell>
          <cell r="G1843">
            <v>10000000</v>
          </cell>
          <cell r="H1843">
            <v>6731</v>
          </cell>
          <cell r="I1843" t="str">
            <v>DT/12P</v>
          </cell>
          <cell r="J1843">
            <v>41099</v>
          </cell>
          <cell r="K1843">
            <v>0</v>
          </cell>
        </row>
        <row r="1844">
          <cell r="C1844">
            <v>1820526713</v>
          </cell>
          <cell r="D1844" t="str">
            <v>MAI THỊ MỸ</v>
          </cell>
          <cell r="E1844" t="str">
            <v>LIÊN</v>
          </cell>
          <cell r="F1844">
            <v>33714</v>
          </cell>
          <cell r="G1844">
            <v>10000000</v>
          </cell>
          <cell r="H1844">
            <v>23743</v>
          </cell>
          <cell r="I1844" t="str">
            <v>DT/12P</v>
          </cell>
          <cell r="J1844" t="str">
            <v>15/10/2012</v>
          </cell>
          <cell r="K1844">
            <v>0</v>
          </cell>
        </row>
        <row r="1845">
          <cell r="C1845">
            <v>1820524193</v>
          </cell>
          <cell r="D1845" t="str">
            <v>LÊ THỊ THÙY</v>
          </cell>
          <cell r="E1845" t="str">
            <v>LINH</v>
          </cell>
          <cell r="F1845" t="str">
            <v>10/05/1994</v>
          </cell>
          <cell r="G1845">
            <v>10000000</v>
          </cell>
          <cell r="H1845">
            <v>3985</v>
          </cell>
          <cell r="I1845" t="str">
            <v>DT/12P</v>
          </cell>
          <cell r="J1845">
            <v>41038</v>
          </cell>
          <cell r="K1845">
            <v>0</v>
          </cell>
        </row>
        <row r="1846">
          <cell r="C1846">
            <v>1820524202</v>
          </cell>
          <cell r="D1846" t="str">
            <v xml:space="preserve">LÝ THỊ MỸ </v>
          </cell>
          <cell r="E1846" t="str">
            <v>LINH</v>
          </cell>
          <cell r="F1846" t="str">
            <v>27/10/1994</v>
          </cell>
          <cell r="G1846">
            <v>10000000</v>
          </cell>
          <cell r="H1846">
            <v>4240</v>
          </cell>
          <cell r="I1846" t="str">
            <v>DT/12P</v>
          </cell>
          <cell r="J1846">
            <v>41038</v>
          </cell>
          <cell r="K1846">
            <v>0</v>
          </cell>
        </row>
        <row r="1847">
          <cell r="C1847">
            <v>1820525296</v>
          </cell>
          <cell r="D1847" t="str">
            <v>TRƯƠNG KHÁNH</v>
          </cell>
          <cell r="E1847" t="str">
            <v>LINH</v>
          </cell>
          <cell r="F1847" t="str">
            <v>28/10/1994</v>
          </cell>
          <cell r="G1847">
            <v>10000000</v>
          </cell>
          <cell r="H1847">
            <v>7913</v>
          </cell>
          <cell r="I1847" t="str">
            <v>DT/12P</v>
          </cell>
          <cell r="J1847">
            <v>41130</v>
          </cell>
          <cell r="K1847">
            <v>0</v>
          </cell>
        </row>
        <row r="1848">
          <cell r="C1848">
            <v>1820525684</v>
          </cell>
          <cell r="D1848" t="str">
            <v>NGUYỄN THỊ DiỆU</v>
          </cell>
          <cell r="E1848" t="str">
            <v>LINH</v>
          </cell>
          <cell r="F1848" t="str">
            <v>03/09/1994</v>
          </cell>
          <cell r="G1848">
            <v>10000000</v>
          </cell>
          <cell r="H1848">
            <v>7950</v>
          </cell>
          <cell r="I1848" t="str">
            <v>DT/12P</v>
          </cell>
          <cell r="J1848">
            <v>41161</v>
          </cell>
          <cell r="K1848">
            <v>0</v>
          </cell>
        </row>
        <row r="1849">
          <cell r="C1849">
            <v>1820526214</v>
          </cell>
          <cell r="D1849" t="str">
            <v>Lê Trần Nhật</v>
          </cell>
          <cell r="E1849" t="str">
            <v>Linh</v>
          </cell>
          <cell r="F1849" t="str">
            <v>24/03/1994</v>
          </cell>
          <cell r="G1849">
            <v>10000000</v>
          </cell>
          <cell r="H1849">
            <v>11189</v>
          </cell>
          <cell r="I1849" t="str">
            <v>DT/12P</v>
          </cell>
          <cell r="K1849">
            <v>0</v>
          </cell>
        </row>
        <row r="1850">
          <cell r="C1850">
            <v>1821525686</v>
          </cell>
          <cell r="D1850" t="str">
            <v>NGUYỄN PHƯỚC</v>
          </cell>
          <cell r="E1850" t="str">
            <v>LONG</v>
          </cell>
          <cell r="F1850" t="str">
            <v>01/04/1993</v>
          </cell>
          <cell r="G1850">
            <v>10000000</v>
          </cell>
          <cell r="H1850">
            <v>7971</v>
          </cell>
          <cell r="I1850" t="str">
            <v>DT/12P</v>
          </cell>
          <cell r="J1850">
            <v>41161</v>
          </cell>
          <cell r="K1850">
            <v>0</v>
          </cell>
        </row>
        <row r="1851">
          <cell r="C1851">
            <v>1821526212</v>
          </cell>
          <cell r="D1851" t="str">
            <v>Lê Đăng</v>
          </cell>
          <cell r="E1851" t="str">
            <v>Luận</v>
          </cell>
          <cell r="F1851" t="str">
            <v>02/01/1994</v>
          </cell>
          <cell r="G1851">
            <v>10000000</v>
          </cell>
          <cell r="H1851">
            <v>11137</v>
          </cell>
          <cell r="I1851" t="str">
            <v>DT/12P</v>
          </cell>
          <cell r="K1851">
            <v>0</v>
          </cell>
        </row>
        <row r="1852">
          <cell r="C1852">
            <v>1820525278</v>
          </cell>
          <cell r="D1852" t="str">
            <v>LÊ DẠ THẢO</v>
          </cell>
          <cell r="E1852" t="str">
            <v>LY</v>
          </cell>
          <cell r="F1852" t="str">
            <v>18/11/1994</v>
          </cell>
          <cell r="G1852">
            <v>10000000</v>
          </cell>
          <cell r="H1852">
            <v>7651</v>
          </cell>
          <cell r="I1852" t="str">
            <v>DT/12P</v>
          </cell>
          <cell r="J1852">
            <v>41130</v>
          </cell>
          <cell r="K1852">
            <v>0</v>
          </cell>
        </row>
        <row r="1853">
          <cell r="C1853">
            <v>1820523585</v>
          </cell>
          <cell r="D1853" t="str">
            <v>Huỳnh Thị</v>
          </cell>
          <cell r="E1853" t="str">
            <v>Ly</v>
          </cell>
          <cell r="F1853" t="str">
            <v>20/11/1994</v>
          </cell>
          <cell r="G1853">
            <v>8315000</v>
          </cell>
          <cell r="H1853">
            <v>7817</v>
          </cell>
          <cell r="I1853" t="str">
            <v>DT/12P</v>
          </cell>
          <cell r="J1853">
            <v>41130</v>
          </cell>
          <cell r="K1853">
            <v>0</v>
          </cell>
        </row>
        <row r="1854">
          <cell r="C1854">
            <v>1820524187</v>
          </cell>
          <cell r="D1854" t="str">
            <v>MAI THỊ</v>
          </cell>
          <cell r="E1854" t="str">
            <v>LÝ</v>
          </cell>
          <cell r="F1854" t="str">
            <v>21/01/1993</v>
          </cell>
          <cell r="G1854">
            <v>10000000</v>
          </cell>
          <cell r="H1854">
            <v>5193</v>
          </cell>
          <cell r="I1854" t="str">
            <v>DT/12P</v>
          </cell>
          <cell r="J1854">
            <v>41069</v>
          </cell>
          <cell r="K1854">
            <v>0</v>
          </cell>
        </row>
        <row r="1855">
          <cell r="C1855">
            <v>1820524837</v>
          </cell>
          <cell r="D1855" t="str">
            <v>HOÀNG NGUYỄN QUỲNH</v>
          </cell>
          <cell r="E1855" t="str">
            <v>MAI</v>
          </cell>
          <cell r="F1855" t="str">
            <v>16/10/1994</v>
          </cell>
          <cell r="G1855">
            <v>10000000</v>
          </cell>
          <cell r="H1855">
            <v>7018</v>
          </cell>
          <cell r="I1855" t="str">
            <v>DT/12P</v>
          </cell>
          <cell r="J1855">
            <v>41099</v>
          </cell>
          <cell r="K1855">
            <v>0</v>
          </cell>
        </row>
        <row r="1856">
          <cell r="C1856">
            <v>1821524207</v>
          </cell>
          <cell r="D1856" t="str">
            <v>NGUYỄN VÕ THÁI</v>
          </cell>
          <cell r="E1856" t="str">
            <v>MINH</v>
          </cell>
          <cell r="F1856" t="str">
            <v>29/09/1994</v>
          </cell>
          <cell r="G1856">
            <v>10000000</v>
          </cell>
          <cell r="H1856">
            <v>4331</v>
          </cell>
          <cell r="I1856" t="str">
            <v>DT/12P</v>
          </cell>
          <cell r="J1856">
            <v>41038</v>
          </cell>
          <cell r="K1856">
            <v>0</v>
          </cell>
        </row>
        <row r="1857">
          <cell r="C1857">
            <v>1821525685</v>
          </cell>
          <cell r="D1857" t="str">
            <v>MAI THỊ HOA</v>
          </cell>
          <cell r="E1857" t="str">
            <v>MƠ</v>
          </cell>
          <cell r="F1857" t="str">
            <v>06/06/1994</v>
          </cell>
          <cell r="G1857">
            <v>10000000</v>
          </cell>
          <cell r="H1857">
            <v>8532</v>
          </cell>
          <cell r="I1857" t="str">
            <v>DT/12P</v>
          </cell>
          <cell r="J1857">
            <v>41161</v>
          </cell>
          <cell r="K1857">
            <v>0</v>
          </cell>
        </row>
        <row r="1858">
          <cell r="C1858">
            <v>1821523865</v>
          </cell>
          <cell r="D1858" t="str">
            <v>TRẦN LÊ PHÚ</v>
          </cell>
          <cell r="E1858" t="str">
            <v>MỸ</v>
          </cell>
          <cell r="F1858" t="str">
            <v>20/07/1993</v>
          </cell>
          <cell r="G1858">
            <v>10000000</v>
          </cell>
          <cell r="H1858">
            <v>3318</v>
          </cell>
          <cell r="I1858" t="str">
            <v>DT/12P</v>
          </cell>
          <cell r="J1858">
            <v>41008</v>
          </cell>
          <cell r="K1858">
            <v>0</v>
          </cell>
        </row>
        <row r="1859">
          <cell r="C1859">
            <v>1821524199</v>
          </cell>
          <cell r="D1859" t="str">
            <v>LÊ ĐỖ QUỐC</v>
          </cell>
          <cell r="E1859" t="str">
            <v>NAM</v>
          </cell>
          <cell r="F1859" t="str">
            <v>18/11/1994</v>
          </cell>
          <cell r="G1859">
            <v>10000000</v>
          </cell>
          <cell r="H1859">
            <v>4018</v>
          </cell>
          <cell r="I1859" t="str">
            <v>DT/12P</v>
          </cell>
          <cell r="J1859">
            <v>41038</v>
          </cell>
          <cell r="K1859">
            <v>0</v>
          </cell>
        </row>
        <row r="1860">
          <cell r="C1860">
            <v>1821525277</v>
          </cell>
          <cell r="D1860" t="str">
            <v>NGUYỄN VŨ XUÂN</v>
          </cell>
          <cell r="E1860" t="str">
            <v>NAM</v>
          </cell>
          <cell r="F1860" t="str">
            <v>21/11/1994</v>
          </cell>
          <cell r="G1860">
            <v>10000000</v>
          </cell>
          <cell r="H1860">
            <v>7126</v>
          </cell>
          <cell r="I1860" t="str">
            <v>DT/12P</v>
          </cell>
          <cell r="J1860">
            <v>41130</v>
          </cell>
          <cell r="K1860">
            <v>0</v>
          </cell>
        </row>
        <row r="1861">
          <cell r="C1861">
            <v>1821525288</v>
          </cell>
          <cell r="D1861" t="str">
            <v>TRẦN DUY</v>
          </cell>
          <cell r="E1861" t="str">
            <v>NAM</v>
          </cell>
          <cell r="F1861" t="str">
            <v>29/03/1994</v>
          </cell>
          <cell r="G1861">
            <v>10000000</v>
          </cell>
          <cell r="H1861">
            <v>7730</v>
          </cell>
          <cell r="I1861" t="str">
            <v>DT/12P</v>
          </cell>
          <cell r="J1861">
            <v>41130</v>
          </cell>
          <cell r="K1861">
            <v>0</v>
          </cell>
        </row>
        <row r="1862">
          <cell r="C1862">
            <v>1821525863</v>
          </cell>
          <cell r="D1862" t="str">
            <v>Huỳnh Nhật</v>
          </cell>
          <cell r="E1862" t="str">
            <v>Nam</v>
          </cell>
          <cell r="F1862" t="str">
            <v>22/05/1994</v>
          </cell>
          <cell r="G1862">
            <v>10000000</v>
          </cell>
          <cell r="H1862">
            <v>9874</v>
          </cell>
          <cell r="I1862" t="str">
            <v>DT/12P</v>
          </cell>
          <cell r="K1862">
            <v>0</v>
          </cell>
        </row>
        <row r="1863">
          <cell r="C1863">
            <v>1820524195</v>
          </cell>
          <cell r="D1863" t="str">
            <v>NGUYỄN THỊ THÚY</v>
          </cell>
          <cell r="E1863" t="str">
            <v>NGA</v>
          </cell>
          <cell r="F1863" t="str">
            <v>16/07/1994</v>
          </cell>
          <cell r="G1863">
            <v>10000000</v>
          </cell>
          <cell r="H1863">
            <v>4186</v>
          </cell>
          <cell r="I1863" t="str">
            <v>DT/12P</v>
          </cell>
          <cell r="J1863">
            <v>41038</v>
          </cell>
          <cell r="K1863">
            <v>0</v>
          </cell>
        </row>
        <row r="1864">
          <cell r="C1864">
            <v>1820524817</v>
          </cell>
          <cell r="D1864" t="str">
            <v>TRẦN QUỲNH</v>
          </cell>
          <cell r="E1864" t="str">
            <v>NGA</v>
          </cell>
          <cell r="F1864" t="str">
            <v>27/12/1992</v>
          </cell>
          <cell r="G1864">
            <v>10000000</v>
          </cell>
          <cell r="H1864">
            <v>5427</v>
          </cell>
          <cell r="I1864" t="str">
            <v>DT/12P</v>
          </cell>
          <cell r="J1864">
            <v>41099</v>
          </cell>
          <cell r="K1864">
            <v>0</v>
          </cell>
        </row>
        <row r="1865">
          <cell r="C1865">
            <v>1820524833</v>
          </cell>
          <cell r="D1865" t="str">
            <v>VÕ QUỲNH</v>
          </cell>
          <cell r="E1865" t="str">
            <v>NGA</v>
          </cell>
          <cell r="F1865" t="str">
            <v>14/08/1994</v>
          </cell>
          <cell r="G1865">
            <v>10000000</v>
          </cell>
          <cell r="H1865">
            <v>6812</v>
          </cell>
          <cell r="I1865" t="str">
            <v>DT/12P</v>
          </cell>
          <cell r="J1865">
            <v>41099</v>
          </cell>
          <cell r="K1865">
            <v>0</v>
          </cell>
        </row>
        <row r="1866">
          <cell r="C1866">
            <v>1820525689</v>
          </cell>
          <cell r="D1866" t="str">
            <v>NGUYỄN THỊ PHƯƠNG</v>
          </cell>
          <cell r="E1866" t="str">
            <v>NGA</v>
          </cell>
          <cell r="F1866" t="str">
            <v>01/01/1994</v>
          </cell>
          <cell r="G1866">
            <v>10000000</v>
          </cell>
          <cell r="H1866">
            <v>8564</v>
          </cell>
          <cell r="I1866" t="str">
            <v>DT/12P</v>
          </cell>
          <cell r="J1866">
            <v>41161</v>
          </cell>
          <cell r="K1866">
            <v>0</v>
          </cell>
        </row>
        <row r="1867">
          <cell r="C1867">
            <v>1820523582</v>
          </cell>
          <cell r="D1867" t="str">
            <v>Châu Ngọc Mai</v>
          </cell>
          <cell r="E1867" t="str">
            <v>Ngân</v>
          </cell>
          <cell r="F1867" t="str">
            <v>14/07/1994</v>
          </cell>
          <cell r="G1867">
            <v>6320000</v>
          </cell>
          <cell r="H1867">
            <v>6922</v>
          </cell>
          <cell r="I1867" t="str">
            <v>DT/12P</v>
          </cell>
          <cell r="J1867">
            <v>41099</v>
          </cell>
          <cell r="K1867">
            <v>0</v>
          </cell>
        </row>
        <row r="1868">
          <cell r="C1868">
            <v>1821526305</v>
          </cell>
          <cell r="D1868" t="str">
            <v>Trịnh Ngọc Trọng</v>
          </cell>
          <cell r="E1868" t="str">
            <v>Nghĩa</v>
          </cell>
          <cell r="F1868" t="str">
            <v>28/08/1994</v>
          </cell>
          <cell r="G1868">
            <v>10000000</v>
          </cell>
          <cell r="H1868">
            <v>11298</v>
          </cell>
          <cell r="I1868" t="str">
            <v>DT/12P</v>
          </cell>
          <cell r="K1868">
            <v>0</v>
          </cell>
        </row>
        <row r="1869">
          <cell r="C1869">
            <v>1820525300</v>
          </cell>
          <cell r="D1869" t="str">
            <v>PHAN PHƯƠNG</v>
          </cell>
          <cell r="E1869" t="str">
            <v>NGỌC</v>
          </cell>
          <cell r="F1869" t="str">
            <v>07/10/1994</v>
          </cell>
          <cell r="G1869">
            <v>10000000</v>
          </cell>
          <cell r="H1869">
            <v>8633</v>
          </cell>
          <cell r="I1869" t="str">
            <v>DT/12P</v>
          </cell>
          <cell r="J1869">
            <v>41191</v>
          </cell>
          <cell r="K1869">
            <v>0</v>
          </cell>
        </row>
        <row r="1870">
          <cell r="C1870">
            <v>1820524208</v>
          </cell>
          <cell r="D1870" t="str">
            <v>PHAN VŨ THẢO</v>
          </cell>
          <cell r="E1870" t="str">
            <v>NGUYÊN</v>
          </cell>
          <cell r="F1870" t="str">
            <v>24/03/1993</v>
          </cell>
          <cell r="G1870">
            <v>10000000</v>
          </cell>
          <cell r="H1870">
            <v>4343</v>
          </cell>
          <cell r="I1870" t="str">
            <v>DT/12P</v>
          </cell>
          <cell r="J1870">
            <v>41038</v>
          </cell>
          <cell r="K1870">
            <v>0</v>
          </cell>
        </row>
        <row r="1871">
          <cell r="C1871">
            <v>1820524839</v>
          </cell>
          <cell r="D1871" t="str">
            <v>NGÔ THỊ THẢO</v>
          </cell>
          <cell r="E1871" t="str">
            <v>NGUYÊN</v>
          </cell>
          <cell r="F1871" t="str">
            <v>10/01/1994</v>
          </cell>
          <cell r="G1871">
            <v>10000000</v>
          </cell>
          <cell r="H1871">
            <v>6866</v>
          </cell>
          <cell r="I1871" t="str">
            <v>DT/12P</v>
          </cell>
          <cell r="J1871">
            <v>41099</v>
          </cell>
          <cell r="K1871">
            <v>0</v>
          </cell>
        </row>
        <row r="1872">
          <cell r="C1872">
            <v>1820524179</v>
          </cell>
          <cell r="D1872" t="str">
            <v>LÊ THỊ THU</v>
          </cell>
          <cell r="E1872" t="str">
            <v>NGUYỆT</v>
          </cell>
          <cell r="F1872" t="str">
            <v>18/10/1994</v>
          </cell>
          <cell r="G1872">
            <v>10000000</v>
          </cell>
          <cell r="H1872">
            <v>4383</v>
          </cell>
          <cell r="I1872" t="str">
            <v>DT/12P</v>
          </cell>
          <cell r="J1872">
            <v>41069</v>
          </cell>
          <cell r="K1872">
            <v>0</v>
          </cell>
        </row>
        <row r="1873">
          <cell r="C1873">
            <v>1820525284</v>
          </cell>
          <cell r="D1873" t="str">
            <v>NGUYỄN THỊ THANH</v>
          </cell>
          <cell r="E1873" t="str">
            <v>NHÀN</v>
          </cell>
          <cell r="F1873" t="str">
            <v>01/06/1993</v>
          </cell>
          <cell r="G1873">
            <v>10000000</v>
          </cell>
          <cell r="H1873">
            <v>7693</v>
          </cell>
          <cell r="I1873" t="str">
            <v>DT/12P</v>
          </cell>
          <cell r="J1873">
            <v>41130</v>
          </cell>
          <cell r="K1873">
            <v>0</v>
          </cell>
        </row>
        <row r="1874">
          <cell r="C1874">
            <v>1821523608</v>
          </cell>
          <cell r="D1874" t="str">
            <v>VÕ ĐỨC</v>
          </cell>
          <cell r="E1874" t="str">
            <v>NHÂN</v>
          </cell>
          <cell r="F1874" t="str">
            <v>29/04/1994</v>
          </cell>
          <cell r="G1874">
            <v>10000000</v>
          </cell>
          <cell r="H1874">
            <v>3390</v>
          </cell>
          <cell r="I1874" t="str">
            <v>DT/12P</v>
          </cell>
          <cell r="J1874">
            <v>40917</v>
          </cell>
          <cell r="K1874">
            <v>0</v>
          </cell>
        </row>
        <row r="1875">
          <cell r="C1875">
            <v>1821526433</v>
          </cell>
          <cell r="D1875" t="str">
            <v>Trần Bảo</v>
          </cell>
          <cell r="E1875" t="str">
            <v>Nhân</v>
          </cell>
          <cell r="F1875" t="str">
            <v>24/06/1994</v>
          </cell>
          <cell r="G1875">
            <v>10000000</v>
          </cell>
          <cell r="H1875">
            <v>13872</v>
          </cell>
          <cell r="I1875" t="str">
            <v>DT/12P</v>
          </cell>
          <cell r="K1875">
            <v>0</v>
          </cell>
        </row>
        <row r="1876">
          <cell r="C1876">
            <v>1820523602</v>
          </cell>
          <cell r="D1876" t="str">
            <v>TRƯƠNG THỤC</v>
          </cell>
          <cell r="E1876" t="str">
            <v>NHI</v>
          </cell>
          <cell r="F1876" t="str">
            <v>26/02/1994</v>
          </cell>
          <cell r="G1876">
            <v>10000000</v>
          </cell>
          <cell r="H1876">
            <v>3126</v>
          </cell>
          <cell r="I1876" t="str">
            <v>12P</v>
          </cell>
          <cell r="J1876" t="str">
            <v>31/08/2012</v>
          </cell>
          <cell r="K1876">
            <v>0</v>
          </cell>
        </row>
        <row r="1877">
          <cell r="C1877">
            <v>1820523607</v>
          </cell>
          <cell r="D1877" t="str">
            <v>NGUYỄN HẢI VÂN</v>
          </cell>
          <cell r="E1877" t="str">
            <v>NHI</v>
          </cell>
          <cell r="F1877" t="str">
            <v>22/01/1993</v>
          </cell>
          <cell r="G1877">
            <v>10000000</v>
          </cell>
          <cell r="H1877">
            <v>3261</v>
          </cell>
          <cell r="I1877" t="str">
            <v>DT/12P</v>
          </cell>
          <cell r="J1877">
            <v>40917</v>
          </cell>
          <cell r="K1877">
            <v>0</v>
          </cell>
        </row>
        <row r="1878">
          <cell r="C1878">
            <v>1820526306</v>
          </cell>
          <cell r="D1878" t="str">
            <v>Nguyễn Thị</v>
          </cell>
          <cell r="E1878" t="str">
            <v>Nhơn</v>
          </cell>
          <cell r="F1878" t="str">
            <v>21/04/1994</v>
          </cell>
          <cell r="G1878">
            <v>10000000</v>
          </cell>
          <cell r="H1878">
            <v>11389</v>
          </cell>
          <cell r="I1878" t="str">
            <v>DT/12P</v>
          </cell>
          <cell r="K1878">
            <v>0</v>
          </cell>
        </row>
        <row r="1879">
          <cell r="C1879">
            <v>1820525276</v>
          </cell>
          <cell r="D1879" t="str">
            <v>NGUYỄN THỊ THẢO</v>
          </cell>
          <cell r="E1879" t="str">
            <v>NHƯ</v>
          </cell>
          <cell r="F1879" t="str">
            <v>28/08/1994</v>
          </cell>
          <cell r="G1879">
            <v>10000000</v>
          </cell>
          <cell r="H1879">
            <v>7094</v>
          </cell>
          <cell r="I1879" t="str">
            <v>DT/12P</v>
          </cell>
          <cell r="J1879">
            <v>41130</v>
          </cell>
          <cell r="K1879">
            <v>0</v>
          </cell>
        </row>
        <row r="1880">
          <cell r="C1880">
            <v>1820525281</v>
          </cell>
          <cell r="D1880" t="str">
            <v>NGUYỄN NGỌC CẨM</v>
          </cell>
          <cell r="E1880" t="str">
            <v>NHUNG</v>
          </cell>
          <cell r="F1880" t="str">
            <v>27/07/1993</v>
          </cell>
          <cell r="G1880">
            <v>10000000</v>
          </cell>
          <cell r="H1880">
            <v>7164</v>
          </cell>
          <cell r="I1880" t="str">
            <v>DT/12P</v>
          </cell>
          <cell r="J1880">
            <v>41130</v>
          </cell>
          <cell r="K1880">
            <v>0</v>
          </cell>
        </row>
        <row r="1881">
          <cell r="C1881">
            <v>1820526579</v>
          </cell>
          <cell r="D1881" t="str">
            <v>Trương Thị Mỹ</v>
          </cell>
          <cell r="E1881" t="str">
            <v>Nhung</v>
          </cell>
          <cell r="F1881" t="str">
            <v>02/06/1994</v>
          </cell>
          <cell r="G1881">
            <v>10000000</v>
          </cell>
          <cell r="H1881">
            <v>14682</v>
          </cell>
          <cell r="I1881" t="str">
            <v>DT/12P</v>
          </cell>
          <cell r="K1881">
            <v>0</v>
          </cell>
        </row>
        <row r="1882">
          <cell r="C1882">
            <v>1820525294</v>
          </cell>
          <cell r="D1882" t="str">
            <v>NGUYỄN THỊ CHI</v>
          </cell>
          <cell r="E1882" t="str">
            <v>NỮ</v>
          </cell>
          <cell r="F1882" t="str">
            <v>09/06/1994</v>
          </cell>
          <cell r="G1882">
            <v>10000000</v>
          </cell>
          <cell r="H1882">
            <v>7899</v>
          </cell>
          <cell r="I1882" t="str">
            <v>DT/12P</v>
          </cell>
          <cell r="J1882">
            <v>41130</v>
          </cell>
          <cell r="K1882">
            <v>0</v>
          </cell>
        </row>
        <row r="1883">
          <cell r="C1883">
            <v>1820526662</v>
          </cell>
          <cell r="D1883" t="str">
            <v>Đào Thị Yến</v>
          </cell>
          <cell r="E1883" t="str">
            <v>Ny</v>
          </cell>
          <cell r="F1883" t="str">
            <v>01/01/1994</v>
          </cell>
          <cell r="G1883">
            <v>10000000</v>
          </cell>
          <cell r="H1883">
            <v>18106</v>
          </cell>
          <cell r="I1883" t="str">
            <v>DT/12P</v>
          </cell>
          <cell r="K1883">
            <v>0</v>
          </cell>
        </row>
        <row r="1884">
          <cell r="C1884">
            <v>1820526213</v>
          </cell>
          <cell r="D1884" t="str">
            <v>Phùng Kiều</v>
          </cell>
          <cell r="E1884" t="str">
            <v>Oanh</v>
          </cell>
          <cell r="F1884" t="str">
            <v>20/07/1994</v>
          </cell>
          <cell r="G1884">
            <v>10000000</v>
          </cell>
          <cell r="H1884">
            <v>11186</v>
          </cell>
          <cell r="I1884" t="str">
            <v>DT/12P</v>
          </cell>
          <cell r="K1884">
            <v>0</v>
          </cell>
        </row>
        <row r="1885">
          <cell r="C1885">
            <v>1821525283</v>
          </cell>
          <cell r="D1885" t="str">
            <v xml:space="preserve">ĐỖ ĐẠI </v>
          </cell>
          <cell r="E1885" t="str">
            <v>PHONG</v>
          </cell>
          <cell r="F1885" t="str">
            <v>26/11/1992</v>
          </cell>
          <cell r="G1885">
            <v>10000000</v>
          </cell>
          <cell r="H1885">
            <v>7171</v>
          </cell>
          <cell r="I1885" t="str">
            <v>DT/12P</v>
          </cell>
          <cell r="J1885">
            <v>41130</v>
          </cell>
          <cell r="K1885">
            <v>0</v>
          </cell>
        </row>
        <row r="1886">
          <cell r="C1886">
            <v>1821523598</v>
          </cell>
          <cell r="D1886" t="str">
            <v xml:space="preserve">MAI HOÀNG </v>
          </cell>
          <cell r="E1886" t="str">
            <v>PHÚC</v>
          </cell>
          <cell r="F1886" t="str">
            <v>22/07/1992</v>
          </cell>
          <cell r="G1886">
            <v>10000000</v>
          </cell>
          <cell r="H1886">
            <v>3204</v>
          </cell>
          <cell r="I1886" t="str">
            <v>12P</v>
          </cell>
          <cell r="J1886" t="str">
            <v>31/08/2012</v>
          </cell>
          <cell r="K1886">
            <v>0</v>
          </cell>
        </row>
        <row r="1887">
          <cell r="C1887">
            <v>1821524176</v>
          </cell>
          <cell r="D1887" t="str">
            <v>MAI ĐỨC</v>
          </cell>
          <cell r="E1887" t="str">
            <v>PHÚC</v>
          </cell>
          <cell r="F1887" t="str">
            <v>02/04/1994</v>
          </cell>
          <cell r="G1887">
            <v>10000000</v>
          </cell>
          <cell r="H1887">
            <v>5076</v>
          </cell>
          <cell r="I1887" t="str">
            <v>DT/12P</v>
          </cell>
          <cell r="J1887">
            <v>41069</v>
          </cell>
          <cell r="K1887">
            <v>0</v>
          </cell>
        </row>
        <row r="1888">
          <cell r="C1888">
            <v>1821525287</v>
          </cell>
          <cell r="D1888" t="str">
            <v>ĐỖ HOÀI</v>
          </cell>
          <cell r="E1888" t="str">
            <v>PHƯƠNG</v>
          </cell>
          <cell r="F1888" t="str">
            <v>30/09/1994</v>
          </cell>
          <cell r="G1888">
            <v>10000000</v>
          </cell>
          <cell r="H1888">
            <v>7724</v>
          </cell>
          <cell r="I1888" t="str">
            <v>DT/12P</v>
          </cell>
          <cell r="J1888">
            <v>41130</v>
          </cell>
          <cell r="K1888">
            <v>0</v>
          </cell>
        </row>
        <row r="1889">
          <cell r="C1889">
            <v>1820525865</v>
          </cell>
          <cell r="D1889" t="str">
            <v>Lê Thị Đại</v>
          </cell>
          <cell r="E1889" t="str">
            <v>Phương</v>
          </cell>
          <cell r="F1889" t="str">
            <v>17/11/1994</v>
          </cell>
          <cell r="G1889">
            <v>10000000</v>
          </cell>
          <cell r="H1889">
            <v>8856</v>
          </cell>
          <cell r="I1889" t="str">
            <v>DT/12P</v>
          </cell>
          <cell r="K1889">
            <v>0</v>
          </cell>
        </row>
        <row r="1890">
          <cell r="C1890">
            <v>1821526047</v>
          </cell>
          <cell r="D1890" t="str">
            <v>Lê Nguyễn</v>
          </cell>
          <cell r="E1890" t="str">
            <v>Phương</v>
          </cell>
          <cell r="F1890" t="str">
            <v>11/03/1993</v>
          </cell>
          <cell r="G1890">
            <v>5000000</v>
          </cell>
          <cell r="H1890">
            <v>11129</v>
          </cell>
          <cell r="I1890" t="str">
            <v>DT/12P</v>
          </cell>
          <cell r="K1890">
            <v>0</v>
          </cell>
        </row>
        <row r="1891">
          <cell r="C1891">
            <v>1820526428</v>
          </cell>
          <cell r="D1891" t="str">
            <v>Lê Thị Thu</v>
          </cell>
          <cell r="E1891" t="str">
            <v>Phương</v>
          </cell>
          <cell r="F1891" t="str">
            <v>19/01/1994</v>
          </cell>
          <cell r="G1891">
            <v>10000000</v>
          </cell>
          <cell r="H1891">
            <v>13887</v>
          </cell>
          <cell r="I1891" t="str">
            <v>DT/12P</v>
          </cell>
          <cell r="K1891">
            <v>0</v>
          </cell>
        </row>
        <row r="1892">
          <cell r="C1892">
            <v>1820526046</v>
          </cell>
          <cell r="D1892" t="str">
            <v>Nguyễn Thị Nhật</v>
          </cell>
          <cell r="E1892" t="str">
            <v>Quỳnh</v>
          </cell>
          <cell r="F1892" t="str">
            <v>18/06/1994</v>
          </cell>
          <cell r="G1892">
            <v>10000000</v>
          </cell>
          <cell r="H1892">
            <v>10422</v>
          </cell>
          <cell r="I1892" t="str">
            <v>DT/12P</v>
          </cell>
          <cell r="K1892">
            <v>0</v>
          </cell>
        </row>
        <row r="1893">
          <cell r="C1893">
            <v>1821526039</v>
          </cell>
          <cell r="D1893" t="str">
            <v>Nguyễn Quang</v>
          </cell>
          <cell r="E1893" t="str">
            <v>Sang</v>
          </cell>
          <cell r="F1893" t="str">
            <v>10/01/1994</v>
          </cell>
          <cell r="G1893">
            <v>10000000</v>
          </cell>
          <cell r="H1893">
            <v>10434</v>
          </cell>
          <cell r="I1893" t="str">
            <v>DT/12P</v>
          </cell>
          <cell r="K1893">
            <v>0</v>
          </cell>
        </row>
        <row r="1894">
          <cell r="C1894">
            <v>1820524183</v>
          </cell>
          <cell r="D1894" t="str">
            <v>LÊ THỊ KIM</v>
          </cell>
          <cell r="E1894" t="str">
            <v>SIN</v>
          </cell>
          <cell r="F1894" t="str">
            <v>26/11/1994</v>
          </cell>
          <cell r="G1894">
            <v>10000000</v>
          </cell>
          <cell r="H1894">
            <v>5244</v>
          </cell>
          <cell r="I1894" t="str">
            <v>DT/12P</v>
          </cell>
          <cell r="J1894">
            <v>41069</v>
          </cell>
          <cell r="K1894">
            <v>0</v>
          </cell>
        </row>
        <row r="1895">
          <cell r="C1895">
            <v>1821526215</v>
          </cell>
          <cell r="D1895" t="str">
            <v>Trần Nam</v>
          </cell>
          <cell r="E1895" t="str">
            <v>Sơn</v>
          </cell>
          <cell r="F1895" t="str">
            <v>22/07/1994</v>
          </cell>
          <cell r="G1895">
            <v>10000000</v>
          </cell>
          <cell r="H1895">
            <v>11207</v>
          </cell>
          <cell r="I1895" t="str">
            <v>DT/12P</v>
          </cell>
          <cell r="K1895">
            <v>0</v>
          </cell>
        </row>
        <row r="1896">
          <cell r="C1896">
            <v>1821523588</v>
          </cell>
          <cell r="D1896" t="str">
            <v>Huỳnh Bá</v>
          </cell>
          <cell r="E1896" t="str">
            <v>Tài</v>
          </cell>
          <cell r="F1896" t="str">
            <v>13/09/1994</v>
          </cell>
          <cell r="G1896">
            <v>5000000</v>
          </cell>
          <cell r="H1896">
            <v>7132</v>
          </cell>
          <cell r="I1896" t="str">
            <v>DT/12P</v>
          </cell>
          <cell r="J1896">
            <v>41130</v>
          </cell>
          <cell r="K1896">
            <v>0</v>
          </cell>
        </row>
        <row r="1897">
          <cell r="C1897">
            <v>1820524184</v>
          </cell>
          <cell r="D1897" t="str">
            <v>TRẦN THỊ THANH</v>
          </cell>
          <cell r="E1897" t="str">
            <v>TÂM</v>
          </cell>
          <cell r="F1897" t="str">
            <v>02/02/1993</v>
          </cell>
          <cell r="G1897">
            <v>10000000</v>
          </cell>
          <cell r="H1897">
            <v>5155</v>
          </cell>
          <cell r="I1897" t="str">
            <v>DT/12P</v>
          </cell>
          <cell r="J1897">
            <v>41069</v>
          </cell>
          <cell r="K1897">
            <v>0</v>
          </cell>
        </row>
        <row r="1898">
          <cell r="C1898">
            <v>1821525279</v>
          </cell>
          <cell r="D1898" t="str">
            <v xml:space="preserve">NGUYỄN VĂN </v>
          </cell>
          <cell r="E1898" t="str">
            <v>THÁI</v>
          </cell>
          <cell r="F1898" t="str">
            <v>10/09/1993</v>
          </cell>
          <cell r="G1898">
            <v>10000000</v>
          </cell>
          <cell r="H1898">
            <v>7145</v>
          </cell>
          <cell r="I1898" t="str">
            <v>DT/12P</v>
          </cell>
          <cell r="J1898">
            <v>41130</v>
          </cell>
          <cell r="K1898">
            <v>0</v>
          </cell>
        </row>
        <row r="1899">
          <cell r="C1899">
            <v>1821524178</v>
          </cell>
          <cell r="D1899" t="str">
            <v>ĐINH NHẬT</v>
          </cell>
          <cell r="E1899" t="str">
            <v>THĂNG</v>
          </cell>
          <cell r="F1899" t="str">
            <v>07/11/1994</v>
          </cell>
          <cell r="G1899">
            <v>10000000</v>
          </cell>
          <cell r="H1899">
            <v>4382</v>
          </cell>
          <cell r="I1899" t="str">
            <v>DT/12P</v>
          </cell>
          <cell r="J1899">
            <v>41069</v>
          </cell>
          <cell r="K1899">
            <v>0</v>
          </cell>
        </row>
        <row r="1900">
          <cell r="C1900">
            <v>1821524198</v>
          </cell>
          <cell r="D1900" t="str">
            <v>LÊ HỮU</v>
          </cell>
          <cell r="E1900" t="str">
            <v>THẮNG</v>
          </cell>
          <cell r="F1900" t="str">
            <v>08/02/1994</v>
          </cell>
          <cell r="G1900">
            <v>10000000</v>
          </cell>
          <cell r="H1900">
            <v>4199</v>
          </cell>
          <cell r="I1900" t="str">
            <v>DT/12P</v>
          </cell>
          <cell r="J1900">
            <v>41038</v>
          </cell>
          <cell r="K1900">
            <v>0</v>
          </cell>
        </row>
        <row r="1901">
          <cell r="C1901">
            <v>1821523584</v>
          </cell>
          <cell r="D1901" t="str">
            <v>TRẦN CHÍ</v>
          </cell>
          <cell r="E1901" t="str">
            <v>THÀNH</v>
          </cell>
          <cell r="F1901" t="str">
            <v>23/12/1994</v>
          </cell>
          <cell r="G1901">
            <v>1680000</v>
          </cell>
          <cell r="H1901" t="str">
            <v>830/12P</v>
          </cell>
          <cell r="J1901" t="str">
            <v>24/08/2012</v>
          </cell>
          <cell r="K1901">
            <v>0</v>
          </cell>
        </row>
        <row r="1902">
          <cell r="C1902">
            <v>1821525272</v>
          </cell>
          <cell r="D1902" t="str">
            <v>NGUYỄN CÔNG</v>
          </cell>
          <cell r="E1902" t="str">
            <v>THÀNH</v>
          </cell>
          <cell r="F1902" t="str">
            <v>05/04/1994</v>
          </cell>
          <cell r="G1902">
            <v>10000000</v>
          </cell>
          <cell r="H1902">
            <v>7105</v>
          </cell>
          <cell r="I1902" t="str">
            <v>DT/12P</v>
          </cell>
          <cell r="J1902">
            <v>41130</v>
          </cell>
          <cell r="K1902">
            <v>0</v>
          </cell>
        </row>
        <row r="1903">
          <cell r="C1903">
            <v>1821526303</v>
          </cell>
          <cell r="D1903" t="str">
            <v>Trần Nhật</v>
          </cell>
          <cell r="E1903" t="str">
            <v>Thành</v>
          </cell>
          <cell r="F1903" t="str">
            <v>16/11/1994</v>
          </cell>
          <cell r="G1903">
            <v>10000000</v>
          </cell>
          <cell r="H1903">
            <v>11270</v>
          </cell>
          <cell r="I1903" t="str">
            <v>DT/12P</v>
          </cell>
          <cell r="K1903">
            <v>0</v>
          </cell>
        </row>
        <row r="1904">
          <cell r="C1904">
            <v>1820523603</v>
          </cell>
          <cell r="D1904" t="str">
            <v>ĐOÀN THỊ THANH</v>
          </cell>
          <cell r="E1904" t="str">
            <v>THẢO</v>
          </cell>
          <cell r="F1904" t="str">
            <v>01/01/1994</v>
          </cell>
          <cell r="G1904">
            <v>10000000</v>
          </cell>
          <cell r="H1904">
            <v>3230</v>
          </cell>
          <cell r="I1904" t="str">
            <v>12P</v>
          </cell>
          <cell r="J1904" t="str">
            <v>31/08/2012</v>
          </cell>
          <cell r="K1904">
            <v>0</v>
          </cell>
        </row>
        <row r="1905">
          <cell r="C1905">
            <v>1820523590</v>
          </cell>
          <cell r="D1905" t="str">
            <v>Trần Thạch</v>
          </cell>
          <cell r="E1905" t="str">
            <v>Thảo</v>
          </cell>
          <cell r="F1905" t="str">
            <v>22/10/1994</v>
          </cell>
          <cell r="G1905">
            <v>5000000</v>
          </cell>
          <cell r="H1905">
            <v>4194</v>
          </cell>
          <cell r="I1905" t="str">
            <v>DT/12P</v>
          </cell>
          <cell r="J1905">
            <v>41038</v>
          </cell>
          <cell r="K1905">
            <v>0</v>
          </cell>
        </row>
        <row r="1906">
          <cell r="C1906">
            <v>1820523589</v>
          </cell>
          <cell r="D1906" t="str">
            <v>Nguyễn Thu</v>
          </cell>
          <cell r="E1906" t="str">
            <v>Thảo</v>
          </cell>
          <cell r="F1906" t="str">
            <v>01/08/1994</v>
          </cell>
          <cell r="G1906">
            <v>8000000</v>
          </cell>
          <cell r="H1906">
            <v>4308</v>
          </cell>
          <cell r="I1906" t="str">
            <v>DT/12P</v>
          </cell>
          <cell r="J1906">
            <v>41038</v>
          </cell>
          <cell r="K1906">
            <v>0</v>
          </cell>
        </row>
        <row r="1907">
          <cell r="C1907">
            <v>1820525273</v>
          </cell>
          <cell r="D1907" t="str">
            <v>ĐỖ XUÂN</v>
          </cell>
          <cell r="E1907" t="str">
            <v>THẢO</v>
          </cell>
          <cell r="F1907" t="str">
            <v>06/03/1994</v>
          </cell>
          <cell r="G1907">
            <v>10000000</v>
          </cell>
          <cell r="H1907">
            <v>7107</v>
          </cell>
          <cell r="I1907" t="str">
            <v>DT/12P</v>
          </cell>
          <cell r="J1907">
            <v>41130</v>
          </cell>
          <cell r="K1907">
            <v>0</v>
          </cell>
        </row>
        <row r="1908">
          <cell r="C1908">
            <v>1820525285</v>
          </cell>
          <cell r="D1908" t="str">
            <v>ĐỊNH THỊ NGỌC</v>
          </cell>
          <cell r="E1908" t="str">
            <v>THẢO</v>
          </cell>
          <cell r="F1908" t="str">
            <v>15/11/1993</v>
          </cell>
          <cell r="G1908">
            <v>10000000</v>
          </cell>
          <cell r="H1908">
            <v>7700</v>
          </cell>
          <cell r="I1908" t="str">
            <v>DT/12P</v>
          </cell>
          <cell r="J1908">
            <v>41130</v>
          </cell>
          <cell r="K1908">
            <v>0</v>
          </cell>
        </row>
        <row r="1909">
          <cell r="C1909">
            <v>1821524182</v>
          </cell>
          <cell r="D1909" t="str">
            <v>TRẦN QUỐC</v>
          </cell>
          <cell r="E1909" t="str">
            <v>THỊNH</v>
          </cell>
          <cell r="F1909" t="str">
            <v>07/10/1994</v>
          </cell>
          <cell r="G1909">
            <v>10000000</v>
          </cell>
          <cell r="H1909">
            <v>5227</v>
          </cell>
          <cell r="I1909" t="str">
            <v>DT/12P</v>
          </cell>
          <cell r="J1909">
            <v>41069</v>
          </cell>
          <cell r="K1909">
            <v>0</v>
          </cell>
        </row>
        <row r="1910">
          <cell r="C1910">
            <v>1821524180</v>
          </cell>
          <cell r="D1910" t="str">
            <v>NGUYỄN NGỌC</v>
          </cell>
          <cell r="E1910" t="str">
            <v>THỚI</v>
          </cell>
          <cell r="F1910" t="str">
            <v>02/02/1994</v>
          </cell>
          <cell r="G1910">
            <v>10000000</v>
          </cell>
          <cell r="H1910">
            <v>5110</v>
          </cell>
          <cell r="I1910" t="str">
            <v>DT/12P</v>
          </cell>
          <cell r="J1910">
            <v>41069</v>
          </cell>
          <cell r="K1910">
            <v>0</v>
          </cell>
        </row>
        <row r="1911">
          <cell r="C1911">
            <v>1821524830</v>
          </cell>
          <cell r="D1911" t="str">
            <v>TRẦN QUANG</v>
          </cell>
          <cell r="E1911" t="str">
            <v>THÔNG</v>
          </cell>
          <cell r="F1911" t="str">
            <v>28/03/1994</v>
          </cell>
          <cell r="G1911">
            <v>10000000</v>
          </cell>
          <cell r="H1911">
            <v>6940</v>
          </cell>
          <cell r="I1911" t="str">
            <v>DT/12P</v>
          </cell>
          <cell r="J1911">
            <v>41099</v>
          </cell>
          <cell r="K1911">
            <v>0</v>
          </cell>
        </row>
        <row r="1912">
          <cell r="C1912">
            <v>1820525280</v>
          </cell>
          <cell r="D1912" t="str">
            <v>PHAN THỊ NGUYỆT</v>
          </cell>
          <cell r="E1912" t="str">
            <v>THU</v>
          </cell>
          <cell r="F1912" t="str">
            <v>30/09/1993</v>
          </cell>
          <cell r="G1912">
            <v>10000000</v>
          </cell>
          <cell r="H1912">
            <v>7148</v>
          </cell>
          <cell r="I1912" t="str">
            <v>DT/12P</v>
          </cell>
          <cell r="J1912">
            <v>41130</v>
          </cell>
          <cell r="K1912">
            <v>0</v>
          </cell>
        </row>
        <row r="1913">
          <cell r="C1913">
            <v>1820525291</v>
          </cell>
          <cell r="D1913" t="str">
            <v>NGUYỄN ANH</v>
          </cell>
          <cell r="E1913" t="str">
            <v>THƯ</v>
          </cell>
          <cell r="F1913" t="str">
            <v>01/01/1993</v>
          </cell>
          <cell r="G1913">
            <v>10000000</v>
          </cell>
          <cell r="H1913">
            <v>7868</v>
          </cell>
          <cell r="I1913" t="str">
            <v>DT/12P</v>
          </cell>
          <cell r="J1913">
            <v>41130</v>
          </cell>
          <cell r="K1913">
            <v>0</v>
          </cell>
        </row>
        <row r="1914">
          <cell r="C1914">
            <v>1821524206</v>
          </cell>
          <cell r="D1914" t="str">
            <v>LÊ VĂN CAO</v>
          </cell>
          <cell r="E1914" t="str">
            <v>THUẬN</v>
          </cell>
          <cell r="F1914" t="str">
            <v>08/12/1994</v>
          </cell>
          <cell r="G1914">
            <v>10000000</v>
          </cell>
          <cell r="H1914">
            <v>4312</v>
          </cell>
          <cell r="I1914" t="str">
            <v>DT/12P</v>
          </cell>
          <cell r="J1914">
            <v>41038</v>
          </cell>
          <cell r="K1914">
            <v>0</v>
          </cell>
        </row>
        <row r="1915">
          <cell r="C1915">
            <v>1820714393</v>
          </cell>
          <cell r="D1915" t="str">
            <v>Phạm Thị</v>
          </cell>
          <cell r="E1915" t="str">
            <v>Thuận</v>
          </cell>
          <cell r="F1915" t="str">
            <v>10/05/1994</v>
          </cell>
          <cell r="G1915">
            <v>4000000</v>
          </cell>
          <cell r="H1915">
            <v>8780</v>
          </cell>
          <cell r="I1915" t="str">
            <v>DT/12P</v>
          </cell>
          <cell r="K1915">
            <v>0</v>
          </cell>
        </row>
        <row r="1916">
          <cell r="C1916">
            <v>1820524204</v>
          </cell>
          <cell r="D1916" t="str">
            <v>TÔ THỊ KIM</v>
          </cell>
          <cell r="E1916" t="str">
            <v>THƯƠNG</v>
          </cell>
          <cell r="F1916" t="str">
            <v>28/05/1993</v>
          </cell>
          <cell r="G1916">
            <v>10000000</v>
          </cell>
          <cell r="H1916">
            <v>5008</v>
          </cell>
          <cell r="I1916" t="str">
            <v>DT/12P</v>
          </cell>
          <cell r="J1916">
            <v>41038</v>
          </cell>
          <cell r="K1916">
            <v>0</v>
          </cell>
        </row>
        <row r="1917">
          <cell r="C1917">
            <v>1820525286</v>
          </cell>
          <cell r="D1917" t="str">
            <v>LÊ THỊ HUYỀN</v>
          </cell>
          <cell r="E1917" t="str">
            <v>THƯƠNG</v>
          </cell>
          <cell r="F1917" t="str">
            <v>15/08/1994</v>
          </cell>
          <cell r="G1917">
            <v>10000000</v>
          </cell>
          <cell r="H1917">
            <v>7713</v>
          </cell>
          <cell r="I1917" t="str">
            <v>DT/12P</v>
          </cell>
          <cell r="J1917">
            <v>41130</v>
          </cell>
          <cell r="K1917">
            <v>0</v>
          </cell>
        </row>
        <row r="1918">
          <cell r="C1918">
            <v>1820524822</v>
          </cell>
          <cell r="D1918" t="str">
            <v>BÙI THỊ THANH</v>
          </cell>
          <cell r="E1918" t="str">
            <v>THÚY</v>
          </cell>
          <cell r="F1918" t="str">
            <v>06/10/1993</v>
          </cell>
          <cell r="G1918">
            <v>10000000</v>
          </cell>
          <cell r="H1918">
            <v>6759</v>
          </cell>
          <cell r="I1918" t="str">
            <v>DT/12P</v>
          </cell>
          <cell r="J1918">
            <v>41099</v>
          </cell>
          <cell r="K1918">
            <v>0</v>
          </cell>
        </row>
        <row r="1919">
          <cell r="C1919">
            <v>1820525282</v>
          </cell>
          <cell r="D1919" t="str">
            <v>LÊ THỊ THU</v>
          </cell>
          <cell r="E1919" t="str">
            <v>THÚY</v>
          </cell>
          <cell r="F1919" t="str">
            <v>10/04/1993</v>
          </cell>
          <cell r="G1919">
            <v>10000000</v>
          </cell>
          <cell r="H1919">
            <v>7165</v>
          </cell>
          <cell r="I1919" t="str">
            <v>DT/12P</v>
          </cell>
          <cell r="J1919">
            <v>41130</v>
          </cell>
          <cell r="K1919">
            <v>0</v>
          </cell>
        </row>
        <row r="1920">
          <cell r="C1920">
            <v>1820525301</v>
          </cell>
          <cell r="D1920" t="str">
            <v>PHẠM THỊ</v>
          </cell>
          <cell r="E1920" t="str">
            <v>THÚY</v>
          </cell>
          <cell r="F1920" t="str">
            <v>26/11/1994</v>
          </cell>
          <cell r="G1920">
            <v>10000000</v>
          </cell>
          <cell r="H1920">
            <v>8660</v>
          </cell>
          <cell r="I1920" t="str">
            <v>DT/12P</v>
          </cell>
          <cell r="J1920">
            <v>41191</v>
          </cell>
          <cell r="K1920">
            <v>0</v>
          </cell>
        </row>
        <row r="1921">
          <cell r="C1921">
            <v>1820524201</v>
          </cell>
          <cell r="D1921" t="str">
            <v>NGUYỄN PHẠM BÍCH</v>
          </cell>
          <cell r="E1921" t="str">
            <v>THÙY</v>
          </cell>
          <cell r="F1921" t="str">
            <v>06/08/1994</v>
          </cell>
          <cell r="G1921">
            <v>10000000</v>
          </cell>
          <cell r="H1921">
            <v>4218</v>
          </cell>
          <cell r="I1921" t="str">
            <v>DT/12P</v>
          </cell>
          <cell r="J1921">
            <v>41038</v>
          </cell>
          <cell r="K1921">
            <v>0</v>
          </cell>
        </row>
        <row r="1922">
          <cell r="C1922">
            <v>1820526429</v>
          </cell>
          <cell r="D1922" t="str">
            <v>Phạm Thị Thu</v>
          </cell>
          <cell r="E1922" t="str">
            <v>Thùy</v>
          </cell>
          <cell r="F1922" t="str">
            <v>27/12/1994</v>
          </cell>
          <cell r="G1922">
            <v>10000000</v>
          </cell>
          <cell r="H1922">
            <v>13898</v>
          </cell>
          <cell r="I1922" t="str">
            <v>DT/12P</v>
          </cell>
          <cell r="K1922">
            <v>0</v>
          </cell>
        </row>
        <row r="1923">
          <cell r="C1923">
            <v>1821526045</v>
          </cell>
          <cell r="D1923" t="str">
            <v>Ngô Quang</v>
          </cell>
          <cell r="E1923" t="str">
            <v>Thụy</v>
          </cell>
          <cell r="F1923" t="str">
            <v>24/09/1994</v>
          </cell>
          <cell r="G1923">
            <v>10000000</v>
          </cell>
          <cell r="H1923">
            <v>10356</v>
          </cell>
          <cell r="I1923" t="str">
            <v>DT/12P</v>
          </cell>
          <cell r="K1923">
            <v>0</v>
          </cell>
        </row>
        <row r="1924">
          <cell r="C1924">
            <v>1821524200</v>
          </cell>
          <cell r="D1924" t="str">
            <v xml:space="preserve">BÙI MINH </v>
          </cell>
          <cell r="E1924" t="str">
            <v>TIẾN</v>
          </cell>
          <cell r="F1924" t="str">
            <v>31/03/1994</v>
          </cell>
          <cell r="G1924">
            <v>10000000</v>
          </cell>
          <cell r="H1924">
            <v>4210</v>
          </cell>
          <cell r="I1924" t="str">
            <v>DT/12P</v>
          </cell>
          <cell r="J1924">
            <v>41038</v>
          </cell>
          <cell r="K1924">
            <v>0</v>
          </cell>
        </row>
        <row r="1925">
          <cell r="C1925">
            <v>1821524818</v>
          </cell>
          <cell r="D1925" t="str">
            <v>DOÃN BÁ</v>
          </cell>
          <cell r="E1925" t="str">
            <v>TÍN</v>
          </cell>
          <cell r="F1925" t="str">
            <v>01/08/1992</v>
          </cell>
          <cell r="G1925">
            <v>10000000</v>
          </cell>
          <cell r="H1925">
            <v>6714</v>
          </cell>
          <cell r="I1925" t="str">
            <v>DT/12P</v>
          </cell>
          <cell r="J1925">
            <v>41099</v>
          </cell>
          <cell r="K1925">
            <v>0</v>
          </cell>
        </row>
        <row r="1926">
          <cell r="C1926">
            <v>1821524819</v>
          </cell>
          <cell r="D1926" t="str">
            <v>NGUYỄN TRỌNG</v>
          </cell>
          <cell r="E1926" t="str">
            <v>TÍN</v>
          </cell>
          <cell r="F1926" t="str">
            <v>02/07/1994</v>
          </cell>
          <cell r="G1926">
            <v>10000000</v>
          </cell>
          <cell r="H1926">
            <v>5442</v>
          </cell>
          <cell r="I1926" t="str">
            <v>DT/12P</v>
          </cell>
          <cell r="J1926">
            <v>41099</v>
          </cell>
          <cell r="K1926">
            <v>0</v>
          </cell>
        </row>
        <row r="1927">
          <cell r="C1927">
            <v>1820524831</v>
          </cell>
          <cell r="D1927" t="str">
            <v>HỒ THỊ BÍCH</v>
          </cell>
          <cell r="E1927" t="str">
            <v>TRÂM</v>
          </cell>
          <cell r="F1927" t="str">
            <v>11/03/1994</v>
          </cell>
          <cell r="G1927">
            <v>10000000</v>
          </cell>
          <cell r="H1927">
            <v>6945</v>
          </cell>
          <cell r="I1927" t="str">
            <v>DT/12P</v>
          </cell>
          <cell r="J1927">
            <v>41099</v>
          </cell>
          <cell r="K1927">
            <v>0</v>
          </cell>
        </row>
        <row r="1928">
          <cell r="C1928">
            <v>1820525271</v>
          </cell>
          <cell r="D1928" t="str">
            <v>NGUYỄN THỊ NGỌC</v>
          </cell>
          <cell r="E1928" t="str">
            <v>TRÂM</v>
          </cell>
          <cell r="F1928" t="str">
            <v>28/05/1994</v>
          </cell>
          <cell r="G1928">
            <v>10000000</v>
          </cell>
          <cell r="H1928">
            <v>7102</v>
          </cell>
          <cell r="I1928" t="str">
            <v>DT/12P</v>
          </cell>
          <cell r="J1928">
            <v>41130</v>
          </cell>
          <cell r="K1928">
            <v>0</v>
          </cell>
        </row>
        <row r="1929">
          <cell r="C1929">
            <v>1820525858</v>
          </cell>
          <cell r="D1929" t="str">
            <v>Trần Vũ Bích</v>
          </cell>
          <cell r="E1929" t="str">
            <v>Trâm</v>
          </cell>
          <cell r="F1929" t="str">
            <v>12/09/1993</v>
          </cell>
          <cell r="G1929">
            <v>10000000</v>
          </cell>
          <cell r="H1929">
            <v>8900</v>
          </cell>
          <cell r="I1929" t="str">
            <v>DT/12P</v>
          </cell>
          <cell r="K1929">
            <v>0</v>
          </cell>
        </row>
        <row r="1930">
          <cell r="C1930">
            <v>1820526430</v>
          </cell>
          <cell r="D1930" t="str">
            <v>Đàm Thị Thanh</v>
          </cell>
          <cell r="E1930" t="str">
            <v>Trâm</v>
          </cell>
          <cell r="F1930" t="str">
            <v>07/09/1993</v>
          </cell>
          <cell r="G1930">
            <v>10000000</v>
          </cell>
          <cell r="H1930">
            <v>11392</v>
          </cell>
          <cell r="I1930" t="str">
            <v>DT/12P</v>
          </cell>
          <cell r="K1930">
            <v>0</v>
          </cell>
        </row>
        <row r="1931">
          <cell r="C1931">
            <v>1820524196</v>
          </cell>
          <cell r="D1931" t="str">
            <v>PHAN THỊ THU</v>
          </cell>
          <cell r="E1931" t="str">
            <v>TRANG</v>
          </cell>
          <cell r="F1931" t="str">
            <v>04/07/1994</v>
          </cell>
          <cell r="G1931">
            <v>10000000</v>
          </cell>
          <cell r="H1931">
            <v>4004</v>
          </cell>
          <cell r="I1931" t="str">
            <v>DT/12P</v>
          </cell>
          <cell r="J1931">
            <v>41038</v>
          </cell>
          <cell r="K1931">
            <v>0</v>
          </cell>
        </row>
        <row r="1932">
          <cell r="C1932">
            <v>1820526044</v>
          </cell>
          <cell r="D1932" t="str">
            <v>Trương Thị Thùy</v>
          </cell>
          <cell r="E1932" t="str">
            <v>Trang</v>
          </cell>
          <cell r="F1932" t="str">
            <v>24/11/1993</v>
          </cell>
          <cell r="G1932">
            <v>10000000</v>
          </cell>
          <cell r="H1932">
            <v>10487</v>
          </cell>
          <cell r="I1932" t="str">
            <v>DT/12P</v>
          </cell>
          <cell r="K1932">
            <v>0</v>
          </cell>
        </row>
        <row r="1933">
          <cell r="C1933">
            <v>1820526578</v>
          </cell>
          <cell r="D1933" t="str">
            <v>Lê Thị Kiều</v>
          </cell>
          <cell r="E1933" t="str">
            <v>Trang</v>
          </cell>
          <cell r="F1933" t="str">
            <v>26/08/1994</v>
          </cell>
          <cell r="G1933">
            <v>10000000</v>
          </cell>
          <cell r="H1933">
            <v>14667</v>
          </cell>
          <cell r="I1933" t="str">
            <v>DT/12P</v>
          </cell>
          <cell r="K1933">
            <v>0</v>
          </cell>
        </row>
        <row r="1934">
          <cell r="C1934">
            <v>1820523868</v>
          </cell>
          <cell r="D1934" t="str">
            <v>HUỲNH THỊ VIỆT</v>
          </cell>
          <cell r="E1934" t="str">
            <v>TRINH</v>
          </cell>
          <cell r="F1934" t="str">
            <v>10/02/1994</v>
          </cell>
          <cell r="G1934">
            <v>10000000</v>
          </cell>
          <cell r="H1934">
            <v>4122</v>
          </cell>
          <cell r="I1934" t="str">
            <v>DT/12P</v>
          </cell>
          <cell r="J1934">
            <v>41008</v>
          </cell>
          <cell r="K1934">
            <v>0</v>
          </cell>
        </row>
        <row r="1935">
          <cell r="C1935">
            <v>1820524836</v>
          </cell>
          <cell r="D1935" t="str">
            <v>NGÔ THỊ VIỆT</v>
          </cell>
          <cell r="E1935" t="str">
            <v>TRINH</v>
          </cell>
          <cell r="F1935" t="str">
            <v>23/06/1994</v>
          </cell>
          <cell r="G1935">
            <v>10000000</v>
          </cell>
          <cell r="H1935">
            <v>6853</v>
          </cell>
          <cell r="I1935" t="str">
            <v>DT/12P</v>
          </cell>
          <cell r="J1935">
            <v>41099</v>
          </cell>
          <cell r="K1935">
            <v>0</v>
          </cell>
        </row>
        <row r="1936">
          <cell r="C1936">
            <v>1821523611</v>
          </cell>
          <cell r="D1936" t="str">
            <v xml:space="preserve">NGÔ VĂN </v>
          </cell>
          <cell r="E1936" t="str">
            <v>TRƯỜNG</v>
          </cell>
          <cell r="F1936" t="str">
            <v>29/12/1994</v>
          </cell>
          <cell r="G1936">
            <v>10000000</v>
          </cell>
          <cell r="H1936">
            <v>3331</v>
          </cell>
          <cell r="I1936" t="str">
            <v>DT/12P</v>
          </cell>
          <cell r="J1936">
            <v>40977</v>
          </cell>
          <cell r="K1936">
            <v>0</v>
          </cell>
        </row>
        <row r="1937">
          <cell r="C1937">
            <v>1821526038</v>
          </cell>
          <cell r="D1937" t="str">
            <v>Nguyễn Văn</v>
          </cell>
          <cell r="E1937" t="str">
            <v>Tứ</v>
          </cell>
          <cell r="F1937" t="str">
            <v>05/03/1993</v>
          </cell>
          <cell r="G1937">
            <v>10000000</v>
          </cell>
          <cell r="H1937">
            <v>10428</v>
          </cell>
          <cell r="I1937" t="str">
            <v>DT/12P</v>
          </cell>
          <cell r="K1937">
            <v>0</v>
          </cell>
        </row>
        <row r="1938">
          <cell r="C1938">
            <v>1821525691</v>
          </cell>
          <cell r="D1938" t="str">
            <v>NGUYỄN DUYÊN</v>
          </cell>
          <cell r="E1938" t="str">
            <v>TUẤN</v>
          </cell>
          <cell r="F1938" t="str">
            <v>09/12/1994</v>
          </cell>
          <cell r="G1938">
            <v>10000000</v>
          </cell>
          <cell r="H1938">
            <v>8585</v>
          </cell>
          <cell r="I1938" t="str">
            <v>DT/12P</v>
          </cell>
          <cell r="J1938">
            <v>41161</v>
          </cell>
          <cell r="K1938">
            <v>0</v>
          </cell>
        </row>
        <row r="1939">
          <cell r="C1939">
            <v>1821526714</v>
          </cell>
          <cell r="D1939" t="str">
            <v>LÊ TỰ ÂN</v>
          </cell>
          <cell r="E1939" t="str">
            <v>TƯỜNG</v>
          </cell>
          <cell r="F1939">
            <v>32360</v>
          </cell>
          <cell r="G1939">
            <v>10000000</v>
          </cell>
          <cell r="H1939">
            <v>23748</v>
          </cell>
          <cell r="I1939" t="str">
            <v>DT/12P</v>
          </cell>
          <cell r="J1939" t="str">
            <v>16/10/2012</v>
          </cell>
          <cell r="K1939">
            <v>0</v>
          </cell>
        </row>
        <row r="1940">
          <cell r="C1940">
            <v>1820523581</v>
          </cell>
          <cell r="D1940" t="str">
            <v>Nguyễn Thị Cẩm</v>
          </cell>
          <cell r="E1940" t="str">
            <v>Vân</v>
          </cell>
          <cell r="F1940" t="str">
            <v>14/10/1994</v>
          </cell>
          <cell r="G1940">
            <v>5000000</v>
          </cell>
          <cell r="H1940">
            <v>3920</v>
          </cell>
          <cell r="I1940" t="str">
            <v>DT/12P</v>
          </cell>
          <cell r="J1940">
            <v>41008</v>
          </cell>
          <cell r="K1940">
            <v>0</v>
          </cell>
        </row>
        <row r="1941">
          <cell r="C1941">
            <v>1820525690</v>
          </cell>
          <cell r="D1941" t="str">
            <v>NGUYỄN THỊ DIỆU THẢO</v>
          </cell>
          <cell r="E1941" t="str">
            <v>VI</v>
          </cell>
          <cell r="F1941" t="str">
            <v>09/09/1994</v>
          </cell>
          <cell r="G1941">
            <v>10000000</v>
          </cell>
          <cell r="H1941">
            <v>8565</v>
          </cell>
          <cell r="I1941" t="str">
            <v>DT/12P</v>
          </cell>
          <cell r="J1941">
            <v>41161</v>
          </cell>
          <cell r="K1941">
            <v>0</v>
          </cell>
        </row>
        <row r="1942">
          <cell r="C1942">
            <v>1821524185</v>
          </cell>
          <cell r="D1942" t="str">
            <v>NGUYỄN HỮU QUỐC</v>
          </cell>
          <cell r="E1942" t="str">
            <v>VIỆT</v>
          </cell>
          <cell r="F1942" t="str">
            <v>14/01/1994</v>
          </cell>
          <cell r="G1942">
            <v>10000000</v>
          </cell>
          <cell r="H1942">
            <v>5156</v>
          </cell>
          <cell r="I1942" t="str">
            <v>DT/12P</v>
          </cell>
          <cell r="J1942">
            <v>41069</v>
          </cell>
          <cell r="K1942">
            <v>0</v>
          </cell>
        </row>
        <row r="1943">
          <cell r="C1943">
            <v>1821524188</v>
          </cell>
          <cell r="D1943" t="str">
            <v>TRẦN QUỐC</v>
          </cell>
          <cell r="E1943" t="str">
            <v>VIỆT</v>
          </cell>
          <cell r="F1943" t="str">
            <v>01/04/1994</v>
          </cell>
          <cell r="G1943">
            <v>10000000</v>
          </cell>
          <cell r="H1943">
            <v>5315</v>
          </cell>
          <cell r="I1943" t="str">
            <v>DT/12P</v>
          </cell>
          <cell r="J1943">
            <v>41069</v>
          </cell>
          <cell r="K1943">
            <v>0</v>
          </cell>
        </row>
        <row r="1944">
          <cell r="C1944">
            <v>1821526514</v>
          </cell>
          <cell r="D1944" t="str">
            <v>Phạm Thế</v>
          </cell>
          <cell r="E1944" t="str">
            <v>Vương</v>
          </cell>
          <cell r="F1944" t="str">
            <v>22/08/1994</v>
          </cell>
          <cell r="G1944">
            <v>10000000</v>
          </cell>
          <cell r="H1944">
            <v>14612</v>
          </cell>
          <cell r="I1944" t="str">
            <v>DT/12P</v>
          </cell>
          <cell r="K1944">
            <v>0</v>
          </cell>
        </row>
        <row r="1945">
          <cell r="C1945">
            <v>1820523596</v>
          </cell>
          <cell r="D1945" t="str">
            <v>TRƯƠNG THỊ THẢO</v>
          </cell>
          <cell r="E1945" t="str">
            <v>VY</v>
          </cell>
          <cell r="F1945" t="str">
            <v>22/01/1993</v>
          </cell>
          <cell r="G1945">
            <v>10000000</v>
          </cell>
          <cell r="H1945">
            <v>2396</v>
          </cell>
          <cell r="I1945" t="str">
            <v>12P</v>
          </cell>
          <cell r="J1945" t="str">
            <v>31/08/2012</v>
          </cell>
          <cell r="K1945">
            <v>0</v>
          </cell>
        </row>
        <row r="1946">
          <cell r="C1946">
            <v>1821524181</v>
          </cell>
          <cell r="D1946" t="str">
            <v xml:space="preserve">DƯƠNG THỊ TƯỜNG </v>
          </cell>
          <cell r="E1946" t="str">
            <v>VY</v>
          </cell>
          <cell r="F1946" t="str">
            <v>25/11/1994</v>
          </cell>
          <cell r="G1946">
            <v>10000000</v>
          </cell>
          <cell r="H1946">
            <v>5217</v>
          </cell>
          <cell r="I1946" t="str">
            <v>DT/12P</v>
          </cell>
          <cell r="J1946">
            <v>41069</v>
          </cell>
          <cell r="K1946">
            <v>0</v>
          </cell>
        </row>
        <row r="1947">
          <cell r="C1947">
            <v>1820525295</v>
          </cell>
          <cell r="D1947" t="str">
            <v>TRƯƠNG MỸ TƯỜNG</v>
          </cell>
          <cell r="E1947" t="str">
            <v>VY</v>
          </cell>
          <cell r="F1947" t="str">
            <v>07/11/1994</v>
          </cell>
          <cell r="G1947">
            <v>10000000</v>
          </cell>
          <cell r="H1947">
            <v>7912</v>
          </cell>
          <cell r="I1947" t="str">
            <v>DT/12P</v>
          </cell>
          <cell r="J1947">
            <v>41130</v>
          </cell>
          <cell r="K1947">
            <v>0</v>
          </cell>
        </row>
        <row r="1948">
          <cell r="C1948">
            <v>1820526624</v>
          </cell>
          <cell r="D1948" t="str">
            <v>Lê Ngọc</v>
          </cell>
          <cell r="E1948" t="str">
            <v>vy</v>
          </cell>
          <cell r="F1948" t="str">
            <v>29/05/1994</v>
          </cell>
          <cell r="G1948">
            <v>10000000</v>
          </cell>
          <cell r="H1948">
            <v>16407</v>
          </cell>
          <cell r="I1948" t="str">
            <v>DT/12P</v>
          </cell>
          <cell r="K1948">
            <v>0</v>
          </cell>
        </row>
        <row r="1949">
          <cell r="C1949">
            <v>1821526304</v>
          </cell>
          <cell r="D1949" t="str">
            <v>Đặng Công Minh</v>
          </cell>
          <cell r="E1949" t="str">
            <v>Xuân</v>
          </cell>
          <cell r="F1949" t="str">
            <v>06/03/1994</v>
          </cell>
          <cell r="G1949">
            <v>10000000</v>
          </cell>
          <cell r="H1949">
            <v>11279</v>
          </cell>
          <cell r="I1949" t="str">
            <v>DT/12P</v>
          </cell>
          <cell r="K1949">
            <v>0</v>
          </cell>
        </row>
        <row r="1950">
          <cell r="C1950">
            <v>1820523601</v>
          </cell>
          <cell r="D1950" t="str">
            <v>NGUYỄN THỊ HÀ</v>
          </cell>
          <cell r="E1950" t="str">
            <v>XUYÊN</v>
          </cell>
          <cell r="F1950" t="str">
            <v>06/06/1994</v>
          </cell>
          <cell r="G1950">
            <v>10000000</v>
          </cell>
          <cell r="H1950">
            <v>3215</v>
          </cell>
          <cell r="I1950" t="str">
            <v>12P</v>
          </cell>
          <cell r="J1950" t="str">
            <v>31/08/2012</v>
          </cell>
          <cell r="K1950">
            <v>0</v>
          </cell>
        </row>
        <row r="1951">
          <cell r="C1951">
            <v>1820525303</v>
          </cell>
          <cell r="D1951" t="str">
            <v>PHẠM THỊ QuỲNH</v>
          </cell>
          <cell r="E1951" t="str">
            <v>YÊN</v>
          </cell>
          <cell r="F1951" t="str">
            <v>14/07/1994</v>
          </cell>
          <cell r="G1951">
            <v>10000000</v>
          </cell>
          <cell r="H1951">
            <v>8717</v>
          </cell>
          <cell r="I1951" t="str">
            <v>DT/12P</v>
          </cell>
          <cell r="J1951">
            <v>41191</v>
          </cell>
          <cell r="K1951">
            <v>0</v>
          </cell>
        </row>
        <row r="1952">
          <cell r="C1952">
            <v>1820524205</v>
          </cell>
          <cell r="D1952" t="str">
            <v>PHẠM THỊ MINH</v>
          </cell>
          <cell r="E1952" t="str">
            <v>YẾN</v>
          </cell>
          <cell r="F1952" t="str">
            <v>26/09/1994</v>
          </cell>
          <cell r="G1952">
            <v>10000000</v>
          </cell>
          <cell r="H1952">
            <v>4297</v>
          </cell>
          <cell r="I1952" t="str">
            <v>DT/12P</v>
          </cell>
          <cell r="J1952">
            <v>41038</v>
          </cell>
          <cell r="K1952">
            <v>0</v>
          </cell>
        </row>
        <row r="1953">
          <cell r="C1953">
            <v>1820524211</v>
          </cell>
          <cell r="D1953" t="str">
            <v xml:space="preserve">CHU HẢI </v>
          </cell>
          <cell r="E1953" t="str">
            <v>YẾN</v>
          </cell>
          <cell r="F1953" t="str">
            <v>28/09/1994</v>
          </cell>
          <cell r="G1953">
            <v>10000000</v>
          </cell>
          <cell r="H1953">
            <v>5068</v>
          </cell>
          <cell r="I1953" t="str">
            <v>DT/12P</v>
          </cell>
          <cell r="J1953">
            <v>41038</v>
          </cell>
          <cell r="K1953">
            <v>0</v>
          </cell>
        </row>
        <row r="1954">
          <cell r="C1954">
            <v>1820524840</v>
          </cell>
          <cell r="D1954" t="str">
            <v xml:space="preserve">LÊ THỊ VĂN </v>
          </cell>
          <cell r="E1954" t="str">
            <v>YẾN</v>
          </cell>
          <cell r="F1954" t="str">
            <v>28/07/1994</v>
          </cell>
          <cell r="G1954">
            <v>10000000</v>
          </cell>
          <cell r="H1954">
            <v>7060</v>
          </cell>
          <cell r="I1954" t="str">
            <v>DT/12P</v>
          </cell>
          <cell r="J1954">
            <v>41099</v>
          </cell>
          <cell r="K1954">
            <v>0</v>
          </cell>
        </row>
        <row r="1955">
          <cell r="C1955">
            <v>1820525289</v>
          </cell>
          <cell r="D1955" t="str">
            <v>PHẠM THỊ BẢO</v>
          </cell>
          <cell r="E1955" t="str">
            <v>YẾN</v>
          </cell>
          <cell r="F1955" t="str">
            <v>20/07/1993</v>
          </cell>
          <cell r="G1955">
            <v>10000000</v>
          </cell>
          <cell r="H1955">
            <v>7765</v>
          </cell>
          <cell r="I1955" t="str">
            <v>DT/12P</v>
          </cell>
          <cell r="J1955">
            <v>41130</v>
          </cell>
          <cell r="K1955">
            <v>0</v>
          </cell>
        </row>
        <row r="1956">
          <cell r="C1956">
            <v>1820525299</v>
          </cell>
          <cell r="D1956" t="str">
            <v>PHAN NGỌC</v>
          </cell>
          <cell r="E1956" t="str">
            <v>YẾN</v>
          </cell>
          <cell r="F1956" t="str">
            <v>14/11/1994</v>
          </cell>
          <cell r="G1956">
            <v>10000000</v>
          </cell>
          <cell r="H1956">
            <v>8629</v>
          </cell>
          <cell r="I1956" t="str">
            <v>DT/12P</v>
          </cell>
          <cell r="J1956">
            <v>41191</v>
          </cell>
          <cell r="K1956">
            <v>0</v>
          </cell>
        </row>
        <row r="1957">
          <cell r="C1957">
            <v>1820526432</v>
          </cell>
          <cell r="D1957" t="str">
            <v>Huỳnh Thị Hoàng</v>
          </cell>
          <cell r="E1957" t="str">
            <v>Yến</v>
          </cell>
          <cell r="F1957" t="str">
            <v>06/11/1994</v>
          </cell>
          <cell r="G1957">
            <v>10000000</v>
          </cell>
          <cell r="H1957">
            <v>11395</v>
          </cell>
          <cell r="I1957" t="str">
            <v>DT/12P</v>
          </cell>
          <cell r="K1957">
            <v>0</v>
          </cell>
        </row>
        <row r="1958">
          <cell r="C1958">
            <v>1821625647</v>
          </cell>
          <cell r="D1958" t="str">
            <v>TRẦN ĐỨC</v>
          </cell>
          <cell r="E1958" t="str">
            <v>ANH</v>
          </cell>
          <cell r="F1958" t="str">
            <v>11/09/1992</v>
          </cell>
          <cell r="G1958">
            <v>6000000</v>
          </cell>
          <cell r="H1958">
            <v>8570</v>
          </cell>
          <cell r="I1958" t="str">
            <v>DT/12P</v>
          </cell>
          <cell r="J1958">
            <v>41161</v>
          </cell>
          <cell r="K1958">
            <v>0</v>
          </cell>
        </row>
        <row r="1959">
          <cell r="C1959">
            <v>1821624064</v>
          </cell>
          <cell r="D1959" t="str">
            <v>LÊ VĂN</v>
          </cell>
          <cell r="E1959" t="str">
            <v>CƯỜNG</v>
          </cell>
          <cell r="F1959" t="str">
            <v>08/09/1994</v>
          </cell>
          <cell r="G1959">
            <v>6000000</v>
          </cell>
          <cell r="H1959">
            <v>5381</v>
          </cell>
          <cell r="I1959" t="str">
            <v>DT/12P</v>
          </cell>
          <cell r="J1959">
            <v>41069</v>
          </cell>
          <cell r="K1959">
            <v>0</v>
          </cell>
        </row>
        <row r="1960">
          <cell r="C1960">
            <v>1821624749</v>
          </cell>
          <cell r="D1960" t="str">
            <v xml:space="preserve">DƯƠNG VĂN </v>
          </cell>
          <cell r="E1960" t="str">
            <v>CƯỜNG</v>
          </cell>
          <cell r="F1960" t="str">
            <v>02/03/1993</v>
          </cell>
          <cell r="G1960">
            <v>6000000</v>
          </cell>
          <cell r="H1960">
            <v>6914</v>
          </cell>
          <cell r="I1960" t="str">
            <v>DT/12P</v>
          </cell>
          <cell r="J1960">
            <v>41099</v>
          </cell>
          <cell r="K1960">
            <v>0</v>
          </cell>
        </row>
        <row r="1961">
          <cell r="C1961">
            <v>1821626009</v>
          </cell>
          <cell r="D1961" t="str">
            <v>Mai Văn</v>
          </cell>
          <cell r="E1961" t="str">
            <v>Đắc</v>
          </cell>
          <cell r="F1961" t="str">
            <v>13/05/1993</v>
          </cell>
          <cell r="G1961">
            <v>6000000</v>
          </cell>
          <cell r="H1961">
            <v>10400</v>
          </cell>
          <cell r="I1961" t="str">
            <v>DT/12P</v>
          </cell>
          <cell r="K1961">
            <v>0</v>
          </cell>
        </row>
        <row r="1962">
          <cell r="C1962">
            <v>1821625190</v>
          </cell>
          <cell r="D1962" t="str">
            <v>NGUYỄN ĐỨC</v>
          </cell>
          <cell r="E1962" t="str">
            <v>ĐẠT</v>
          </cell>
          <cell r="F1962" t="str">
            <v>18/10/1993</v>
          </cell>
          <cell r="G1962">
            <v>6000000</v>
          </cell>
          <cell r="H1962">
            <v>7690</v>
          </cell>
          <cell r="I1962" t="str">
            <v>DT/12P</v>
          </cell>
          <cell r="J1962">
            <v>41130</v>
          </cell>
          <cell r="K1962">
            <v>0</v>
          </cell>
        </row>
        <row r="1963">
          <cell r="C1963">
            <v>1821624060</v>
          </cell>
          <cell r="D1963" t="str">
            <v>NGUYỄN VĂN</v>
          </cell>
          <cell r="E1963" t="str">
            <v>DƯƠNG</v>
          </cell>
          <cell r="F1963" t="str">
            <v>10/11/1994</v>
          </cell>
          <cell r="G1963">
            <v>6000000</v>
          </cell>
          <cell r="H1963">
            <v>5290</v>
          </cell>
          <cell r="I1963" t="str">
            <v>DT/12P</v>
          </cell>
          <cell r="J1963">
            <v>41069</v>
          </cell>
          <cell r="K1963">
            <v>0</v>
          </cell>
        </row>
        <row r="1964">
          <cell r="C1964">
            <v>1821623836</v>
          </cell>
          <cell r="D1964" t="str">
            <v>PHẠM</v>
          </cell>
          <cell r="E1964" t="str">
            <v>DUY</v>
          </cell>
          <cell r="F1964" t="str">
            <v>07/03/1994</v>
          </cell>
          <cell r="G1964">
            <v>6000000</v>
          </cell>
          <cell r="H1964">
            <v>3953</v>
          </cell>
          <cell r="I1964" t="str">
            <v>DT/12P</v>
          </cell>
          <cell r="J1964">
            <v>41008</v>
          </cell>
          <cell r="K1964">
            <v>0</v>
          </cell>
        </row>
        <row r="1965">
          <cell r="C1965">
            <v>1821624058</v>
          </cell>
          <cell r="D1965" t="str">
            <v>LÊ VĂN</v>
          </cell>
          <cell r="E1965" t="str">
            <v>HẬU</v>
          </cell>
          <cell r="F1965" t="str">
            <v>21/04/1993</v>
          </cell>
          <cell r="G1965">
            <v>6000000</v>
          </cell>
          <cell r="H1965">
            <v>5235</v>
          </cell>
          <cell r="I1965" t="str">
            <v>DT/12P</v>
          </cell>
          <cell r="J1965">
            <v>41069</v>
          </cell>
          <cell r="K1965">
            <v>0</v>
          </cell>
        </row>
        <row r="1966">
          <cell r="C1966">
            <v>1821625189</v>
          </cell>
          <cell r="D1966" t="str">
            <v>NGUYỄN TẤN</v>
          </cell>
          <cell r="E1966" t="str">
            <v>HiỀN</v>
          </cell>
          <cell r="F1966" t="str">
            <v>30/11/1994</v>
          </cell>
          <cell r="G1966">
            <v>6000000</v>
          </cell>
          <cell r="H1966">
            <v>7131</v>
          </cell>
          <cell r="I1966" t="str">
            <v>DT/12P</v>
          </cell>
          <cell r="J1966">
            <v>41130</v>
          </cell>
          <cell r="K1966">
            <v>0</v>
          </cell>
        </row>
        <row r="1967">
          <cell r="C1967">
            <v>1821624061</v>
          </cell>
          <cell r="D1967" t="str">
            <v xml:space="preserve">NGUYỄN VĂN </v>
          </cell>
          <cell r="E1967" t="str">
            <v>HÙNG</v>
          </cell>
          <cell r="F1967" t="str">
            <v>08/12/1993</v>
          </cell>
          <cell r="G1967">
            <v>6000000</v>
          </cell>
          <cell r="H1967">
            <v>5188</v>
          </cell>
          <cell r="I1967" t="str">
            <v>DT/12P</v>
          </cell>
          <cell r="J1967">
            <v>41069</v>
          </cell>
          <cell r="K1967">
            <v>0</v>
          </cell>
        </row>
        <row r="1968">
          <cell r="C1968">
            <v>1821624059</v>
          </cell>
          <cell r="D1968" t="str">
            <v>LÊ MINH</v>
          </cell>
          <cell r="E1968" t="str">
            <v>HUY</v>
          </cell>
          <cell r="F1968" t="str">
            <v>29/05/1994</v>
          </cell>
          <cell r="G1968">
            <v>6000000</v>
          </cell>
          <cell r="H1968">
            <v>5236</v>
          </cell>
          <cell r="I1968" t="str">
            <v>DT/12P</v>
          </cell>
          <cell r="J1968">
            <v>41069</v>
          </cell>
          <cell r="K1968">
            <v>0</v>
          </cell>
        </row>
        <row r="1969">
          <cell r="C1969">
            <v>1821624068</v>
          </cell>
          <cell r="D1969" t="str">
            <v>NGUYỄN ĐĂNG</v>
          </cell>
          <cell r="E1969" t="str">
            <v>KHOA</v>
          </cell>
          <cell r="F1969" t="str">
            <v>22/04/1994</v>
          </cell>
          <cell r="G1969">
            <v>6000000</v>
          </cell>
          <cell r="H1969">
            <v>4029</v>
          </cell>
          <cell r="I1969" t="str">
            <v>DT/12P</v>
          </cell>
          <cell r="J1969">
            <v>41038</v>
          </cell>
          <cell r="K1969">
            <v>0</v>
          </cell>
        </row>
        <row r="1970">
          <cell r="C1970">
            <v>1821625191</v>
          </cell>
          <cell r="D1970" t="str">
            <v>BÙI XUÂN HOÀNG</v>
          </cell>
          <cell r="E1970" t="str">
            <v>LINH</v>
          </cell>
          <cell r="F1970" t="str">
            <v>01/02/1994</v>
          </cell>
          <cell r="G1970">
            <v>6000000</v>
          </cell>
          <cell r="H1970">
            <v>7857</v>
          </cell>
          <cell r="I1970" t="str">
            <v>DT/12P</v>
          </cell>
          <cell r="J1970">
            <v>41130</v>
          </cell>
          <cell r="K1970">
            <v>0</v>
          </cell>
        </row>
        <row r="1971">
          <cell r="C1971">
            <v>1821625646</v>
          </cell>
          <cell r="D1971" t="str">
            <v>HÀ QUỐC</v>
          </cell>
          <cell r="E1971" t="str">
            <v>NAM</v>
          </cell>
          <cell r="F1971" t="str">
            <v>26/02/1994</v>
          </cell>
          <cell r="G1971">
            <v>6000000</v>
          </cell>
          <cell r="H1971">
            <v>7955</v>
          </cell>
          <cell r="I1971" t="str">
            <v>DT/12P</v>
          </cell>
          <cell r="J1971">
            <v>41161</v>
          </cell>
          <cell r="K1971">
            <v>0</v>
          </cell>
        </row>
        <row r="1972">
          <cell r="C1972">
            <v>1821624069</v>
          </cell>
          <cell r="D1972" t="str">
            <v>PHẠM MINH</v>
          </cell>
          <cell r="E1972" t="str">
            <v>NGHĨA</v>
          </cell>
          <cell r="F1972" t="str">
            <v>23/11/1993</v>
          </cell>
          <cell r="G1972">
            <v>6000000</v>
          </cell>
          <cell r="H1972">
            <v>5016</v>
          </cell>
          <cell r="I1972" t="str">
            <v>DT/12P</v>
          </cell>
          <cell r="J1972">
            <v>41038</v>
          </cell>
          <cell r="K1972">
            <v>0</v>
          </cell>
        </row>
        <row r="1973">
          <cell r="C1973">
            <v>1821624748</v>
          </cell>
          <cell r="D1973" t="str">
            <v>LÊ THY</v>
          </cell>
          <cell r="E1973" t="str">
            <v>NGUYÊN</v>
          </cell>
          <cell r="F1973" t="str">
            <v>29/12/1994</v>
          </cell>
          <cell r="G1973">
            <v>6000000</v>
          </cell>
          <cell r="H1973">
            <v>5411</v>
          </cell>
          <cell r="I1973" t="str">
            <v>DT/12P</v>
          </cell>
          <cell r="J1973">
            <v>41099</v>
          </cell>
          <cell r="K1973">
            <v>0</v>
          </cell>
        </row>
        <row r="1974">
          <cell r="C1974">
            <v>1821624065</v>
          </cell>
          <cell r="D1974" t="str">
            <v>PHẠM HỮU</v>
          </cell>
          <cell r="E1974" t="str">
            <v>NHÂN</v>
          </cell>
          <cell r="F1974" t="str">
            <v>09/01/1994</v>
          </cell>
          <cell r="G1974">
            <v>6000000</v>
          </cell>
          <cell r="H1974">
            <v>4196</v>
          </cell>
          <cell r="I1974" t="str">
            <v>DT/12P</v>
          </cell>
          <cell r="J1974">
            <v>41038</v>
          </cell>
          <cell r="K1974">
            <v>0</v>
          </cell>
        </row>
        <row r="1975">
          <cell r="C1975">
            <v>1821624751</v>
          </cell>
          <cell r="D1975" t="str">
            <v>ĐẶNG SĨ</v>
          </cell>
          <cell r="E1975" t="str">
            <v>NHẬT</v>
          </cell>
          <cell r="F1975" t="str">
            <v>26/05/1992</v>
          </cell>
          <cell r="G1975">
            <v>6000000</v>
          </cell>
          <cell r="H1975">
            <v>7038</v>
          </cell>
          <cell r="I1975" t="str">
            <v>DT/12P</v>
          </cell>
          <cell r="J1975">
            <v>41099</v>
          </cell>
          <cell r="K1975">
            <v>0</v>
          </cell>
        </row>
        <row r="1976">
          <cell r="C1976">
            <v>1821623526</v>
          </cell>
          <cell r="D1976" t="str">
            <v>Nguyễn Xuân</v>
          </cell>
          <cell r="E1976" t="str">
            <v>Phúc</v>
          </cell>
          <cell r="F1976" t="str">
            <v>23/06/1994</v>
          </cell>
          <cell r="G1976">
            <v>3000000</v>
          </cell>
          <cell r="H1976">
            <v>7023</v>
          </cell>
          <cell r="I1976" t="str">
            <v>DT/12P</v>
          </cell>
          <cell r="J1976">
            <v>41099</v>
          </cell>
          <cell r="K1976">
            <v>0</v>
          </cell>
        </row>
        <row r="1977">
          <cell r="C1977">
            <v>1821624067</v>
          </cell>
          <cell r="D1977" t="str">
            <v>NGUYỄN TẤN</v>
          </cell>
          <cell r="E1977" t="str">
            <v>PHƯƠNG</v>
          </cell>
          <cell r="F1977" t="str">
            <v>12/06/1994</v>
          </cell>
          <cell r="G1977">
            <v>6000000</v>
          </cell>
          <cell r="H1977">
            <v>4207</v>
          </cell>
          <cell r="I1977" t="str">
            <v>DT/12P</v>
          </cell>
          <cell r="J1977">
            <v>41038</v>
          </cell>
          <cell r="K1977">
            <v>0</v>
          </cell>
        </row>
        <row r="1978">
          <cell r="C1978">
            <v>1821625194</v>
          </cell>
          <cell r="D1978" t="str">
            <v>LÊ ANH</v>
          </cell>
          <cell r="E1978" t="str">
            <v>QUÂN</v>
          </cell>
          <cell r="F1978" t="str">
            <v>20/11/1992</v>
          </cell>
          <cell r="G1978">
            <v>6000000</v>
          </cell>
          <cell r="H1978">
            <v>8724</v>
          </cell>
          <cell r="I1978" t="str">
            <v>DT/12P</v>
          </cell>
          <cell r="J1978">
            <v>41191</v>
          </cell>
          <cell r="K1978">
            <v>0</v>
          </cell>
        </row>
        <row r="1979">
          <cell r="C1979">
            <v>1821625193</v>
          </cell>
          <cell r="D1979" t="str">
            <v>NGÔ THANH</v>
          </cell>
          <cell r="E1979" t="str">
            <v>QUANG</v>
          </cell>
          <cell r="F1979" t="str">
            <v>02/03/1994</v>
          </cell>
          <cell r="G1979">
            <v>6000000</v>
          </cell>
          <cell r="H1979">
            <v>7831</v>
          </cell>
          <cell r="I1979" t="str">
            <v>DT/12P</v>
          </cell>
          <cell r="J1979">
            <v>41130</v>
          </cell>
          <cell r="K1979">
            <v>0</v>
          </cell>
        </row>
        <row r="1980">
          <cell r="C1980">
            <v>1821624062</v>
          </cell>
          <cell r="D1980" t="str">
            <v>NGUYỄN ĐÌNH</v>
          </cell>
          <cell r="E1980" t="str">
            <v>QUỐC</v>
          </cell>
          <cell r="F1980" t="str">
            <v>02/04/1994</v>
          </cell>
          <cell r="G1980">
            <v>6000000</v>
          </cell>
          <cell r="H1980">
            <v>5303</v>
          </cell>
          <cell r="I1980" t="str">
            <v>DT/12P</v>
          </cell>
          <cell r="J1980">
            <v>41069</v>
          </cell>
          <cell r="K1980">
            <v>0</v>
          </cell>
        </row>
        <row r="1981">
          <cell r="C1981">
            <v>1821624070</v>
          </cell>
          <cell r="D1981" t="str">
            <v>BÙI VĂN</v>
          </cell>
          <cell r="E1981" t="str">
            <v>THANH</v>
          </cell>
          <cell r="F1981" t="str">
            <v>08/12/1993</v>
          </cell>
          <cell r="G1981">
            <v>6000000</v>
          </cell>
          <cell r="H1981">
            <v>5019</v>
          </cell>
          <cell r="I1981" t="str">
            <v>DT/12P</v>
          </cell>
          <cell r="J1981">
            <v>41038</v>
          </cell>
          <cell r="K1981">
            <v>0</v>
          </cell>
        </row>
        <row r="1982">
          <cell r="C1982">
            <v>1821623528</v>
          </cell>
          <cell r="D1982" t="str">
            <v xml:space="preserve">HOÀNG TRUNG </v>
          </cell>
          <cell r="E1982" t="str">
            <v>THÀNH</v>
          </cell>
          <cell r="F1982" t="str">
            <v>30/11/1994</v>
          </cell>
          <cell r="G1982">
            <v>6000000</v>
          </cell>
          <cell r="H1982">
            <v>3265</v>
          </cell>
          <cell r="I1982" t="str">
            <v>12P</v>
          </cell>
          <cell r="J1982">
            <v>40917</v>
          </cell>
          <cell r="K1982">
            <v>0</v>
          </cell>
        </row>
        <row r="1983">
          <cell r="C1983">
            <v>1821623529</v>
          </cell>
          <cell r="D1983" t="str">
            <v>LÊ VĂN</v>
          </cell>
          <cell r="E1983" t="str">
            <v>THỌ</v>
          </cell>
          <cell r="F1983" t="str">
            <v>10/10/1994</v>
          </cell>
          <cell r="G1983">
            <v>6000000</v>
          </cell>
          <cell r="H1983">
            <v>3278</v>
          </cell>
          <cell r="I1983" t="str">
            <v>DT/12P</v>
          </cell>
          <cell r="J1983">
            <v>40977</v>
          </cell>
          <cell r="K1983">
            <v>0</v>
          </cell>
        </row>
        <row r="1984">
          <cell r="C1984">
            <v>1821626007</v>
          </cell>
          <cell r="D1984" t="str">
            <v>Nguyễn Đức</v>
          </cell>
          <cell r="E1984" t="str">
            <v>Thông</v>
          </cell>
          <cell r="F1984" t="str">
            <v>16/03/1994</v>
          </cell>
          <cell r="G1984">
            <v>6000000</v>
          </cell>
          <cell r="H1984">
            <v>10464</v>
          </cell>
          <cell r="I1984" t="str">
            <v>DT/12P</v>
          </cell>
          <cell r="K1984">
            <v>0</v>
          </cell>
        </row>
        <row r="1985">
          <cell r="C1985">
            <v>1821625645</v>
          </cell>
          <cell r="D1985" t="str">
            <v>NGUYỄN MINH</v>
          </cell>
          <cell r="E1985" t="str">
            <v>TÍN</v>
          </cell>
          <cell r="F1985" t="str">
            <v>24/10/1994</v>
          </cell>
          <cell r="G1985">
            <v>6000000</v>
          </cell>
          <cell r="H1985">
            <v>8511</v>
          </cell>
          <cell r="I1985" t="str">
            <v>DT/12P</v>
          </cell>
          <cell r="J1985">
            <v>41161</v>
          </cell>
          <cell r="K1985">
            <v>0</v>
          </cell>
        </row>
        <row r="1986">
          <cell r="C1986">
            <v>1821625192</v>
          </cell>
          <cell r="D1986" t="str">
            <v>MAI XUÂN</v>
          </cell>
          <cell r="E1986" t="str">
            <v>TRƯỜNG</v>
          </cell>
          <cell r="F1986" t="str">
            <v>01/01/1994</v>
          </cell>
          <cell r="G1986">
            <v>6000000</v>
          </cell>
          <cell r="H1986">
            <v>7812</v>
          </cell>
          <cell r="I1986" t="str">
            <v>DT/12P</v>
          </cell>
          <cell r="J1986">
            <v>41130</v>
          </cell>
          <cell r="K1986">
            <v>0</v>
          </cell>
        </row>
        <row r="1987">
          <cell r="C1987">
            <v>1821624063</v>
          </cell>
          <cell r="D1987" t="str">
            <v>LÊ MINH</v>
          </cell>
          <cell r="E1987" t="str">
            <v>TUÂN</v>
          </cell>
          <cell r="F1987" t="str">
            <v>27/05/1994</v>
          </cell>
          <cell r="G1987">
            <v>6000000</v>
          </cell>
          <cell r="H1987">
            <v>5326</v>
          </cell>
          <cell r="I1987" t="str">
            <v>DT/12P</v>
          </cell>
          <cell r="J1987">
            <v>41069</v>
          </cell>
          <cell r="K1987">
            <v>0</v>
          </cell>
        </row>
        <row r="1988">
          <cell r="C1988">
            <v>1821626008</v>
          </cell>
          <cell r="D1988" t="str">
            <v>Nguyễn Anh</v>
          </cell>
          <cell r="E1988" t="str">
            <v>Tuấn</v>
          </cell>
          <cell r="F1988" t="str">
            <v>30/01/1994</v>
          </cell>
          <cell r="G1988">
            <v>6000000</v>
          </cell>
          <cell r="H1988">
            <v>9932</v>
          </cell>
          <cell r="I1988" t="str">
            <v>DT/12P</v>
          </cell>
          <cell r="K1988">
            <v>0</v>
          </cell>
        </row>
        <row r="1989">
          <cell r="C1989">
            <v>1821624750</v>
          </cell>
          <cell r="D1989" t="str">
            <v>HOÀNG PHAN THANH</v>
          </cell>
          <cell r="E1989" t="str">
            <v>TÙNG</v>
          </cell>
          <cell r="F1989" t="str">
            <v>11/03/1994</v>
          </cell>
          <cell r="G1989">
            <v>6000000</v>
          </cell>
          <cell r="H1989">
            <v>7012</v>
          </cell>
          <cell r="I1989" t="str">
            <v>DT/12P</v>
          </cell>
          <cell r="J1989">
            <v>41099</v>
          </cell>
          <cell r="K1989">
            <v>0</v>
          </cell>
        </row>
        <row r="1990">
          <cell r="C1990">
            <v>1821623530</v>
          </cell>
          <cell r="D1990" t="str">
            <v>NGUYỄN THANH</v>
          </cell>
          <cell r="E1990" t="str">
            <v>VŨ</v>
          </cell>
          <cell r="F1990" t="str">
            <v>08/08/1993</v>
          </cell>
          <cell r="G1990">
            <v>6000000</v>
          </cell>
          <cell r="H1990">
            <v>3278</v>
          </cell>
          <cell r="I1990" t="str">
            <v>DT/12P</v>
          </cell>
          <cell r="J1990">
            <v>40977</v>
          </cell>
          <cell r="K1990">
            <v>0</v>
          </cell>
        </row>
        <row r="1991">
          <cell r="C1991">
            <v>1821614737</v>
          </cell>
          <cell r="D1991" t="str">
            <v>NGUYỄN HỮU</v>
          </cell>
          <cell r="E1991" t="str">
            <v>ANH</v>
          </cell>
          <cell r="F1991" t="str">
            <v>30/07/1994</v>
          </cell>
          <cell r="G1991">
            <v>6000000</v>
          </cell>
          <cell r="H1991">
            <v>6822</v>
          </cell>
          <cell r="I1991" t="str">
            <v>DT/12P</v>
          </cell>
          <cell r="J1991">
            <v>41099</v>
          </cell>
          <cell r="K1991">
            <v>0</v>
          </cell>
        </row>
        <row r="1992">
          <cell r="C1992">
            <v>1821616198</v>
          </cell>
          <cell r="D1992" t="str">
            <v>Nguyễn Đức</v>
          </cell>
          <cell r="E1992" t="str">
            <v>Anh</v>
          </cell>
          <cell r="F1992" t="str">
            <v>14/01/1993</v>
          </cell>
          <cell r="G1992">
            <v>6000000</v>
          </cell>
          <cell r="H1992">
            <v>11188</v>
          </cell>
          <cell r="I1992" t="str">
            <v>DT/12P</v>
          </cell>
          <cell r="K1992">
            <v>0</v>
          </cell>
        </row>
        <row r="1993">
          <cell r="C1993">
            <v>1821615170</v>
          </cell>
          <cell r="D1993" t="str">
            <v>LÊ MINH</v>
          </cell>
          <cell r="E1993" t="str">
            <v>ÁNH</v>
          </cell>
          <cell r="F1993" t="str">
            <v>28/06/1994</v>
          </cell>
          <cell r="G1993">
            <v>6000000</v>
          </cell>
          <cell r="H1993">
            <v>7736</v>
          </cell>
          <cell r="I1993" t="str">
            <v>DT/12P</v>
          </cell>
          <cell r="J1993">
            <v>41130</v>
          </cell>
          <cell r="K1993">
            <v>0</v>
          </cell>
        </row>
        <row r="1994">
          <cell r="C1994">
            <v>1821614016</v>
          </cell>
          <cell r="D1994" t="str">
            <v>ĐINH RA</v>
          </cell>
          <cell r="E1994" t="str">
            <v>BÂN</v>
          </cell>
          <cell r="F1994" t="str">
            <v>23/11/1993</v>
          </cell>
          <cell r="G1994">
            <v>6000000</v>
          </cell>
          <cell r="H1994">
            <v>5199</v>
          </cell>
          <cell r="I1994" t="str">
            <v>DT/12P</v>
          </cell>
          <cell r="J1994">
            <v>41069</v>
          </cell>
          <cell r="K1994">
            <v>0</v>
          </cell>
        </row>
        <row r="1995">
          <cell r="C1995">
            <v>1821614007</v>
          </cell>
          <cell r="D1995" t="str">
            <v>LÊ THẾ</v>
          </cell>
          <cell r="E1995" t="str">
            <v>BÌNH</v>
          </cell>
          <cell r="F1995" t="str">
            <v>01/01/1994</v>
          </cell>
          <cell r="G1995">
            <v>6000000</v>
          </cell>
          <cell r="H1995">
            <v>5112</v>
          </cell>
          <cell r="I1995" t="str">
            <v>DT/12P</v>
          </cell>
          <cell r="J1995">
            <v>41069</v>
          </cell>
          <cell r="K1995">
            <v>0</v>
          </cell>
        </row>
        <row r="1996">
          <cell r="C1996">
            <v>1821615173</v>
          </cell>
          <cell r="D1996" t="str">
            <v>BÙI VĂN</v>
          </cell>
          <cell r="E1996" t="str">
            <v>BÌNH</v>
          </cell>
          <cell r="F1996" t="str">
            <v>22/10/1994</v>
          </cell>
          <cell r="G1996">
            <v>6000000</v>
          </cell>
          <cell r="H1996">
            <v>7860</v>
          </cell>
          <cell r="I1996" t="str">
            <v>DT/12P</v>
          </cell>
          <cell r="J1996">
            <v>41130</v>
          </cell>
          <cell r="K1996">
            <v>0</v>
          </cell>
        </row>
        <row r="1997">
          <cell r="C1997">
            <v>1821615642</v>
          </cell>
          <cell r="D1997" t="str">
            <v>LÊ</v>
          </cell>
          <cell r="E1997" t="str">
            <v>BÌNH</v>
          </cell>
          <cell r="F1997" t="str">
            <v>20/07/1993</v>
          </cell>
          <cell r="G1997">
            <v>6000000</v>
          </cell>
          <cell r="H1997">
            <v>8586</v>
          </cell>
          <cell r="I1997" t="str">
            <v>DT/12P</v>
          </cell>
          <cell r="J1997">
            <v>41161</v>
          </cell>
          <cell r="K1997">
            <v>0</v>
          </cell>
        </row>
        <row r="1998">
          <cell r="C1998">
            <v>1821615185</v>
          </cell>
          <cell r="D1998" t="str">
            <v>HUỲNH THANH</v>
          </cell>
          <cell r="E1998" t="str">
            <v>BÌNH</v>
          </cell>
          <cell r="F1998" t="str">
            <v>15/03/1993</v>
          </cell>
          <cell r="G1998">
            <v>6000000</v>
          </cell>
          <cell r="H1998">
            <v>7151</v>
          </cell>
          <cell r="I1998" t="str">
            <v>DT/12P</v>
          </cell>
          <cell r="J1998">
            <v>41130</v>
          </cell>
          <cell r="K1998">
            <v>0</v>
          </cell>
        </row>
        <row r="1999">
          <cell r="C1999">
            <v>1821615162</v>
          </cell>
          <cell r="D1999" t="str">
            <v>NGUYỄN CÔNG</v>
          </cell>
          <cell r="E1999" t="str">
            <v>CHÁNH</v>
          </cell>
          <cell r="F1999" t="str">
            <v>01/02/1993</v>
          </cell>
          <cell r="G1999">
            <v>6000000</v>
          </cell>
          <cell r="H1999">
            <v>7134</v>
          </cell>
          <cell r="I1999" t="str">
            <v>DT/12P</v>
          </cell>
          <cell r="J1999">
            <v>41130</v>
          </cell>
          <cell r="K1999">
            <v>0</v>
          </cell>
        </row>
        <row r="2000">
          <cell r="C2000">
            <v>1821166681</v>
          </cell>
          <cell r="D2000" t="str">
            <v>Mai Đình</v>
          </cell>
          <cell r="E2000" t="str">
            <v>Chín</v>
          </cell>
          <cell r="F2000" t="str">
            <v>31/12/1993</v>
          </cell>
          <cell r="G2000">
            <v>6000000</v>
          </cell>
          <cell r="H2000">
            <v>18130</v>
          </cell>
          <cell r="I2000" t="str">
            <v>DT/12P</v>
          </cell>
          <cell r="K2000">
            <v>0</v>
          </cell>
        </row>
        <row r="2001">
          <cell r="C2001">
            <v>1821614006</v>
          </cell>
          <cell r="D2001" t="str">
            <v>PHAN NGỌC</v>
          </cell>
          <cell r="E2001" t="str">
            <v>CÔNG</v>
          </cell>
          <cell r="F2001" t="str">
            <v>05/02/1994</v>
          </cell>
          <cell r="G2001">
            <v>6000000</v>
          </cell>
          <cell r="H2001">
            <v>5097</v>
          </cell>
          <cell r="I2001" t="str">
            <v>DT/12P</v>
          </cell>
          <cell r="J2001">
            <v>41069</v>
          </cell>
          <cell r="K2001">
            <v>0</v>
          </cell>
        </row>
        <row r="2002">
          <cell r="C2002">
            <v>1821615160</v>
          </cell>
          <cell r="D2002" t="str">
            <v xml:space="preserve">VÕ CHÍ </v>
          </cell>
          <cell r="E2002" t="str">
            <v>CÔNG</v>
          </cell>
          <cell r="F2002" t="str">
            <v>22/10/1987</v>
          </cell>
          <cell r="G2002">
            <v>6000000</v>
          </cell>
          <cell r="H2002">
            <v>7109</v>
          </cell>
          <cell r="I2002" t="str">
            <v>DT/12P</v>
          </cell>
          <cell r="J2002">
            <v>41130</v>
          </cell>
          <cell r="K2002">
            <v>0</v>
          </cell>
        </row>
        <row r="2003">
          <cell r="C2003">
            <v>1821614013</v>
          </cell>
          <cell r="D2003" t="str">
            <v>TRƯƠNG VĂN</v>
          </cell>
          <cell r="E2003" t="str">
            <v>CƯƠNG</v>
          </cell>
          <cell r="F2003" t="str">
            <v>05/03/1994</v>
          </cell>
          <cell r="G2003">
            <v>6000000</v>
          </cell>
          <cell r="H2003">
            <v>5280</v>
          </cell>
          <cell r="I2003" t="str">
            <v>DT/12P</v>
          </cell>
          <cell r="J2003">
            <v>41069</v>
          </cell>
          <cell r="K2003">
            <v>0</v>
          </cell>
        </row>
        <row r="2004">
          <cell r="C2004">
            <v>1821264947</v>
          </cell>
          <cell r="D2004" t="str">
            <v>NGUYỄN MẠNH</v>
          </cell>
          <cell r="E2004" t="str">
            <v>CƯỜNG</v>
          </cell>
          <cell r="F2004" t="str">
            <v>18/03/1993</v>
          </cell>
          <cell r="G2004">
            <v>6000000</v>
          </cell>
          <cell r="H2004">
            <v>7061</v>
          </cell>
          <cell r="I2004" t="str">
            <v>DT/12P</v>
          </cell>
          <cell r="J2004">
            <v>41099</v>
          </cell>
          <cell r="K2004">
            <v>0</v>
          </cell>
        </row>
        <row r="2005">
          <cell r="C2005">
            <v>1821614738</v>
          </cell>
          <cell r="D2005" t="str">
            <v xml:space="preserve">NGUYỄN VĂN </v>
          </cell>
          <cell r="E2005" t="str">
            <v>ĐẠI</v>
          </cell>
          <cell r="F2005" t="str">
            <v>08/04/1994</v>
          </cell>
          <cell r="G2005">
            <v>6000000</v>
          </cell>
          <cell r="H2005">
            <v>6834</v>
          </cell>
          <cell r="I2005" t="str">
            <v>DT/12P</v>
          </cell>
          <cell r="J2005">
            <v>41099</v>
          </cell>
          <cell r="K2005">
            <v>0</v>
          </cell>
        </row>
        <row r="2006">
          <cell r="C2006">
            <v>1821614033</v>
          </cell>
          <cell r="D2006" t="str">
            <v>LÊ VĂN</v>
          </cell>
          <cell r="E2006" t="str">
            <v>ĐẠT</v>
          </cell>
          <cell r="F2006" t="str">
            <v>07/09/1994</v>
          </cell>
          <cell r="G2006">
            <v>6000000</v>
          </cell>
          <cell r="H2006">
            <v>4322</v>
          </cell>
          <cell r="I2006" t="str">
            <v>DT/12P</v>
          </cell>
          <cell r="J2006">
            <v>41038</v>
          </cell>
          <cell r="K2006">
            <v>0</v>
          </cell>
        </row>
        <row r="2007">
          <cell r="C2007">
            <v>1821614009</v>
          </cell>
          <cell r="D2007" t="str">
            <v>TRỊNH QUANG</v>
          </cell>
          <cell r="E2007" t="str">
            <v>ĐẠT</v>
          </cell>
          <cell r="F2007" t="str">
            <v>15/07/1994</v>
          </cell>
          <cell r="G2007">
            <v>6000000</v>
          </cell>
          <cell r="H2007">
            <v>5139</v>
          </cell>
          <cell r="I2007" t="str">
            <v>DT/12P</v>
          </cell>
          <cell r="J2007">
            <v>41069</v>
          </cell>
          <cell r="K2007">
            <v>0</v>
          </cell>
        </row>
        <row r="2008">
          <cell r="C2008">
            <v>1821615169</v>
          </cell>
          <cell r="D2008" t="str">
            <v>PHAN TẤN</v>
          </cell>
          <cell r="E2008" t="str">
            <v>ĐẠT</v>
          </cell>
          <cell r="F2008" t="str">
            <v>01/02/1994</v>
          </cell>
          <cell r="G2008">
            <v>6000000</v>
          </cell>
          <cell r="H2008">
            <v>7195</v>
          </cell>
          <cell r="I2008" t="str">
            <v>DT/12P</v>
          </cell>
          <cell r="J2008">
            <v>41130</v>
          </cell>
          <cell r="K2008">
            <v>0</v>
          </cell>
        </row>
        <row r="2009">
          <cell r="C2009">
            <v>1821614032</v>
          </cell>
          <cell r="D2009" t="str">
            <v>NGUYỄN VĂN</v>
          </cell>
          <cell r="E2009" t="str">
            <v>ĐÌNH</v>
          </cell>
          <cell r="F2009" t="str">
            <v>09/03/1994</v>
          </cell>
          <cell r="G2009">
            <v>6000000</v>
          </cell>
          <cell r="H2009">
            <v>4317</v>
          </cell>
          <cell r="I2009" t="str">
            <v>DT/12P</v>
          </cell>
          <cell r="J2009">
            <v>41038</v>
          </cell>
          <cell r="K2009">
            <v>0</v>
          </cell>
        </row>
        <row r="2010">
          <cell r="C2010">
            <v>1821615829</v>
          </cell>
          <cell r="D2010" t="str">
            <v>Nguyễn Phong</v>
          </cell>
          <cell r="E2010" t="str">
            <v>Định</v>
          </cell>
          <cell r="F2010" t="str">
            <v>07/09/1993</v>
          </cell>
          <cell r="G2010">
            <v>6000000</v>
          </cell>
          <cell r="H2010">
            <v>9909</v>
          </cell>
          <cell r="I2010" t="str">
            <v>DT/12P</v>
          </cell>
          <cell r="K2010">
            <v>0</v>
          </cell>
        </row>
        <row r="2011">
          <cell r="C2011">
            <v>1821614004</v>
          </cell>
          <cell r="D2011" t="str">
            <v>HUỲNH HẢI</v>
          </cell>
          <cell r="E2011" t="str">
            <v>ĐÔNG</v>
          </cell>
          <cell r="F2011" t="str">
            <v>01/03/1993</v>
          </cell>
          <cell r="G2011">
            <v>6000000</v>
          </cell>
          <cell r="H2011">
            <v>4373</v>
          </cell>
          <cell r="I2011" t="str">
            <v>DT/12P</v>
          </cell>
          <cell r="J2011">
            <v>41069</v>
          </cell>
          <cell r="K2011">
            <v>0</v>
          </cell>
        </row>
        <row r="2012">
          <cell r="C2012">
            <v>1821615640</v>
          </cell>
          <cell r="D2012" t="str">
            <v>LÊ XUÂN</v>
          </cell>
          <cell r="E2012" t="str">
            <v>ĐỨC</v>
          </cell>
          <cell r="F2012" t="str">
            <v>24/07/1994</v>
          </cell>
          <cell r="G2012">
            <v>6000000</v>
          </cell>
          <cell r="H2012">
            <v>7961</v>
          </cell>
          <cell r="I2012" t="str">
            <v>DT/12P</v>
          </cell>
          <cell r="J2012">
            <v>41161</v>
          </cell>
          <cell r="K2012">
            <v>0</v>
          </cell>
        </row>
        <row r="2013">
          <cell r="C2013">
            <v>1821615996</v>
          </cell>
          <cell r="D2013" t="str">
            <v>Phan Hoàng Thành</v>
          </cell>
          <cell r="E2013" t="str">
            <v>Đức</v>
          </cell>
          <cell r="F2013" t="str">
            <v>28/06/1994</v>
          </cell>
          <cell r="G2013">
            <v>6000000</v>
          </cell>
          <cell r="H2013">
            <v>10431</v>
          </cell>
          <cell r="I2013" t="str">
            <v>DT/12P</v>
          </cell>
          <cell r="K2013">
            <v>0</v>
          </cell>
        </row>
        <row r="2014">
          <cell r="C2014">
            <v>1821615178</v>
          </cell>
          <cell r="D2014" t="str">
            <v xml:space="preserve">HUỲNH THẾ </v>
          </cell>
          <cell r="E2014" t="str">
            <v>DƯƠNG</v>
          </cell>
          <cell r="F2014" t="str">
            <v>26/06/1994</v>
          </cell>
          <cell r="G2014">
            <v>6000000</v>
          </cell>
          <cell r="H2014">
            <v>7823</v>
          </cell>
          <cell r="I2014" t="str">
            <v>DT/12P</v>
          </cell>
          <cell r="J2014">
            <v>41130</v>
          </cell>
          <cell r="K2014">
            <v>0</v>
          </cell>
        </row>
        <row r="2015">
          <cell r="C2015">
            <v>1821614729</v>
          </cell>
          <cell r="D2015" t="str">
            <v>NGUYỄN NHO</v>
          </cell>
          <cell r="E2015" t="str">
            <v>DUY</v>
          </cell>
          <cell r="F2015" t="str">
            <v>11/12/1993</v>
          </cell>
          <cell r="G2015">
            <v>6000000</v>
          </cell>
          <cell r="H2015">
            <v>5445</v>
          </cell>
          <cell r="I2015" t="str">
            <v>DT/12P</v>
          </cell>
          <cell r="J2015">
            <v>41099</v>
          </cell>
          <cell r="K2015">
            <v>0</v>
          </cell>
        </row>
        <row r="2016">
          <cell r="C2016">
            <v>1821614735</v>
          </cell>
          <cell r="D2016" t="str">
            <v xml:space="preserve">TRẦN THẾ </v>
          </cell>
          <cell r="E2016" t="str">
            <v>DUY</v>
          </cell>
          <cell r="F2016" t="str">
            <v>08/03/1993</v>
          </cell>
          <cell r="G2016">
            <v>6000000</v>
          </cell>
          <cell r="H2016">
            <v>6815</v>
          </cell>
          <cell r="I2016" t="str">
            <v>DT/12P</v>
          </cell>
          <cell r="J2016">
            <v>41099</v>
          </cell>
          <cell r="K2016">
            <v>0</v>
          </cell>
        </row>
        <row r="2017">
          <cell r="C2017">
            <v>1821614023</v>
          </cell>
          <cell r="D2017" t="str">
            <v>NGUYỄN HỒNG</v>
          </cell>
          <cell r="E2017" t="str">
            <v>HẢI</v>
          </cell>
          <cell r="F2017" t="str">
            <v>14/08/1994</v>
          </cell>
          <cell r="G2017">
            <v>6000000</v>
          </cell>
          <cell r="H2017">
            <v>4037</v>
          </cell>
          <cell r="I2017" t="str">
            <v>DT/12P</v>
          </cell>
          <cell r="J2017">
            <v>41038</v>
          </cell>
          <cell r="K2017">
            <v>0</v>
          </cell>
        </row>
        <row r="2018">
          <cell r="C2018">
            <v>1821616420</v>
          </cell>
          <cell r="D2018" t="str">
            <v>Hoàng Sơn</v>
          </cell>
          <cell r="E2018" t="str">
            <v>Hải</v>
          </cell>
          <cell r="F2018" t="str">
            <v>07/05/1994</v>
          </cell>
          <cell r="G2018">
            <v>6000000</v>
          </cell>
          <cell r="H2018">
            <v>13861</v>
          </cell>
          <cell r="I2018" t="str">
            <v>DT/12P</v>
          </cell>
          <cell r="K2018">
            <v>0</v>
          </cell>
        </row>
        <row r="2019">
          <cell r="C2019">
            <v>1821174157</v>
          </cell>
          <cell r="D2019" t="str">
            <v>LÊ PHÚC</v>
          </cell>
          <cell r="E2019" t="str">
            <v>HẠNH</v>
          </cell>
          <cell r="F2019" t="str">
            <v>09/06/1994</v>
          </cell>
          <cell r="G2019">
            <v>6000000</v>
          </cell>
          <cell r="H2019">
            <v>5073</v>
          </cell>
          <cell r="I2019" t="str">
            <v>DT/12P</v>
          </cell>
          <cell r="J2019">
            <v>41069</v>
          </cell>
          <cell r="K2019">
            <v>0</v>
          </cell>
        </row>
        <row r="2020">
          <cell r="C2020">
            <v>1821615828</v>
          </cell>
          <cell r="D2020" t="str">
            <v>Phạm Nguyễn</v>
          </cell>
          <cell r="E2020" t="str">
            <v>Hiệp</v>
          </cell>
          <cell r="F2020" t="str">
            <v>02/09/1994</v>
          </cell>
          <cell r="G2020">
            <v>6000000</v>
          </cell>
          <cell r="H2020">
            <v>9866</v>
          </cell>
          <cell r="I2020" t="str">
            <v>DT/12P</v>
          </cell>
          <cell r="K2020">
            <v>0</v>
          </cell>
        </row>
        <row r="2021">
          <cell r="C2021">
            <v>172217173</v>
          </cell>
          <cell r="D2021" t="str">
            <v>NGUYỄN HUỲNH TRUNG</v>
          </cell>
          <cell r="E2021" t="str">
            <v>HIẾU</v>
          </cell>
          <cell r="F2021" t="str">
            <v>02/07/1993</v>
          </cell>
          <cell r="G2021">
            <v>1125000</v>
          </cell>
          <cell r="H2021">
            <v>10227</v>
          </cell>
          <cell r="I2021" t="str">
            <v>DT/12P</v>
          </cell>
          <cell r="J2021" t="str">
            <v>14/09/2012</v>
          </cell>
          <cell r="K2021">
            <v>0</v>
          </cell>
        </row>
        <row r="2022">
          <cell r="C2022">
            <v>1821615161</v>
          </cell>
          <cell r="D2022" t="str">
            <v>TRẦN TRUNG</v>
          </cell>
          <cell r="E2022" t="str">
            <v>HIẾU</v>
          </cell>
          <cell r="F2022" t="str">
            <v>12/06/1994</v>
          </cell>
          <cell r="G2022">
            <v>6000000</v>
          </cell>
          <cell r="H2022">
            <v>7086</v>
          </cell>
          <cell r="I2022" t="str">
            <v>DT/12P</v>
          </cell>
          <cell r="J2022">
            <v>41130</v>
          </cell>
          <cell r="K2022">
            <v>0</v>
          </cell>
        </row>
        <row r="2023">
          <cell r="C2023">
            <v>1821615181</v>
          </cell>
          <cell r="D2023" t="str">
            <v>Trần Văn</v>
          </cell>
          <cell r="E2023" t="str">
            <v>Hòa</v>
          </cell>
          <cell r="F2023" t="str">
            <v>20/08/1994</v>
          </cell>
          <cell r="G2023">
            <v>6000000</v>
          </cell>
          <cell r="H2023">
            <v>8732</v>
          </cell>
          <cell r="I2023" t="str">
            <v>DT/12P</v>
          </cell>
          <cell r="K2023">
            <v>0</v>
          </cell>
        </row>
        <row r="2024">
          <cell r="C2024">
            <v>1821616001</v>
          </cell>
          <cell r="D2024" t="str">
            <v>Trương Thái</v>
          </cell>
          <cell r="E2024" t="str">
            <v>Hòa</v>
          </cell>
          <cell r="F2024" t="str">
            <v>01/10/1993</v>
          </cell>
          <cell r="G2024">
            <v>6000000</v>
          </cell>
          <cell r="H2024">
            <v>9945</v>
          </cell>
          <cell r="I2024" t="str">
            <v>DT/12P</v>
          </cell>
          <cell r="K2024">
            <v>0</v>
          </cell>
        </row>
        <row r="2025">
          <cell r="C2025">
            <v>1821615174</v>
          </cell>
          <cell r="D2025" t="str">
            <v>ĐỖ TRUNG</v>
          </cell>
          <cell r="E2025" t="str">
            <v>HOÀNG</v>
          </cell>
          <cell r="F2025" t="str">
            <v>15/10/1994</v>
          </cell>
          <cell r="G2025">
            <v>6000000</v>
          </cell>
          <cell r="H2025">
            <v>7776</v>
          </cell>
          <cell r="I2025" t="str">
            <v>DT/12P</v>
          </cell>
          <cell r="J2025">
            <v>41130</v>
          </cell>
          <cell r="K2025">
            <v>0</v>
          </cell>
        </row>
        <row r="2026">
          <cell r="C2026">
            <v>1821613825</v>
          </cell>
          <cell r="D2026" t="str">
            <v>LÊ MẠNH</v>
          </cell>
          <cell r="E2026" t="str">
            <v>HÙNG</v>
          </cell>
          <cell r="F2026" t="str">
            <v>04/09/1994</v>
          </cell>
          <cell r="G2026">
            <v>6000000</v>
          </cell>
          <cell r="H2026">
            <v>4120</v>
          </cell>
          <cell r="I2026" t="str">
            <v>DT/12P</v>
          </cell>
          <cell r="J2026">
            <v>41010</v>
          </cell>
          <cell r="K2026">
            <v>0</v>
          </cell>
        </row>
        <row r="2027">
          <cell r="C2027">
            <v>1821614024</v>
          </cell>
          <cell r="D2027" t="str">
            <v>VÕ VĂN</v>
          </cell>
          <cell r="E2027" t="str">
            <v>HÙNG</v>
          </cell>
          <cell r="F2027" t="str">
            <v>06/08/1993</v>
          </cell>
          <cell r="G2027">
            <v>6000000</v>
          </cell>
          <cell r="H2027">
            <v>4045</v>
          </cell>
          <cell r="I2027" t="str">
            <v>DT/12P</v>
          </cell>
          <cell r="J2027">
            <v>41038</v>
          </cell>
          <cell r="K2027">
            <v>0</v>
          </cell>
        </row>
        <row r="2028">
          <cell r="C2028">
            <v>1821615831</v>
          </cell>
          <cell r="D2028" t="str">
            <v>Nguyễn Quang</v>
          </cell>
          <cell r="E2028" t="str">
            <v>Hùng</v>
          </cell>
          <cell r="F2028" t="str">
            <v>10/06/1993</v>
          </cell>
          <cell r="G2028">
            <v>6000000</v>
          </cell>
          <cell r="H2028">
            <v>8839</v>
          </cell>
          <cell r="I2028" t="str">
            <v>DT/12P</v>
          </cell>
          <cell r="K2028">
            <v>0</v>
          </cell>
        </row>
        <row r="2029">
          <cell r="C2029">
            <v>172217192</v>
          </cell>
          <cell r="D2029" t="str">
            <v xml:space="preserve">BÙI VĂN </v>
          </cell>
          <cell r="E2029" t="str">
            <v>HƯỚNG</v>
          </cell>
          <cell r="F2029" t="str">
            <v>25/11/1993</v>
          </cell>
          <cell r="G2029">
            <v>1875000</v>
          </cell>
          <cell r="H2029">
            <v>12086</v>
          </cell>
          <cell r="I2029" t="str">
            <v>DT/12P</v>
          </cell>
          <cell r="J2029" t="str">
            <v>18/09/2012</v>
          </cell>
          <cell r="K2029">
            <v>0</v>
          </cell>
        </row>
        <row r="2030">
          <cell r="C2030">
            <v>1821615182</v>
          </cell>
          <cell r="D2030" t="str">
            <v>Nguyễn Phước Bảo</v>
          </cell>
          <cell r="E2030" t="str">
            <v>Hỷ</v>
          </cell>
          <cell r="F2030" t="str">
            <v>04/08/1993</v>
          </cell>
          <cell r="G2030">
            <v>6000000</v>
          </cell>
          <cell r="H2030">
            <v>8737</v>
          </cell>
          <cell r="I2030" t="str">
            <v>DT/12P</v>
          </cell>
          <cell r="K2030">
            <v>0</v>
          </cell>
        </row>
        <row r="2031">
          <cell r="C2031">
            <v>1821623527</v>
          </cell>
          <cell r="D2031" t="str">
            <v>Nguyễn Quang</v>
          </cell>
          <cell r="E2031" t="str">
            <v>Khánh</v>
          </cell>
          <cell r="F2031" t="str">
            <v>24/01/1993</v>
          </cell>
          <cell r="G2031">
            <v>3320000</v>
          </cell>
          <cell r="H2031">
            <v>6711</v>
          </cell>
          <cell r="I2031" t="str">
            <v>DT/12P</v>
          </cell>
          <cell r="J2031">
            <v>41099</v>
          </cell>
          <cell r="K2031">
            <v>0</v>
          </cell>
        </row>
        <row r="2032">
          <cell r="C2032">
            <v>1821616419</v>
          </cell>
          <cell r="D2032" t="str">
            <v>Trần Quốc</v>
          </cell>
          <cell r="E2032" t="str">
            <v>Khánh</v>
          </cell>
          <cell r="F2032" t="str">
            <v>01/06/1994</v>
          </cell>
          <cell r="G2032">
            <v>6000000</v>
          </cell>
          <cell r="H2032">
            <v>11386</v>
          </cell>
          <cell r="I2032" t="str">
            <v>DT/12P</v>
          </cell>
          <cell r="K2032">
            <v>0</v>
          </cell>
        </row>
        <row r="2033">
          <cell r="C2033">
            <v>1821614020</v>
          </cell>
          <cell r="D2033" t="str">
            <v>LÝ ANH</v>
          </cell>
          <cell r="E2033" t="str">
            <v>KHOA</v>
          </cell>
          <cell r="F2033" t="str">
            <v>05/02/1994</v>
          </cell>
          <cell r="G2033">
            <v>6000000</v>
          </cell>
          <cell r="H2033">
            <v>3977</v>
          </cell>
          <cell r="I2033" t="str">
            <v>DT/12P</v>
          </cell>
          <cell r="J2033">
            <v>41038</v>
          </cell>
          <cell r="K2033">
            <v>0</v>
          </cell>
        </row>
        <row r="2034">
          <cell r="C2034">
            <v>1821614029</v>
          </cell>
          <cell r="D2034" t="str">
            <v xml:space="preserve">DĐẶNG XUÂN </v>
          </cell>
          <cell r="E2034" t="str">
            <v>LÂN</v>
          </cell>
          <cell r="F2034" t="str">
            <v>07/01/1994</v>
          </cell>
          <cell r="G2034">
            <v>6000000</v>
          </cell>
          <cell r="H2034">
            <v>4292</v>
          </cell>
          <cell r="I2034" t="str">
            <v>DT/12P</v>
          </cell>
          <cell r="J2034">
            <v>41038</v>
          </cell>
          <cell r="K2034">
            <v>0</v>
          </cell>
        </row>
        <row r="2035">
          <cell r="C2035">
            <v>1821613821</v>
          </cell>
          <cell r="D2035" t="str">
            <v>NGUYỄN TRƯỜNG</v>
          </cell>
          <cell r="E2035" t="str">
            <v>LINH</v>
          </cell>
          <cell r="F2035" t="str">
            <v>07/09/1994</v>
          </cell>
          <cell r="G2035">
            <v>6000000</v>
          </cell>
          <cell r="H2035">
            <v>3336</v>
          </cell>
          <cell r="I2035" t="str">
            <v>DT/12P</v>
          </cell>
          <cell r="J2035">
            <v>41008</v>
          </cell>
          <cell r="K2035">
            <v>0</v>
          </cell>
        </row>
        <row r="2036">
          <cell r="C2036">
            <v>1821614026</v>
          </cell>
          <cell r="D2036" t="str">
            <v>NGÔ NHẬT</v>
          </cell>
          <cell r="E2036" t="str">
            <v>LINH</v>
          </cell>
          <cell r="F2036" t="str">
            <v>20/06/1994</v>
          </cell>
          <cell r="G2036">
            <v>6000000</v>
          </cell>
          <cell r="H2036">
            <v>4060</v>
          </cell>
          <cell r="I2036" t="str">
            <v>DT/12P</v>
          </cell>
          <cell r="J2036">
            <v>41038</v>
          </cell>
          <cell r="K2036">
            <v>0</v>
          </cell>
        </row>
        <row r="2037">
          <cell r="C2037">
            <v>1821614731</v>
          </cell>
          <cell r="D2037" t="str">
            <v>HỒ DUY</v>
          </cell>
          <cell r="E2037" t="str">
            <v>LINH</v>
          </cell>
          <cell r="F2037" t="str">
            <v>16/12/1994</v>
          </cell>
          <cell r="G2037">
            <v>6000000</v>
          </cell>
          <cell r="H2037">
            <v>6750</v>
          </cell>
          <cell r="I2037" t="str">
            <v>DT/12P</v>
          </cell>
          <cell r="J2037">
            <v>41099</v>
          </cell>
          <cell r="K2037">
            <v>0</v>
          </cell>
        </row>
        <row r="2038">
          <cell r="C2038">
            <v>1821613522</v>
          </cell>
          <cell r="D2038" t="str">
            <v xml:space="preserve">ĐOÀN CÔNG </v>
          </cell>
          <cell r="E2038" t="str">
            <v>LỘC</v>
          </cell>
          <cell r="F2038" t="str">
            <v>30/11/1994</v>
          </cell>
          <cell r="G2038">
            <v>6000000</v>
          </cell>
          <cell r="H2038">
            <v>3278</v>
          </cell>
          <cell r="I2038" t="str">
            <v>DT/12P</v>
          </cell>
          <cell r="J2038">
            <v>40977</v>
          </cell>
          <cell r="K2038">
            <v>0</v>
          </cell>
        </row>
        <row r="2039">
          <cell r="C2039">
            <v>1821614011</v>
          </cell>
          <cell r="D2039" t="str">
            <v>NGUYỄN MAI HỮU</v>
          </cell>
          <cell r="E2039" t="str">
            <v>LỘC</v>
          </cell>
          <cell r="F2039" t="str">
            <v>01/03/1994</v>
          </cell>
          <cell r="G2039">
            <v>6000000</v>
          </cell>
          <cell r="H2039">
            <v>5257</v>
          </cell>
          <cell r="I2039" t="str">
            <v>DT/12P</v>
          </cell>
          <cell r="J2039">
            <v>41069</v>
          </cell>
          <cell r="K2039">
            <v>0</v>
          </cell>
        </row>
        <row r="2040">
          <cell r="C2040">
            <v>1820615183</v>
          </cell>
          <cell r="D2040" t="str">
            <v>Trịnh Khánh</v>
          </cell>
          <cell r="E2040" t="str">
            <v>Lộc</v>
          </cell>
          <cell r="F2040" t="str">
            <v>19/04/1994</v>
          </cell>
          <cell r="G2040">
            <v>6000000</v>
          </cell>
          <cell r="H2040">
            <v>8775</v>
          </cell>
          <cell r="I2040" t="str">
            <v>DT/12P</v>
          </cell>
          <cell r="K2040">
            <v>0</v>
          </cell>
        </row>
        <row r="2041">
          <cell r="C2041">
            <v>1821616000</v>
          </cell>
          <cell r="D2041" t="str">
            <v>Trương Phước Hoài</v>
          </cell>
          <cell r="E2041" t="str">
            <v>Lợi</v>
          </cell>
          <cell r="F2041" t="str">
            <v>28/03/1994</v>
          </cell>
          <cell r="G2041">
            <v>6000000</v>
          </cell>
          <cell r="H2041">
            <v>9937</v>
          </cell>
          <cell r="I2041" t="str">
            <v>DT/12P</v>
          </cell>
          <cell r="K2041">
            <v>0</v>
          </cell>
        </row>
        <row r="2042">
          <cell r="C2042">
            <v>1821615167</v>
          </cell>
          <cell r="D2042" t="str">
            <v>VÕ HOÀNG</v>
          </cell>
          <cell r="E2042" t="str">
            <v>LONG</v>
          </cell>
          <cell r="F2042" t="str">
            <v>11/07/1994</v>
          </cell>
          <cell r="G2042">
            <v>6000000</v>
          </cell>
          <cell r="H2042">
            <v>7706</v>
          </cell>
          <cell r="I2042" t="str">
            <v>DT/12P</v>
          </cell>
          <cell r="J2042">
            <v>41130</v>
          </cell>
          <cell r="K2042">
            <v>0</v>
          </cell>
        </row>
        <row r="2043">
          <cell r="C2043">
            <v>1821615997</v>
          </cell>
          <cell r="D2043" t="str">
            <v>Nguyễn Hoàng</v>
          </cell>
          <cell r="E2043" t="str">
            <v>Long</v>
          </cell>
          <cell r="F2043" t="str">
            <v>30/12/1993</v>
          </cell>
          <cell r="G2043">
            <v>6000000</v>
          </cell>
          <cell r="H2043">
            <v>10455</v>
          </cell>
          <cell r="I2043" t="str">
            <v>DT/12P</v>
          </cell>
          <cell r="K2043">
            <v>0</v>
          </cell>
        </row>
        <row r="2044">
          <cell r="C2044">
            <v>1821614027</v>
          </cell>
          <cell r="D2044" t="str">
            <v xml:space="preserve">HUỲNH TẤN </v>
          </cell>
          <cell r="E2044" t="str">
            <v>LỰC</v>
          </cell>
          <cell r="F2044" t="str">
            <v>19/07/1994</v>
          </cell>
          <cell r="G2044">
            <v>6000000</v>
          </cell>
          <cell r="H2044">
            <v>4085</v>
          </cell>
          <cell r="I2044" t="str">
            <v>DT/12P</v>
          </cell>
          <cell r="J2044">
            <v>41038</v>
          </cell>
          <cell r="K2044">
            <v>0</v>
          </cell>
        </row>
        <row r="2045">
          <cell r="C2045">
            <v>1821614736</v>
          </cell>
          <cell r="D2045" t="str">
            <v>PHAN HUY</v>
          </cell>
          <cell r="E2045" t="str">
            <v>LỰC</v>
          </cell>
          <cell r="F2045" t="str">
            <v>23/08/1994</v>
          </cell>
          <cell r="G2045">
            <v>6000000</v>
          </cell>
          <cell r="H2045">
            <v>6818</v>
          </cell>
          <cell r="I2045" t="str">
            <v>DT/12P</v>
          </cell>
          <cell r="J2045">
            <v>41099</v>
          </cell>
          <cell r="K2045">
            <v>0</v>
          </cell>
        </row>
        <row r="2046">
          <cell r="C2046">
            <v>1821616287</v>
          </cell>
          <cell r="D2046" t="str">
            <v>Lê Hữu</v>
          </cell>
          <cell r="E2046" t="str">
            <v>Lực</v>
          </cell>
          <cell r="F2046" t="str">
            <v>24/10/1994</v>
          </cell>
          <cell r="G2046">
            <v>6000000</v>
          </cell>
          <cell r="H2046">
            <v>11262</v>
          </cell>
          <cell r="I2046" t="str">
            <v>DT/12P</v>
          </cell>
          <cell r="K2046">
            <v>0</v>
          </cell>
        </row>
        <row r="2047">
          <cell r="C2047">
            <v>1821613830</v>
          </cell>
          <cell r="D2047" t="str">
            <v xml:space="preserve">LÊ VŨ HỒNG </v>
          </cell>
          <cell r="E2047" t="str">
            <v>MINH</v>
          </cell>
          <cell r="F2047" t="str">
            <v>18/10/1993</v>
          </cell>
          <cell r="G2047">
            <v>6000000</v>
          </cell>
          <cell r="H2047">
            <v>4145</v>
          </cell>
          <cell r="I2047" t="str">
            <v>DT/12P</v>
          </cell>
          <cell r="J2047">
            <v>41015</v>
          </cell>
          <cell r="K2047">
            <v>0</v>
          </cell>
        </row>
        <row r="2048">
          <cell r="C2048">
            <v>1821616002</v>
          </cell>
          <cell r="D2048" t="str">
            <v>Lê Anh</v>
          </cell>
          <cell r="E2048" t="str">
            <v>Minh</v>
          </cell>
          <cell r="F2048" t="str">
            <v>02/06/1994</v>
          </cell>
          <cell r="G2048">
            <v>6000000</v>
          </cell>
          <cell r="H2048">
            <v>9950</v>
          </cell>
          <cell r="I2048" t="str">
            <v>DT/12P</v>
          </cell>
          <cell r="K2048">
            <v>0</v>
          </cell>
        </row>
        <row r="2049">
          <cell r="C2049">
            <v>1821614028</v>
          </cell>
          <cell r="D2049" t="str">
            <v>TRẦN VĂN</v>
          </cell>
          <cell r="E2049" t="str">
            <v>NAM</v>
          </cell>
          <cell r="F2049" t="str">
            <v>01/01/1994</v>
          </cell>
          <cell r="G2049">
            <v>6000000</v>
          </cell>
          <cell r="H2049">
            <v>4290</v>
          </cell>
          <cell r="I2049" t="str">
            <v>DT/12P</v>
          </cell>
          <cell r="J2049">
            <v>41038</v>
          </cell>
          <cell r="K2049">
            <v>0</v>
          </cell>
        </row>
        <row r="2050">
          <cell r="C2050">
            <v>1821615998</v>
          </cell>
          <cell r="D2050" t="str">
            <v>Lê Hà</v>
          </cell>
          <cell r="E2050" t="str">
            <v>Nam</v>
          </cell>
          <cell r="F2050" t="str">
            <v>04/01/1993</v>
          </cell>
          <cell r="G2050">
            <v>3000000</v>
          </cell>
          <cell r="H2050">
            <v>10467</v>
          </cell>
          <cell r="I2050" t="str">
            <v>DT/12P</v>
          </cell>
          <cell r="K2050">
            <v>0</v>
          </cell>
        </row>
        <row r="2051">
          <cell r="C2051">
            <v>1821615165</v>
          </cell>
          <cell r="D2051" t="str">
            <v>LÊ HỮU</v>
          </cell>
          <cell r="E2051" t="str">
            <v>NGHI</v>
          </cell>
          <cell r="F2051" t="str">
            <v>02/09/1994</v>
          </cell>
          <cell r="G2051">
            <v>6000000</v>
          </cell>
          <cell r="H2051">
            <v>7162</v>
          </cell>
          <cell r="I2051" t="str">
            <v>DT/12P</v>
          </cell>
          <cell r="J2051">
            <v>41130</v>
          </cell>
          <cell r="K2051">
            <v>0</v>
          </cell>
        </row>
        <row r="2052">
          <cell r="C2052">
            <v>1821614046</v>
          </cell>
          <cell r="D2052" t="str">
            <v>VĂN VIẾT</v>
          </cell>
          <cell r="E2052" t="str">
            <v>NGỌC</v>
          </cell>
          <cell r="F2052" t="str">
            <v>10/04/1994</v>
          </cell>
          <cell r="G2052">
            <v>6000000</v>
          </cell>
          <cell r="H2052">
            <v>5367</v>
          </cell>
          <cell r="I2052" t="str">
            <v>DT/12P</v>
          </cell>
          <cell r="J2052">
            <v>41069</v>
          </cell>
          <cell r="K2052">
            <v>0</v>
          </cell>
        </row>
        <row r="2053">
          <cell r="C2053">
            <v>1821615177</v>
          </cell>
          <cell r="D2053" t="str">
            <v>ĐINH DUY</v>
          </cell>
          <cell r="E2053" t="str">
            <v>NGUYÊN</v>
          </cell>
          <cell r="F2053" t="str">
            <v>31/12/1994</v>
          </cell>
          <cell r="G2053">
            <v>6000000</v>
          </cell>
          <cell r="H2053">
            <v>7796</v>
          </cell>
          <cell r="I2053" t="str">
            <v>DT/12P</v>
          </cell>
          <cell r="J2053">
            <v>41130</v>
          </cell>
          <cell r="K2053">
            <v>0</v>
          </cell>
        </row>
        <row r="2054">
          <cell r="C2054">
            <v>1821616418</v>
          </cell>
          <cell r="D2054" t="str">
            <v>Võ Văn</v>
          </cell>
          <cell r="E2054" t="str">
            <v>Nguyên</v>
          </cell>
          <cell r="F2054" t="str">
            <v>26/09/1994</v>
          </cell>
          <cell r="G2054">
            <v>6000000</v>
          </cell>
          <cell r="H2054">
            <v>13897</v>
          </cell>
          <cell r="I2054" t="str">
            <v>DT/12P</v>
          </cell>
          <cell r="K2054">
            <v>0</v>
          </cell>
        </row>
        <row r="2055">
          <cell r="C2055">
            <v>1821614008</v>
          </cell>
          <cell r="D2055" t="str">
            <v>TRIỆU ĐẠI</v>
          </cell>
          <cell r="E2055" t="str">
            <v>NHÂN</v>
          </cell>
          <cell r="F2055" t="str">
            <v>24/07/1994</v>
          </cell>
          <cell r="G2055">
            <v>6000000</v>
          </cell>
          <cell r="H2055">
            <v>5126</v>
          </cell>
          <cell r="I2055" t="str">
            <v>DT/12P</v>
          </cell>
          <cell r="J2055">
            <v>41069</v>
          </cell>
          <cell r="K2055">
            <v>0</v>
          </cell>
        </row>
        <row r="2056">
          <cell r="C2056">
            <v>1821614728</v>
          </cell>
          <cell r="D2056" t="str">
            <v>ĐOÀN VĂN</v>
          </cell>
          <cell r="E2056" t="str">
            <v>NHÂN</v>
          </cell>
          <cell r="F2056" t="str">
            <v>17/09/1993</v>
          </cell>
          <cell r="G2056">
            <v>6000000</v>
          </cell>
          <cell r="H2056">
            <v>6716</v>
          </cell>
          <cell r="I2056" t="str">
            <v>DT/12P</v>
          </cell>
          <cell r="J2056">
            <v>41099</v>
          </cell>
          <cell r="K2056">
            <v>0</v>
          </cell>
        </row>
        <row r="2057">
          <cell r="C2057">
            <v>1821616199</v>
          </cell>
          <cell r="D2057" t="str">
            <v>Nguyễn Bá Trọng</v>
          </cell>
          <cell r="E2057" t="str">
            <v>Nhân</v>
          </cell>
          <cell r="F2057" t="str">
            <v>02/04/1994</v>
          </cell>
          <cell r="G2057">
            <v>6000000</v>
          </cell>
          <cell r="H2057">
            <v>11206</v>
          </cell>
          <cell r="I2057" t="str">
            <v>DT/12P</v>
          </cell>
          <cell r="K2057">
            <v>0</v>
          </cell>
        </row>
        <row r="2058">
          <cell r="C2058">
            <v>1821614017</v>
          </cell>
          <cell r="D2058" t="str">
            <v xml:space="preserve">NGUYỄN ANH </v>
          </cell>
          <cell r="E2058" t="str">
            <v>NHẬT</v>
          </cell>
          <cell r="F2058" t="str">
            <v>14/10/1994</v>
          </cell>
          <cell r="G2058">
            <v>6000000</v>
          </cell>
          <cell r="H2058">
            <v>5362</v>
          </cell>
          <cell r="I2058" t="str">
            <v>DT/12P</v>
          </cell>
          <cell r="J2058">
            <v>41069</v>
          </cell>
          <cell r="K2058">
            <v>0</v>
          </cell>
        </row>
        <row r="2059">
          <cell r="C2059">
            <v>1821615999</v>
          </cell>
          <cell r="D2059" t="str">
            <v>Mai Văn</v>
          </cell>
          <cell r="E2059" t="str">
            <v>Nhựt</v>
          </cell>
          <cell r="F2059" t="str">
            <v>10/06/1993</v>
          </cell>
          <cell r="G2059">
            <v>6000000</v>
          </cell>
          <cell r="H2059">
            <v>10495</v>
          </cell>
          <cell r="I2059" t="str">
            <v>DT/12P</v>
          </cell>
          <cell r="K2059">
            <v>0</v>
          </cell>
        </row>
        <row r="2060">
          <cell r="C2060">
            <v>1821614041</v>
          </cell>
          <cell r="D2060" t="str">
            <v>TRƯƠNG CÔNG THỊNH</v>
          </cell>
          <cell r="E2060" t="str">
            <v>PHÁT</v>
          </cell>
          <cell r="F2060" t="str">
            <v>14/01/1994</v>
          </cell>
          <cell r="G2060">
            <v>6000000</v>
          </cell>
          <cell r="H2060">
            <v>5229</v>
          </cell>
          <cell r="I2060" t="str">
            <v>DT/12P</v>
          </cell>
          <cell r="J2060">
            <v>41069</v>
          </cell>
          <cell r="K2060">
            <v>0</v>
          </cell>
        </row>
        <row r="2061">
          <cell r="C2061">
            <v>1821614010</v>
          </cell>
          <cell r="D2061" t="str">
            <v xml:space="preserve">HUỲNH TẤN </v>
          </cell>
          <cell r="E2061" t="str">
            <v>PHONG</v>
          </cell>
          <cell r="F2061" t="str">
            <v>26/10/1993</v>
          </cell>
          <cell r="G2061">
            <v>6000000</v>
          </cell>
          <cell r="H2061">
            <v>5253</v>
          </cell>
          <cell r="I2061" t="str">
            <v>DT/12P</v>
          </cell>
          <cell r="J2061">
            <v>41069</v>
          </cell>
          <cell r="K2061">
            <v>0</v>
          </cell>
        </row>
        <row r="2062">
          <cell r="C2062">
            <v>1821615175</v>
          </cell>
          <cell r="D2062" t="str">
            <v>NGUYỄN NGỌC</v>
          </cell>
          <cell r="E2062" t="str">
            <v>PHONG</v>
          </cell>
          <cell r="F2062" t="str">
            <v>21/07/1993</v>
          </cell>
          <cell r="G2062">
            <v>6000000</v>
          </cell>
          <cell r="H2062">
            <v>7779</v>
          </cell>
          <cell r="I2062" t="str">
            <v>DT/12P</v>
          </cell>
          <cell r="J2062">
            <v>41130</v>
          </cell>
          <cell r="K2062">
            <v>0</v>
          </cell>
        </row>
        <row r="2063">
          <cell r="C2063">
            <v>1821613520</v>
          </cell>
          <cell r="D2063" t="str">
            <v>NGUYỄN VĂN</v>
          </cell>
          <cell r="E2063" t="str">
            <v>PHƯỚC</v>
          </cell>
          <cell r="F2063" t="str">
            <v>12/08/1994</v>
          </cell>
          <cell r="G2063">
            <v>6000000</v>
          </cell>
          <cell r="H2063">
            <v>3134</v>
          </cell>
          <cell r="I2063" t="str">
            <v>12P</v>
          </cell>
          <cell r="J2063" t="str">
            <v>31/08/2012</v>
          </cell>
          <cell r="K2063">
            <v>0</v>
          </cell>
        </row>
        <row r="2064">
          <cell r="C2064">
            <v>1821616289</v>
          </cell>
          <cell r="D2064" t="str">
            <v>Phan Văn</v>
          </cell>
          <cell r="E2064" t="str">
            <v>Phước</v>
          </cell>
          <cell r="F2064" t="str">
            <v>14/04/1993</v>
          </cell>
          <cell r="G2064">
            <v>6000000</v>
          </cell>
          <cell r="H2064">
            <v>11300</v>
          </cell>
          <cell r="I2064" t="str">
            <v>DT/12P</v>
          </cell>
          <cell r="K2064">
            <v>0</v>
          </cell>
        </row>
        <row r="2065">
          <cell r="C2065">
            <v>1820615171</v>
          </cell>
          <cell r="D2065" t="str">
            <v>HuỲNH NHƯ</v>
          </cell>
          <cell r="E2065" t="str">
            <v>PHƯƠNG</v>
          </cell>
          <cell r="F2065" t="str">
            <v>24/06/1994</v>
          </cell>
          <cell r="G2065">
            <v>6000000</v>
          </cell>
          <cell r="H2065">
            <v>7737</v>
          </cell>
          <cell r="I2065" t="str">
            <v>DT/12P</v>
          </cell>
          <cell r="J2065">
            <v>41130</v>
          </cell>
          <cell r="K2065">
            <v>0</v>
          </cell>
        </row>
        <row r="2066">
          <cell r="C2066">
            <v>1821613523</v>
          </cell>
          <cell r="D2066" t="str">
            <v>HỒ VĂN</v>
          </cell>
          <cell r="E2066" t="str">
            <v>QUÂN</v>
          </cell>
          <cell r="F2066" t="str">
            <v>11/10/1994</v>
          </cell>
          <cell r="G2066">
            <v>6000000</v>
          </cell>
          <cell r="H2066">
            <v>3306</v>
          </cell>
          <cell r="I2066" t="str">
            <v>DT/12P</v>
          </cell>
          <cell r="J2066">
            <v>40977</v>
          </cell>
          <cell r="K2066">
            <v>0</v>
          </cell>
        </row>
        <row r="2067">
          <cell r="C2067">
            <v>1821613824</v>
          </cell>
          <cell r="D2067" t="str">
            <v xml:space="preserve">HỒ HỮU </v>
          </cell>
          <cell r="E2067" t="str">
            <v>QUÂN</v>
          </cell>
          <cell r="F2067" t="str">
            <v>18/09/1994</v>
          </cell>
          <cell r="G2067">
            <v>6000000</v>
          </cell>
          <cell r="H2067">
            <v>3916</v>
          </cell>
          <cell r="I2067" t="str">
            <v>DT/12P</v>
          </cell>
          <cell r="J2067">
            <v>41009</v>
          </cell>
          <cell r="K2067">
            <v>0</v>
          </cell>
        </row>
        <row r="2068">
          <cell r="C2068">
            <v>1821614025</v>
          </cell>
          <cell r="D2068" t="str">
            <v>VÕ HUY</v>
          </cell>
          <cell r="E2068" t="str">
            <v>QUANG</v>
          </cell>
          <cell r="F2068" t="str">
            <v>30/09/1994</v>
          </cell>
          <cell r="G2068">
            <v>6000000</v>
          </cell>
          <cell r="H2068">
            <v>4049</v>
          </cell>
          <cell r="I2068" t="str">
            <v>DT/12P</v>
          </cell>
          <cell r="J2068">
            <v>41038</v>
          </cell>
          <cell r="K2068">
            <v>0</v>
          </cell>
        </row>
        <row r="2069">
          <cell r="C2069">
            <v>162213286</v>
          </cell>
          <cell r="D2069" t="str">
            <v>Lê Anh</v>
          </cell>
          <cell r="E2069" t="str">
            <v>Quang</v>
          </cell>
          <cell r="F2069" t="str">
            <v>27/04/1992</v>
          </cell>
          <cell r="G2069">
            <v>6000000</v>
          </cell>
          <cell r="H2069">
            <v>15823</v>
          </cell>
          <cell r="I2069" t="str">
            <v>DT/12P</v>
          </cell>
          <cell r="J2069" t="str">
            <v>27/09/2012</v>
          </cell>
          <cell r="K2069">
            <v>0</v>
          </cell>
        </row>
        <row r="2070">
          <cell r="C2070">
            <v>1821616006</v>
          </cell>
          <cell r="D2070" t="str">
            <v>Nguyễn Thanh</v>
          </cell>
          <cell r="E2070" t="str">
            <v>Quí</v>
          </cell>
          <cell r="F2070" t="str">
            <v>20/04/1993</v>
          </cell>
          <cell r="G2070">
            <v>6000000</v>
          </cell>
          <cell r="H2070">
            <v>10403</v>
          </cell>
          <cell r="I2070" t="str">
            <v>DT/12P</v>
          </cell>
          <cell r="K2070">
            <v>0</v>
          </cell>
        </row>
        <row r="2071">
          <cell r="C2071">
            <v>1821615179</v>
          </cell>
          <cell r="D2071" t="str">
            <v>LÊ VĂN</v>
          </cell>
          <cell r="E2071" t="str">
            <v>QuỐC</v>
          </cell>
          <cell r="F2071" t="str">
            <v>03/07/1994</v>
          </cell>
          <cell r="G2071">
            <v>6000000</v>
          </cell>
          <cell r="H2071">
            <v>7827</v>
          </cell>
          <cell r="I2071" t="str">
            <v>DT/12P</v>
          </cell>
          <cell r="J2071">
            <v>41130</v>
          </cell>
          <cell r="K2071">
            <v>0</v>
          </cell>
        </row>
        <row r="2072">
          <cell r="C2072">
            <v>1821614031</v>
          </cell>
          <cell r="D2072" t="str">
            <v xml:space="preserve">TRẦN ĐÌNH </v>
          </cell>
          <cell r="E2072" t="str">
            <v>QUY</v>
          </cell>
          <cell r="F2072" t="str">
            <v>22/07/1994</v>
          </cell>
          <cell r="G2072">
            <v>6000000</v>
          </cell>
          <cell r="H2072">
            <v>4298</v>
          </cell>
          <cell r="I2072" t="str">
            <v>DT/12P</v>
          </cell>
          <cell r="J2072">
            <v>41038</v>
          </cell>
          <cell r="K2072">
            <v>0</v>
          </cell>
        </row>
        <row r="2073">
          <cell r="C2073">
            <v>1821614012</v>
          </cell>
          <cell r="D2073" t="str">
            <v>HỒ THÀNH</v>
          </cell>
          <cell r="E2073" t="str">
            <v>QUYẾT</v>
          </cell>
          <cell r="F2073" t="str">
            <v>08/07/1993</v>
          </cell>
          <cell r="G2073">
            <v>6000000</v>
          </cell>
          <cell r="H2073">
            <v>5278</v>
          </cell>
          <cell r="I2073" t="str">
            <v>DT/12P</v>
          </cell>
          <cell r="J2073">
            <v>41069</v>
          </cell>
          <cell r="K2073">
            <v>0</v>
          </cell>
        </row>
        <row r="2074">
          <cell r="C2074">
            <v>1821614732</v>
          </cell>
          <cell r="D2074" t="str">
            <v xml:space="preserve">NGUYỄN VIÊT </v>
          </cell>
          <cell r="E2074" t="str">
            <v>SĨ</v>
          </cell>
          <cell r="F2074" t="str">
            <v>02/09/1994</v>
          </cell>
          <cell r="G2074">
            <v>6000000</v>
          </cell>
          <cell r="H2074">
            <v>6791</v>
          </cell>
          <cell r="I2074" t="str">
            <v>DT/12P</v>
          </cell>
          <cell r="J2074">
            <v>41099</v>
          </cell>
          <cell r="K2074">
            <v>0</v>
          </cell>
        </row>
        <row r="2075">
          <cell r="C2075">
            <v>1821615164</v>
          </cell>
          <cell r="D2075" t="str">
            <v xml:space="preserve">LÊ NHẬT </v>
          </cell>
          <cell r="E2075" t="str">
            <v>SINH</v>
          </cell>
          <cell r="F2075" t="str">
            <v>24/12/1994</v>
          </cell>
          <cell r="G2075">
            <v>6000000</v>
          </cell>
          <cell r="H2075">
            <v>7146</v>
          </cell>
          <cell r="I2075" t="str">
            <v>DT/12P</v>
          </cell>
          <cell r="J2075">
            <v>41130</v>
          </cell>
          <cell r="K2075">
            <v>0</v>
          </cell>
        </row>
        <row r="2076">
          <cell r="C2076">
            <v>1821615168</v>
          </cell>
          <cell r="D2076" t="str">
            <v xml:space="preserve">DƯƠNG HiỂN </v>
          </cell>
          <cell r="E2076" t="str">
            <v>SƠN</v>
          </cell>
          <cell r="F2076" t="str">
            <v>01/05/1994</v>
          </cell>
          <cell r="G2076">
            <v>6000000</v>
          </cell>
          <cell r="H2076">
            <v>7710</v>
          </cell>
          <cell r="I2076" t="str">
            <v>DT/12P</v>
          </cell>
          <cell r="J2076">
            <v>41130</v>
          </cell>
          <cell r="K2076">
            <v>0</v>
          </cell>
        </row>
        <row r="2077">
          <cell r="C2077">
            <v>1821613828</v>
          </cell>
          <cell r="D2077" t="str">
            <v>LÊ VĂN</v>
          </cell>
          <cell r="E2077" t="str">
            <v>TÀI</v>
          </cell>
          <cell r="F2077" t="str">
            <v>22/08/1994</v>
          </cell>
          <cell r="G2077">
            <v>6000000</v>
          </cell>
          <cell r="H2077">
            <v>4131</v>
          </cell>
          <cell r="I2077" t="str">
            <v>DT/12P</v>
          </cell>
          <cell r="J2077">
            <v>41013</v>
          </cell>
          <cell r="K2077">
            <v>0</v>
          </cell>
        </row>
        <row r="2078">
          <cell r="C2078">
            <v>1821614030</v>
          </cell>
          <cell r="D2078" t="str">
            <v>VÕ THÀNH</v>
          </cell>
          <cell r="E2078" t="str">
            <v>TÂM</v>
          </cell>
          <cell r="F2078" t="str">
            <v>24/04/1994</v>
          </cell>
          <cell r="G2078">
            <v>6000000</v>
          </cell>
          <cell r="H2078">
            <v>5012</v>
          </cell>
          <cell r="I2078" t="str">
            <v>DT/12P</v>
          </cell>
          <cell r="J2078">
            <v>41038</v>
          </cell>
          <cell r="K2078">
            <v>0</v>
          </cell>
        </row>
        <row r="2079">
          <cell r="C2079">
            <v>1821614018</v>
          </cell>
          <cell r="D2079" t="str">
            <v xml:space="preserve">PHAN BÙI THANH </v>
          </cell>
          <cell r="E2079" t="str">
            <v>TÂN</v>
          </cell>
          <cell r="F2079" t="str">
            <v>14/04/1993</v>
          </cell>
          <cell r="G2079">
            <v>6000000</v>
          </cell>
          <cell r="H2079">
            <v>5341</v>
          </cell>
          <cell r="I2079" t="str">
            <v>DT/12P</v>
          </cell>
          <cell r="J2079">
            <v>41069</v>
          </cell>
          <cell r="K2079">
            <v>0</v>
          </cell>
        </row>
        <row r="2080">
          <cell r="C2080">
            <v>1821614733</v>
          </cell>
          <cell r="D2080" t="str">
            <v>NGUYỄN HỒNG</v>
          </cell>
          <cell r="E2080" t="str">
            <v>TÂN</v>
          </cell>
          <cell r="F2080" t="str">
            <v>22/12/1994</v>
          </cell>
          <cell r="G2080">
            <v>6000000</v>
          </cell>
          <cell r="H2080">
            <v>6802</v>
          </cell>
          <cell r="I2080" t="str">
            <v>DT/12P</v>
          </cell>
          <cell r="J2080">
            <v>41099</v>
          </cell>
          <cell r="K2080">
            <v>0</v>
          </cell>
        </row>
        <row r="2081">
          <cell r="C2081">
            <v>1821616288</v>
          </cell>
          <cell r="D2081" t="str">
            <v>Lê Ngọc Thiên</v>
          </cell>
          <cell r="E2081" t="str">
            <v>Tân</v>
          </cell>
          <cell r="F2081" t="str">
            <v>28/09/1994</v>
          </cell>
          <cell r="G2081">
            <v>6000000</v>
          </cell>
          <cell r="H2081">
            <v>11297</v>
          </cell>
          <cell r="I2081" t="str">
            <v>DT/12P</v>
          </cell>
          <cell r="K2081">
            <v>0</v>
          </cell>
        </row>
        <row r="2082">
          <cell r="C2082">
            <v>1821614022</v>
          </cell>
          <cell r="D2082" t="str">
            <v>NGUYỄN VĂN</v>
          </cell>
          <cell r="E2082" t="str">
            <v>TẤN</v>
          </cell>
          <cell r="F2082" t="str">
            <v>26/10/1994</v>
          </cell>
          <cell r="G2082">
            <v>6000000</v>
          </cell>
          <cell r="H2082">
            <v>4217</v>
          </cell>
          <cell r="I2082" t="str">
            <v>DT/12P</v>
          </cell>
          <cell r="J2082">
            <v>41038</v>
          </cell>
          <cell r="K2082">
            <v>0</v>
          </cell>
        </row>
        <row r="2083">
          <cell r="C2083">
            <v>1821615172</v>
          </cell>
          <cell r="D2083" t="str">
            <v>NGUYỄN VĂN</v>
          </cell>
          <cell r="E2083" t="str">
            <v>THẠCH</v>
          </cell>
          <cell r="F2083" t="str">
            <v>08/08/1993</v>
          </cell>
          <cell r="G2083">
            <v>6000000</v>
          </cell>
          <cell r="H2083">
            <v>7859</v>
          </cell>
          <cell r="I2083" t="str">
            <v>DT/12P</v>
          </cell>
          <cell r="J2083">
            <v>41130</v>
          </cell>
          <cell r="K2083">
            <v>0</v>
          </cell>
        </row>
        <row r="2084">
          <cell r="C2084">
            <v>1821614014</v>
          </cell>
          <cell r="D2084" t="str">
            <v xml:space="preserve">NGUYỄN ĐÌNH </v>
          </cell>
          <cell r="E2084" t="str">
            <v>THÂN</v>
          </cell>
          <cell r="F2084" t="str">
            <v>20/01/1994</v>
          </cell>
          <cell r="G2084">
            <v>6000000</v>
          </cell>
          <cell r="H2084">
            <v>5180</v>
          </cell>
          <cell r="I2084" t="str">
            <v>DT/12P</v>
          </cell>
          <cell r="J2084">
            <v>41069</v>
          </cell>
          <cell r="K2084">
            <v>0</v>
          </cell>
        </row>
        <row r="2085">
          <cell r="C2085">
            <v>1821614019</v>
          </cell>
          <cell r="D2085" t="str">
            <v>HUỲNH NGỌC</v>
          </cell>
          <cell r="E2085" t="str">
            <v>THẮNG</v>
          </cell>
          <cell r="F2085" t="str">
            <v>14/06/1994</v>
          </cell>
          <cell r="G2085">
            <v>6000000</v>
          </cell>
          <cell r="H2085">
            <v>5375</v>
          </cell>
          <cell r="I2085" t="str">
            <v>DT/12P</v>
          </cell>
          <cell r="J2085">
            <v>41069</v>
          </cell>
          <cell r="K2085">
            <v>0</v>
          </cell>
        </row>
        <row r="2086">
          <cell r="C2086">
            <v>1821614739</v>
          </cell>
          <cell r="D2086" t="str">
            <v>NGUYỄN MINH</v>
          </cell>
          <cell r="E2086" t="str">
            <v>THẮNG</v>
          </cell>
          <cell r="F2086" t="str">
            <v>21/06/1994</v>
          </cell>
          <cell r="G2086">
            <v>6000000</v>
          </cell>
          <cell r="H2086">
            <v>7046</v>
          </cell>
          <cell r="I2086" t="str">
            <v>DT/12P</v>
          </cell>
          <cell r="J2086">
            <v>41099</v>
          </cell>
          <cell r="K2086">
            <v>0</v>
          </cell>
        </row>
        <row r="2087">
          <cell r="C2087">
            <v>1821615830</v>
          </cell>
          <cell r="D2087" t="str">
            <v>Tào Quang</v>
          </cell>
          <cell r="E2087" t="str">
            <v>Thắng</v>
          </cell>
          <cell r="F2087" t="str">
            <v>20/09/1994</v>
          </cell>
          <cell r="G2087">
            <v>6000000</v>
          </cell>
          <cell r="H2087">
            <v>8811</v>
          </cell>
          <cell r="I2087" t="str">
            <v>DT/12P</v>
          </cell>
          <cell r="K2087">
            <v>0</v>
          </cell>
        </row>
        <row r="2088">
          <cell r="C2088">
            <v>1821616291</v>
          </cell>
          <cell r="D2088" t="str">
            <v>Nguyễn Minh</v>
          </cell>
          <cell r="E2088" t="str">
            <v>Thắng</v>
          </cell>
          <cell r="F2088" t="str">
            <v>19/09/1994</v>
          </cell>
          <cell r="G2088">
            <v>6000000</v>
          </cell>
          <cell r="H2088">
            <v>11375</v>
          </cell>
          <cell r="I2088" t="str">
            <v>DT/12P</v>
          </cell>
          <cell r="K2088">
            <v>0</v>
          </cell>
        </row>
        <row r="2089">
          <cell r="C2089">
            <v>1821614726</v>
          </cell>
          <cell r="D2089" t="str">
            <v>TRẦN THIỆN</v>
          </cell>
          <cell r="E2089" t="str">
            <v>THANH</v>
          </cell>
          <cell r="F2089" t="str">
            <v>01/01/1994</v>
          </cell>
          <cell r="G2089">
            <v>6000000</v>
          </cell>
          <cell r="H2089">
            <v>5435</v>
          </cell>
          <cell r="I2089" t="str">
            <v>DT/12P</v>
          </cell>
          <cell r="J2089">
            <v>41099</v>
          </cell>
          <cell r="K2089">
            <v>0</v>
          </cell>
        </row>
        <row r="2090">
          <cell r="C2090">
            <v>1821614734</v>
          </cell>
          <cell r="D2090" t="str">
            <v>HOÀNG ĐẠI</v>
          </cell>
          <cell r="E2090" t="str">
            <v>THANH</v>
          </cell>
          <cell r="F2090" t="str">
            <v>20/10/1994</v>
          </cell>
          <cell r="G2090">
            <v>6000000</v>
          </cell>
          <cell r="H2090">
            <v>6964</v>
          </cell>
          <cell r="I2090" t="str">
            <v>DT/12P</v>
          </cell>
          <cell r="J2090">
            <v>41099</v>
          </cell>
          <cell r="K2090">
            <v>0</v>
          </cell>
        </row>
        <row r="2091">
          <cell r="C2091">
            <v>1821613829</v>
          </cell>
          <cell r="D2091" t="str">
            <v>PHAN VĂN</v>
          </cell>
          <cell r="E2091" t="str">
            <v>THÀNH</v>
          </cell>
          <cell r="F2091" t="str">
            <v>14/06/1994</v>
          </cell>
          <cell r="G2091">
            <v>6000000</v>
          </cell>
          <cell r="H2091">
            <v>4138</v>
          </cell>
          <cell r="I2091" t="str">
            <v>DT/12P</v>
          </cell>
          <cell r="J2091">
            <v>41014</v>
          </cell>
          <cell r="K2091">
            <v>0</v>
          </cell>
        </row>
        <row r="2092">
          <cell r="C2092">
            <v>1821614015</v>
          </cell>
          <cell r="D2092" t="str">
            <v>HOÀNG MINH</v>
          </cell>
          <cell r="E2092" t="str">
            <v>THÀNH</v>
          </cell>
          <cell r="F2092" t="str">
            <v>01/01/1993</v>
          </cell>
          <cell r="G2092">
            <v>6000000</v>
          </cell>
          <cell r="H2092">
            <v>5311</v>
          </cell>
          <cell r="I2092" t="str">
            <v>DT/12P</v>
          </cell>
          <cell r="J2092">
            <v>41069</v>
          </cell>
          <cell r="K2092">
            <v>0</v>
          </cell>
        </row>
        <row r="2093">
          <cell r="C2093">
            <v>1821615639</v>
          </cell>
          <cell r="D2093" t="str">
            <v>NGUYỄN TIẾN</v>
          </cell>
          <cell r="E2093" t="str">
            <v>THÀNH</v>
          </cell>
          <cell r="F2093" t="str">
            <v>22/05/1991</v>
          </cell>
          <cell r="G2093">
            <v>6000000</v>
          </cell>
          <cell r="H2093">
            <v>8516</v>
          </cell>
          <cell r="I2093" t="str">
            <v>DT/12P</v>
          </cell>
          <cell r="J2093">
            <v>41161</v>
          </cell>
          <cell r="K2093">
            <v>0</v>
          </cell>
        </row>
        <row r="2094">
          <cell r="C2094">
            <v>1821616574</v>
          </cell>
          <cell r="D2094" t="str">
            <v>Trần Trung</v>
          </cell>
          <cell r="E2094" t="str">
            <v>Thành</v>
          </cell>
          <cell r="F2094" t="str">
            <v>17/11/1992</v>
          </cell>
          <cell r="G2094">
            <v>6000000</v>
          </cell>
          <cell r="H2094">
            <v>14689</v>
          </cell>
          <cell r="I2094" t="str">
            <v>DT/12P</v>
          </cell>
          <cell r="K2094">
            <v>0</v>
          </cell>
        </row>
        <row r="2095">
          <cell r="C2095">
            <v>1821614034</v>
          </cell>
          <cell r="D2095" t="str">
            <v>NGUYỄN QUÝ</v>
          </cell>
          <cell r="E2095" t="str">
            <v>THỌ</v>
          </cell>
          <cell r="F2095" t="str">
            <v>31/07/1994</v>
          </cell>
          <cell r="G2095">
            <v>6000000</v>
          </cell>
          <cell r="H2095">
            <v>4332</v>
          </cell>
          <cell r="I2095" t="str">
            <v>DT/12P</v>
          </cell>
          <cell r="J2095">
            <v>41038</v>
          </cell>
          <cell r="K2095">
            <v>0</v>
          </cell>
        </row>
        <row r="2096">
          <cell r="C2096">
            <v>1821614730</v>
          </cell>
          <cell r="D2096" t="str">
            <v>HUỲNH NGỌC</v>
          </cell>
          <cell r="E2096" t="str">
            <v>THUẬN</v>
          </cell>
          <cell r="F2096" t="str">
            <v>20/08/1994</v>
          </cell>
          <cell r="G2096">
            <v>6000000</v>
          </cell>
          <cell r="H2096">
            <v>6751</v>
          </cell>
          <cell r="I2096" t="str">
            <v>DT/12P</v>
          </cell>
          <cell r="J2096">
            <v>41099</v>
          </cell>
          <cell r="K2096">
            <v>0</v>
          </cell>
        </row>
        <row r="2097">
          <cell r="C2097">
            <v>1821614727</v>
          </cell>
          <cell r="D2097" t="str">
            <v>NGUYỄN VĂN</v>
          </cell>
          <cell r="E2097" t="str">
            <v>THƯỜNG</v>
          </cell>
          <cell r="F2097" t="str">
            <v>07/04/1994</v>
          </cell>
          <cell r="G2097">
            <v>6000000</v>
          </cell>
          <cell r="H2097">
            <v>6713</v>
          </cell>
          <cell r="I2097" t="str">
            <v>DT/12P</v>
          </cell>
          <cell r="J2097">
            <v>41099</v>
          </cell>
          <cell r="K2097">
            <v>0</v>
          </cell>
        </row>
        <row r="2098">
          <cell r="C2098">
            <v>1821615638</v>
          </cell>
          <cell r="D2098" t="str">
            <v>LÊ ĐÌNH</v>
          </cell>
          <cell r="E2098" t="str">
            <v>TIẾN</v>
          </cell>
          <cell r="F2098" t="str">
            <v>02/09/1994</v>
          </cell>
          <cell r="G2098">
            <v>6000000</v>
          </cell>
          <cell r="H2098">
            <v>7848</v>
          </cell>
          <cell r="I2098" t="str">
            <v>DT/12P</v>
          </cell>
          <cell r="J2098">
            <v>41161</v>
          </cell>
          <cell r="K2098">
            <v>0</v>
          </cell>
        </row>
        <row r="2099">
          <cell r="C2099">
            <v>1821616005</v>
          </cell>
          <cell r="D2099" t="str">
            <v>Lê Hoàng</v>
          </cell>
          <cell r="E2099" t="str">
            <v>Tiến</v>
          </cell>
          <cell r="F2099" t="str">
            <v>23/02/1993</v>
          </cell>
          <cell r="G2099">
            <v>6000000</v>
          </cell>
          <cell r="H2099">
            <v>10378</v>
          </cell>
          <cell r="I2099" t="str">
            <v>DT/12P</v>
          </cell>
          <cell r="K2099">
            <v>0</v>
          </cell>
        </row>
        <row r="2100">
          <cell r="C2100">
            <v>1821616290</v>
          </cell>
          <cell r="D2100" t="str">
            <v>Đoàn Anh</v>
          </cell>
          <cell r="E2100" t="str">
            <v>Tín</v>
          </cell>
          <cell r="F2100" t="str">
            <v>06/05/1993</v>
          </cell>
          <cell r="G2100">
            <v>6000000</v>
          </cell>
          <cell r="H2100">
            <v>11350</v>
          </cell>
          <cell r="I2100" t="str">
            <v>DT/12P</v>
          </cell>
          <cell r="K2100">
            <v>0</v>
          </cell>
        </row>
        <row r="2101">
          <cell r="C2101">
            <v>1821615180</v>
          </cell>
          <cell r="D2101" t="str">
            <v>HUỲNH CÔNG</v>
          </cell>
          <cell r="E2101" t="str">
            <v>TỊNH</v>
          </cell>
          <cell r="F2101" t="str">
            <v>04/06/1994</v>
          </cell>
          <cell r="G2101">
            <v>6000000</v>
          </cell>
          <cell r="H2101">
            <v>8670</v>
          </cell>
          <cell r="I2101" t="str">
            <v>DT/12P</v>
          </cell>
          <cell r="J2101">
            <v>41191</v>
          </cell>
          <cell r="K2101">
            <v>0</v>
          </cell>
        </row>
        <row r="2102">
          <cell r="C2102">
            <v>1821616004</v>
          </cell>
          <cell r="D2102" t="str">
            <v>Lê Chí</v>
          </cell>
          <cell r="E2102" t="str">
            <v>Toàn</v>
          </cell>
          <cell r="F2102" t="str">
            <v>19/12/1994</v>
          </cell>
          <cell r="G2102">
            <v>6000000</v>
          </cell>
          <cell r="H2102">
            <v>10364</v>
          </cell>
          <cell r="I2102" t="str">
            <v>DT/12P</v>
          </cell>
          <cell r="K2102">
            <v>0</v>
          </cell>
        </row>
        <row r="2103">
          <cell r="C2103">
            <v>1821613832</v>
          </cell>
          <cell r="D2103" t="str">
            <v>TRẦN ANH</v>
          </cell>
          <cell r="E2103" t="str">
            <v>TÔN</v>
          </cell>
          <cell r="F2103" t="str">
            <v>10/01/1993</v>
          </cell>
          <cell r="G2103">
            <v>6000000</v>
          </cell>
          <cell r="H2103">
            <v>3964</v>
          </cell>
          <cell r="I2103" t="str">
            <v>DT/12P</v>
          </cell>
          <cell r="J2103">
            <v>41017</v>
          </cell>
          <cell r="K2103">
            <v>0</v>
          </cell>
        </row>
        <row r="2104">
          <cell r="C2104">
            <v>1821616286</v>
          </cell>
          <cell r="D2104" t="str">
            <v>Nguyễn Thanh</v>
          </cell>
          <cell r="E2104" t="str">
            <v>Trà</v>
          </cell>
          <cell r="F2104" t="str">
            <v>06/11/1994</v>
          </cell>
          <cell r="G2104">
            <v>6000000</v>
          </cell>
          <cell r="H2104">
            <v>11251</v>
          </cell>
          <cell r="I2104" t="str">
            <v>DT/12P</v>
          </cell>
          <cell r="K2104">
            <v>0</v>
          </cell>
        </row>
        <row r="2105">
          <cell r="C2105">
            <v>1821613519</v>
          </cell>
          <cell r="D2105" t="str">
            <v>VÕ TẤN</v>
          </cell>
          <cell r="E2105" t="str">
            <v>TRIỀU</v>
          </cell>
          <cell r="F2105" t="str">
            <v>17/07/1992</v>
          </cell>
          <cell r="G2105">
            <v>6000000</v>
          </cell>
          <cell r="H2105">
            <v>3133</v>
          </cell>
          <cell r="I2105" t="str">
            <v>12P</v>
          </cell>
          <cell r="J2105" t="str">
            <v>31/08/2012</v>
          </cell>
          <cell r="K2105">
            <v>0</v>
          </cell>
        </row>
        <row r="2106">
          <cell r="C2106">
            <v>1821615166</v>
          </cell>
          <cell r="D2106" t="str">
            <v>TRẦN ANH</v>
          </cell>
          <cell r="E2106" t="str">
            <v>TÚ</v>
          </cell>
          <cell r="F2106" t="str">
            <v>02/02/1993</v>
          </cell>
          <cell r="G2106">
            <v>6000000</v>
          </cell>
          <cell r="H2106">
            <v>7696</v>
          </cell>
          <cell r="I2106" t="str">
            <v>DT/12P</v>
          </cell>
          <cell r="J2106">
            <v>41130</v>
          </cell>
          <cell r="K2106">
            <v>0</v>
          </cell>
        </row>
        <row r="2107">
          <cell r="C2107">
            <v>1821613521</v>
          </cell>
          <cell r="D2107" t="str">
            <v>NGUYỄN MINH</v>
          </cell>
          <cell r="E2107" t="str">
            <v>TUẤN</v>
          </cell>
          <cell r="F2107" t="str">
            <v>23/05/1993</v>
          </cell>
          <cell r="G2107">
            <v>6000000</v>
          </cell>
          <cell r="H2107">
            <v>3262</v>
          </cell>
          <cell r="I2107" t="str">
            <v>12P</v>
          </cell>
          <cell r="J2107">
            <v>40917</v>
          </cell>
          <cell r="K2107">
            <v>0</v>
          </cell>
        </row>
        <row r="2108">
          <cell r="C2108">
            <v>1821613826</v>
          </cell>
          <cell r="D2108" t="str">
            <v>LÊ ANH</v>
          </cell>
          <cell r="E2108" t="str">
            <v>TUẤN</v>
          </cell>
          <cell r="F2108" t="str">
            <v>07/11/1994</v>
          </cell>
          <cell r="G2108">
            <v>6000000</v>
          </cell>
          <cell r="H2108">
            <v>4123</v>
          </cell>
          <cell r="I2108" t="str">
            <v>DT/12P</v>
          </cell>
          <cell r="J2108">
            <v>41011</v>
          </cell>
          <cell r="K2108">
            <v>0</v>
          </cell>
        </row>
        <row r="2109">
          <cell r="C2109">
            <v>1821613827</v>
          </cell>
          <cell r="D2109" t="str">
            <v>NGUYỄN THÁI ANH</v>
          </cell>
          <cell r="E2109" t="str">
            <v>TUẤN</v>
          </cell>
          <cell r="F2109" t="str">
            <v>01/08/1991</v>
          </cell>
          <cell r="G2109">
            <v>6000000</v>
          </cell>
          <cell r="H2109">
            <v>3933</v>
          </cell>
          <cell r="I2109" t="str">
            <v>DT/12P</v>
          </cell>
          <cell r="J2109">
            <v>41012</v>
          </cell>
          <cell r="K2109">
            <v>0</v>
          </cell>
        </row>
        <row r="2110">
          <cell r="C2110">
            <v>1821614021</v>
          </cell>
          <cell r="D2110" t="str">
            <v>HUỲNH NGỌC</v>
          </cell>
          <cell r="E2110" t="str">
            <v>TUẤN</v>
          </cell>
          <cell r="F2110" t="str">
            <v>04/11/1994</v>
          </cell>
          <cell r="G2110">
            <v>6000000</v>
          </cell>
          <cell r="H2110">
            <v>4188</v>
          </cell>
          <cell r="I2110" t="str">
            <v>DT/12P</v>
          </cell>
          <cell r="J2110">
            <v>41038</v>
          </cell>
          <cell r="K2110">
            <v>0</v>
          </cell>
        </row>
        <row r="2111">
          <cell r="C2111">
            <v>1821614005</v>
          </cell>
          <cell r="D2111" t="str">
            <v>NGUYỄN ĐỨC</v>
          </cell>
          <cell r="E2111" t="str">
            <v>TỰU</v>
          </cell>
          <cell r="F2111" t="str">
            <v>28/08/1994</v>
          </cell>
          <cell r="G2111">
            <v>6000000</v>
          </cell>
          <cell r="H2111">
            <v>4396</v>
          </cell>
          <cell r="I2111" t="str">
            <v>DT/12P</v>
          </cell>
          <cell r="J2111">
            <v>41069</v>
          </cell>
          <cell r="K2111">
            <v>0</v>
          </cell>
        </row>
        <row r="2112">
          <cell r="C2112">
            <v>172218886</v>
          </cell>
          <cell r="D2112" t="str">
            <v xml:space="preserve">NGUYỄN HOÀNG </v>
          </cell>
          <cell r="E2112" t="str">
            <v>VIỆT</v>
          </cell>
          <cell r="F2112" t="str">
            <v>28/03/1991</v>
          </cell>
          <cell r="G2112">
            <v>6000000</v>
          </cell>
          <cell r="H2112">
            <v>11669</v>
          </cell>
          <cell r="I2112" t="str">
            <v>DT/12P</v>
          </cell>
          <cell r="J2112" t="str">
            <v>17/09/2012</v>
          </cell>
          <cell r="K2112">
            <v>0</v>
          </cell>
        </row>
        <row r="2113">
          <cell r="C2113">
            <v>1821616421</v>
          </cell>
          <cell r="D2113" t="str">
            <v>Nguyễn Nguyên Hữu</v>
          </cell>
          <cell r="E2113" t="str">
            <v>Việt</v>
          </cell>
          <cell r="F2113" t="str">
            <v>13/05/1994</v>
          </cell>
          <cell r="G2113">
            <v>6000000</v>
          </cell>
          <cell r="H2113">
            <v>13862</v>
          </cell>
          <cell r="I2113" t="str">
            <v>DT/12P</v>
          </cell>
          <cell r="K2113">
            <v>0</v>
          </cell>
        </row>
        <row r="2114">
          <cell r="C2114">
            <v>1821613518</v>
          </cell>
          <cell r="D2114" t="str">
            <v xml:space="preserve">ĐÀO NGỌC </v>
          </cell>
          <cell r="E2114" t="str">
            <v>VINH</v>
          </cell>
          <cell r="F2114" t="str">
            <v>20/01/1993</v>
          </cell>
          <cell r="G2114">
            <v>3000000</v>
          </cell>
          <cell r="H2114">
            <v>97813</v>
          </cell>
          <cell r="J2114">
            <v>41190</v>
          </cell>
          <cell r="K2114">
            <v>0</v>
          </cell>
        </row>
        <row r="2115">
          <cell r="C2115">
            <v>1821613822</v>
          </cell>
          <cell r="D2115" t="str">
            <v>TRẦN MẠNH</v>
          </cell>
          <cell r="E2115" t="str">
            <v>VINH</v>
          </cell>
          <cell r="F2115" t="str">
            <v>16/08/1994</v>
          </cell>
          <cell r="G2115">
            <v>6000000</v>
          </cell>
          <cell r="H2115">
            <v>3321</v>
          </cell>
          <cell r="I2115" t="str">
            <v>DT/12P</v>
          </cell>
          <cell r="J2115">
            <v>41008</v>
          </cell>
          <cell r="K2115">
            <v>0</v>
          </cell>
        </row>
        <row r="2116">
          <cell r="C2116">
            <v>1821613831</v>
          </cell>
          <cell r="D2116" t="str">
            <v>NGUYỄN CHỈ</v>
          </cell>
          <cell r="E2116" t="str">
            <v>VINH</v>
          </cell>
          <cell r="F2116" t="str">
            <v>24/01/1994</v>
          </cell>
          <cell r="G2116">
            <v>6000000</v>
          </cell>
          <cell r="H2116">
            <v>3961</v>
          </cell>
          <cell r="I2116" t="str">
            <v>DT/12P</v>
          </cell>
          <cell r="J2116">
            <v>41016</v>
          </cell>
          <cell r="K2116">
            <v>0</v>
          </cell>
        </row>
        <row r="2117">
          <cell r="C2117">
            <v>1821616003</v>
          </cell>
          <cell r="D2117" t="str">
            <v>Nguyễn Đức</v>
          </cell>
          <cell r="E2117" t="str">
            <v>Vinh</v>
          </cell>
          <cell r="F2117" t="str">
            <v>12/08/1994</v>
          </cell>
          <cell r="G2117">
            <v>6000000</v>
          </cell>
          <cell r="H2117">
            <v>10359</v>
          </cell>
          <cell r="I2117" t="str">
            <v>DT/12P</v>
          </cell>
          <cell r="K2117">
            <v>0</v>
          </cell>
        </row>
        <row r="2118">
          <cell r="C2118">
            <v>1821614725</v>
          </cell>
          <cell r="D2118" t="str">
            <v xml:space="preserve">LÊ VĂN </v>
          </cell>
          <cell r="E2118" t="str">
            <v>VƯƠNG</v>
          </cell>
          <cell r="F2118" t="str">
            <v>21/12/1994</v>
          </cell>
          <cell r="G2118">
            <v>6000000</v>
          </cell>
          <cell r="H2118">
            <v>5491</v>
          </cell>
          <cell r="I2118" t="str">
            <v>DT/12P</v>
          </cell>
          <cell r="J2118">
            <v>41099</v>
          </cell>
          <cell r="K2118">
            <v>0</v>
          </cell>
        </row>
        <row r="2119">
          <cell r="C2119">
            <v>1821616704</v>
          </cell>
          <cell r="D2119" t="str">
            <v>TRƯƠNG QUANG</v>
          </cell>
          <cell r="E2119" t="str">
            <v>TUẤN</v>
          </cell>
          <cell r="F2119">
            <v>33613</v>
          </cell>
          <cell r="G2119">
            <v>6000000</v>
          </cell>
          <cell r="H2119">
            <v>24654</v>
          </cell>
          <cell r="I2119" t="str">
            <v>DT/12P</v>
          </cell>
          <cell r="J2119" t="str">
            <v>17/10/2012</v>
          </cell>
          <cell r="K2119">
            <v>0</v>
          </cell>
        </row>
        <row r="2120">
          <cell r="C2120">
            <v>1821356466</v>
          </cell>
          <cell r="D2120" t="str">
            <v>Lê Tuấn</v>
          </cell>
          <cell r="E2120" t="str">
            <v>Anh</v>
          </cell>
          <cell r="F2120" t="str">
            <v>01/07/1993</v>
          </cell>
          <cell r="G2120">
            <v>6000000</v>
          </cell>
          <cell r="H2120">
            <v>13879</v>
          </cell>
          <cell r="I2120" t="str">
            <v>DT/12P</v>
          </cell>
          <cell r="K2120">
            <v>0</v>
          </cell>
        </row>
        <row r="2121">
          <cell r="C2121">
            <v>1821354431</v>
          </cell>
          <cell r="D2121" t="str">
            <v>DIỆP KIỀU</v>
          </cell>
          <cell r="E2121" t="str">
            <v>DUNG</v>
          </cell>
          <cell r="F2121" t="str">
            <v>16/11/1994</v>
          </cell>
          <cell r="G2121">
            <v>6000000</v>
          </cell>
          <cell r="H2121">
            <v>4348</v>
          </cell>
          <cell r="I2121" t="str">
            <v>DT/12P</v>
          </cell>
          <cell r="J2121">
            <v>41038</v>
          </cell>
          <cell r="K2121">
            <v>0</v>
          </cell>
        </row>
        <row r="2122">
          <cell r="C2122">
            <v>1820335903</v>
          </cell>
          <cell r="D2122" t="str">
            <v>Huỳnh Thị Kim</v>
          </cell>
          <cell r="E2122" t="str">
            <v>Dung</v>
          </cell>
          <cell r="F2122" t="str">
            <v>17/03/1994</v>
          </cell>
          <cell r="G2122">
            <v>6000000</v>
          </cell>
          <cell r="H2122">
            <v>9908</v>
          </cell>
          <cell r="I2122" t="str">
            <v>DT/12P</v>
          </cell>
          <cell r="K2122">
            <v>0</v>
          </cell>
        </row>
        <row r="2123">
          <cell r="C2123">
            <v>1820356469</v>
          </cell>
          <cell r="D2123" t="str">
            <v>Lê Thị Phương</v>
          </cell>
          <cell r="E2123" t="str">
            <v>Dung</v>
          </cell>
          <cell r="F2123" t="str">
            <v>05/07/1994</v>
          </cell>
          <cell r="G2123">
            <v>6000000</v>
          </cell>
          <cell r="H2123">
            <v>11390</v>
          </cell>
          <cell r="I2123" t="str">
            <v>DT/12P</v>
          </cell>
          <cell r="K2123">
            <v>0</v>
          </cell>
        </row>
        <row r="2124">
          <cell r="C2124">
            <v>1821354981</v>
          </cell>
          <cell r="D2124" t="str">
            <v>ĐINH VĂN</v>
          </cell>
          <cell r="E2124" t="str">
            <v>DŨNG</v>
          </cell>
          <cell r="F2124" t="str">
            <v>18/11/1994</v>
          </cell>
          <cell r="G2124">
            <v>6000000</v>
          </cell>
          <cell r="H2124">
            <v>6851</v>
          </cell>
          <cell r="I2124" t="str">
            <v>DT/12P</v>
          </cell>
          <cell r="J2124">
            <v>41099</v>
          </cell>
          <cell r="K2124">
            <v>0</v>
          </cell>
        </row>
        <row r="2125">
          <cell r="C2125">
            <v>1820356102</v>
          </cell>
          <cell r="D2125" t="str">
            <v>Hoàng Thị Hải</v>
          </cell>
          <cell r="E2125" t="str">
            <v>Hà</v>
          </cell>
          <cell r="F2125" t="str">
            <v>17/08/1993</v>
          </cell>
          <cell r="G2125">
            <v>6000000</v>
          </cell>
          <cell r="H2125">
            <v>9883</v>
          </cell>
          <cell r="I2125" t="str">
            <v>DT/12P</v>
          </cell>
          <cell r="K2125">
            <v>0</v>
          </cell>
        </row>
        <row r="2126">
          <cell r="C2126">
            <v>1820356468</v>
          </cell>
          <cell r="D2126" t="str">
            <v>Mai Khánh</v>
          </cell>
          <cell r="E2126" t="str">
            <v>Hiền</v>
          </cell>
          <cell r="F2126" t="str">
            <v>23/10/1994</v>
          </cell>
          <cell r="G2126">
            <v>6000000</v>
          </cell>
          <cell r="H2126">
            <v>13889</v>
          </cell>
          <cell r="I2126" t="str">
            <v>DT/12P</v>
          </cell>
          <cell r="K2126">
            <v>0</v>
          </cell>
        </row>
        <row r="2127">
          <cell r="C2127">
            <v>1820336465</v>
          </cell>
          <cell r="D2127" t="str">
            <v>Lê Thị Khánh</v>
          </cell>
          <cell r="E2127" t="str">
            <v>Hòa</v>
          </cell>
          <cell r="F2127" t="str">
            <v>18/05/1994</v>
          </cell>
          <cell r="G2127">
            <v>6000000</v>
          </cell>
          <cell r="H2127">
            <v>11399</v>
          </cell>
          <cell r="I2127" t="str">
            <v>DT/12P</v>
          </cell>
          <cell r="K2127">
            <v>0</v>
          </cell>
        </row>
        <row r="2128">
          <cell r="C2128">
            <v>1821355747</v>
          </cell>
          <cell r="D2128" t="str">
            <v>NGÔ PHÚc</v>
          </cell>
          <cell r="E2128" t="str">
            <v>HƯNG</v>
          </cell>
          <cell r="F2128" t="str">
            <v>16/03/1992</v>
          </cell>
          <cell r="G2128">
            <v>6000000</v>
          </cell>
          <cell r="H2128">
            <v>9540</v>
          </cell>
          <cell r="I2128" t="str">
            <v>DT/12P</v>
          </cell>
          <cell r="J2128">
            <v>41252</v>
          </cell>
          <cell r="K2128">
            <v>0</v>
          </cell>
        </row>
        <row r="2129">
          <cell r="C2129">
            <v>1820356348</v>
          </cell>
          <cell r="D2129" t="str">
            <v>Nguyễn Thị Mỹ</v>
          </cell>
          <cell r="E2129" t="str">
            <v>Liên</v>
          </cell>
          <cell r="F2129" t="str">
            <v>26/07/1994</v>
          </cell>
          <cell r="G2129">
            <v>6000000</v>
          </cell>
          <cell r="H2129">
            <v>11361</v>
          </cell>
          <cell r="I2129" t="str">
            <v>DT/12P</v>
          </cell>
          <cell r="K2129">
            <v>0</v>
          </cell>
        </row>
        <row r="2130">
          <cell r="C2130">
            <v>1820335426</v>
          </cell>
          <cell r="D2130" t="str">
            <v>PHẠM THỊ MỸ</v>
          </cell>
          <cell r="E2130" t="str">
            <v>LINH</v>
          </cell>
          <cell r="F2130" t="str">
            <v>11/10/1994</v>
          </cell>
          <cell r="G2130">
            <v>6000000</v>
          </cell>
          <cell r="H2130">
            <v>7880</v>
          </cell>
          <cell r="I2130" t="str">
            <v>DT/12P</v>
          </cell>
          <cell r="J2130">
            <v>41130</v>
          </cell>
          <cell r="K2130">
            <v>0</v>
          </cell>
        </row>
        <row r="2131">
          <cell r="C2131">
            <v>1820336347</v>
          </cell>
          <cell r="D2131" t="str">
            <v>Trương Thị Nhật</v>
          </cell>
          <cell r="E2131" t="str">
            <v>Linh</v>
          </cell>
          <cell r="F2131" t="str">
            <v>26/03/1991</v>
          </cell>
          <cell r="G2131">
            <v>6000000</v>
          </cell>
          <cell r="H2131">
            <v>11363</v>
          </cell>
          <cell r="I2131" t="str">
            <v>DT/12P</v>
          </cell>
          <cell r="K2131">
            <v>0</v>
          </cell>
        </row>
        <row r="2132">
          <cell r="C2132">
            <v>1821356241</v>
          </cell>
          <cell r="D2132" t="str">
            <v>Vũ Mạnh</v>
          </cell>
          <cell r="E2132" t="str">
            <v>Long</v>
          </cell>
          <cell r="F2132" t="str">
            <v>11/06/1994</v>
          </cell>
          <cell r="G2132">
            <v>6000000</v>
          </cell>
          <cell r="H2132">
            <v>11187</v>
          </cell>
          <cell r="I2132" t="str">
            <v>DT/12P</v>
          </cell>
          <cell r="K2132">
            <v>0</v>
          </cell>
        </row>
        <row r="2133">
          <cell r="C2133">
            <v>1820335902</v>
          </cell>
          <cell r="D2133" t="str">
            <v>Nguyễn Thị Ngọc</v>
          </cell>
          <cell r="E2133" t="str">
            <v>Mai</v>
          </cell>
          <cell r="F2133" t="str">
            <v>02/06/1991</v>
          </cell>
          <cell r="G2133">
            <v>6000000</v>
          </cell>
          <cell r="H2133">
            <v>9880</v>
          </cell>
          <cell r="I2133" t="str">
            <v>DT/12P</v>
          </cell>
          <cell r="K2133">
            <v>0</v>
          </cell>
        </row>
        <row r="2134">
          <cell r="C2134">
            <v>1820356554</v>
          </cell>
          <cell r="D2134" t="str">
            <v>Mai Thị Kim</v>
          </cell>
          <cell r="E2134" t="str">
            <v>Ngân</v>
          </cell>
          <cell r="F2134" t="str">
            <v>26/06/1994</v>
          </cell>
          <cell r="G2134">
            <v>6000000</v>
          </cell>
          <cell r="H2134">
            <v>14629</v>
          </cell>
          <cell r="I2134" t="str">
            <v>DT/12P</v>
          </cell>
          <cell r="K2134">
            <v>0</v>
          </cell>
        </row>
        <row r="2135">
          <cell r="C2135">
            <v>1820336464</v>
          </cell>
          <cell r="D2135" t="str">
            <v>Phạm Thị</v>
          </cell>
          <cell r="E2135" t="str">
            <v>Nhung</v>
          </cell>
          <cell r="F2135" t="str">
            <v>20/04/1994</v>
          </cell>
          <cell r="G2135">
            <v>6000000</v>
          </cell>
          <cell r="H2135">
            <v>13938</v>
          </cell>
          <cell r="I2135" t="str">
            <v>DT/12P</v>
          </cell>
          <cell r="K2135">
            <v>0</v>
          </cell>
        </row>
        <row r="2136">
          <cell r="C2136">
            <v>1820356467</v>
          </cell>
          <cell r="D2136" t="str">
            <v>Nguyễn Thị Kim</v>
          </cell>
          <cell r="E2136" t="str">
            <v>Oanh</v>
          </cell>
          <cell r="F2136" t="str">
            <v>05/01/1994</v>
          </cell>
          <cell r="G2136">
            <v>6000000</v>
          </cell>
          <cell r="H2136">
            <v>13880</v>
          </cell>
          <cell r="I2136" t="str">
            <v>DT/12P</v>
          </cell>
          <cell r="K2136">
            <v>0</v>
          </cell>
        </row>
        <row r="2137">
          <cell r="C2137">
            <v>1820356470</v>
          </cell>
          <cell r="D2137" t="str">
            <v xml:space="preserve">TRẦN THỊ NHƯ </v>
          </cell>
          <cell r="E2137" t="str">
            <v>QUÝ</v>
          </cell>
          <cell r="F2137" t="str">
            <v>02/09/1993</v>
          </cell>
          <cell r="G2137">
            <v>6000000</v>
          </cell>
          <cell r="H2137">
            <v>13856</v>
          </cell>
          <cell r="I2137" t="str">
            <v>DT/12P</v>
          </cell>
          <cell r="K2137">
            <v>0</v>
          </cell>
        </row>
        <row r="2138">
          <cell r="C2138">
            <v>1821335425</v>
          </cell>
          <cell r="D2138" t="str">
            <v>NGUYỄN GIANG</v>
          </cell>
          <cell r="E2138" t="str">
            <v>THANH</v>
          </cell>
          <cell r="F2138" t="str">
            <v>17/12/1993</v>
          </cell>
          <cell r="G2138">
            <v>6000000</v>
          </cell>
          <cell r="H2138">
            <v>7876</v>
          </cell>
          <cell r="I2138" t="str">
            <v>DT/12P</v>
          </cell>
          <cell r="J2138">
            <v>41130</v>
          </cell>
          <cell r="K2138">
            <v>0</v>
          </cell>
        </row>
        <row r="2139">
          <cell r="C2139">
            <v>1820356240</v>
          </cell>
          <cell r="D2139" t="str">
            <v>Trương Thị Thu</v>
          </cell>
          <cell r="E2139" t="str">
            <v>Thảo</v>
          </cell>
          <cell r="F2139" t="str">
            <v>22/05/1992</v>
          </cell>
          <cell r="G2139">
            <v>6000000</v>
          </cell>
          <cell r="H2139">
            <v>11181</v>
          </cell>
          <cell r="I2139" t="str">
            <v>DT/12P</v>
          </cell>
          <cell r="K2139">
            <v>0</v>
          </cell>
        </row>
        <row r="2140">
          <cell r="C2140">
            <v>1820354980</v>
          </cell>
          <cell r="D2140" t="str">
            <v>TRẦN THỊ KiỀU</v>
          </cell>
          <cell r="E2140" t="str">
            <v>TRANG</v>
          </cell>
          <cell r="F2140" t="str">
            <v>15/07/1994</v>
          </cell>
          <cell r="G2140">
            <v>6000000</v>
          </cell>
          <cell r="H2140">
            <v>5403</v>
          </cell>
          <cell r="I2140" t="str">
            <v>DT/12P</v>
          </cell>
          <cell r="J2140">
            <v>41099</v>
          </cell>
          <cell r="K2140">
            <v>0</v>
          </cell>
        </row>
        <row r="2141">
          <cell r="C2141">
            <v>1820335746</v>
          </cell>
          <cell r="D2141" t="str">
            <v xml:space="preserve">BÙI THỊ HUYỀN </v>
          </cell>
          <cell r="E2141" t="str">
            <v>TRANG</v>
          </cell>
          <cell r="F2141" t="str">
            <v>26/05/1994</v>
          </cell>
          <cell r="G2141">
            <v>6000000</v>
          </cell>
          <cell r="H2141">
            <v>8593</v>
          </cell>
          <cell r="I2141" t="str">
            <v>DT/12P</v>
          </cell>
          <cell r="J2141">
            <v>41161</v>
          </cell>
          <cell r="K2141">
            <v>0</v>
          </cell>
        </row>
        <row r="2142">
          <cell r="C2142">
            <v>1820334979</v>
          </cell>
          <cell r="D2142" t="str">
            <v>LÊ THỊ PHƯƠNG</v>
          </cell>
          <cell r="E2142" t="str">
            <v>UYÊN</v>
          </cell>
          <cell r="F2142" t="str">
            <v>10/08/1994</v>
          </cell>
          <cell r="G2142">
            <v>6000000</v>
          </cell>
          <cell r="H2142">
            <v>5482</v>
          </cell>
          <cell r="I2142" t="str">
            <v>DT/12P</v>
          </cell>
          <cell r="J2142">
            <v>41099</v>
          </cell>
          <cell r="K2142">
            <v>0</v>
          </cell>
        </row>
        <row r="2143">
          <cell r="C2143">
            <v>1820354983</v>
          </cell>
          <cell r="D2143" t="str">
            <v>TRẦN THỊ ÁI</v>
          </cell>
          <cell r="E2143" t="str">
            <v>VÂN</v>
          </cell>
          <cell r="F2143" t="str">
            <v>15/10/1994</v>
          </cell>
          <cell r="G2143">
            <v>6000000</v>
          </cell>
          <cell r="H2143">
            <v>6876</v>
          </cell>
          <cell r="I2143" t="str">
            <v>DT/12P</v>
          </cell>
          <cell r="J2143">
            <v>41099</v>
          </cell>
          <cell r="K2143">
            <v>0</v>
          </cell>
        </row>
        <row r="2144">
          <cell r="C2144">
            <v>1820336588</v>
          </cell>
          <cell r="D2144" t="str">
            <v>Lê Thị</v>
          </cell>
          <cell r="E2144" t="str">
            <v>Vân</v>
          </cell>
          <cell r="F2144" t="str">
            <v>20/06/1994</v>
          </cell>
          <cell r="G2144">
            <v>6000000</v>
          </cell>
          <cell r="H2144">
            <v>14664</v>
          </cell>
          <cell r="I2144" t="str">
            <v>DT/12P</v>
          </cell>
          <cell r="K2144">
            <v>0</v>
          </cell>
        </row>
        <row r="2145">
          <cell r="C2145">
            <v>1821354982</v>
          </cell>
          <cell r="D2145" t="str">
            <v xml:space="preserve">PHẠM NGỌC </v>
          </cell>
          <cell r="E2145" t="str">
            <v>VŨ</v>
          </cell>
          <cell r="F2145" t="str">
            <v>20/01/1994</v>
          </cell>
          <cell r="G2145">
            <v>3000000</v>
          </cell>
          <cell r="H2145">
            <v>6875</v>
          </cell>
          <cell r="I2145" t="str">
            <v>DT/12P</v>
          </cell>
          <cell r="J2145">
            <v>41099</v>
          </cell>
          <cell r="K2145">
            <v>0</v>
          </cell>
        </row>
        <row r="2146">
          <cell r="C2146">
            <v>1820335901</v>
          </cell>
          <cell r="D2146" t="str">
            <v>Nguyễn Thị Ngọc</v>
          </cell>
          <cell r="E2146" t="str">
            <v>Vy</v>
          </cell>
          <cell r="F2146" t="str">
            <v>20/02/1994</v>
          </cell>
          <cell r="G2146">
            <v>6000000</v>
          </cell>
          <cell r="H2146">
            <v>9858</v>
          </cell>
          <cell r="I2146" t="str">
            <v>DT/12P</v>
          </cell>
          <cell r="K2146">
            <v>0</v>
          </cell>
        </row>
        <row r="2147">
          <cell r="C2147">
            <v>1820336553</v>
          </cell>
          <cell r="D2147" t="str">
            <v>Trần Thị Anh</v>
          </cell>
          <cell r="E2147" t="str">
            <v>Vy</v>
          </cell>
          <cell r="F2147" t="str">
            <v>21/12/1993</v>
          </cell>
          <cell r="G2147">
            <v>6000000</v>
          </cell>
          <cell r="H2147">
            <v>14645</v>
          </cell>
          <cell r="I2147" t="str">
            <v>DT/12P</v>
          </cell>
          <cell r="K2147">
            <v>0</v>
          </cell>
        </row>
        <row r="2148">
          <cell r="C2148">
            <v>1820355427</v>
          </cell>
          <cell r="D2148" t="str">
            <v>DƯƠNG THỊ KIM</v>
          </cell>
          <cell r="E2148" t="str">
            <v>YẾN</v>
          </cell>
          <cell r="F2148" t="str">
            <v>11/08/1994</v>
          </cell>
          <cell r="G2148">
            <v>6000000</v>
          </cell>
          <cell r="H2148">
            <v>8681</v>
          </cell>
          <cell r="I2148" t="str">
            <v>DT/12P</v>
          </cell>
          <cell r="J2148">
            <v>41191</v>
          </cell>
          <cell r="K2148">
            <v>0</v>
          </cell>
        </row>
        <row r="2149">
          <cell r="C2149">
            <v>1821636302</v>
          </cell>
          <cell r="D2149" t="str">
            <v>Phan Thúc</v>
          </cell>
          <cell r="E2149" t="str">
            <v>Bửu</v>
          </cell>
          <cell r="F2149" t="str">
            <v>06/05/1994</v>
          </cell>
          <cell r="G2149">
            <v>6000000</v>
          </cell>
          <cell r="H2149">
            <v>11348</v>
          </cell>
          <cell r="I2149" t="str">
            <v>DT/12P</v>
          </cell>
          <cell r="K2149">
            <v>0</v>
          </cell>
        </row>
        <row r="2150">
          <cell r="C2150">
            <v>1820636426</v>
          </cell>
          <cell r="D2150" t="str">
            <v>Trần Bảo</v>
          </cell>
          <cell r="E2150" t="str">
            <v>Châu</v>
          </cell>
          <cell r="F2150" t="str">
            <v>26/09/1994</v>
          </cell>
          <cell r="G2150">
            <v>4000000</v>
          </cell>
          <cell r="H2150">
            <v>13921</v>
          </cell>
          <cell r="I2150" t="str">
            <v>DT/12P</v>
          </cell>
          <cell r="K2150">
            <v>0</v>
          </cell>
        </row>
        <row r="2151">
          <cell r="C2151">
            <v>1821634167</v>
          </cell>
          <cell r="D2151" t="str">
            <v>LÊ MINH</v>
          </cell>
          <cell r="E2151" t="str">
            <v>ĐẠT</v>
          </cell>
          <cell r="F2151" t="str">
            <v>27/09/1994</v>
          </cell>
          <cell r="G2151">
            <v>6000000</v>
          </cell>
          <cell r="H2151">
            <v>5232</v>
          </cell>
          <cell r="I2151" t="str">
            <v>DT/12P</v>
          </cell>
          <cell r="J2151">
            <v>41069</v>
          </cell>
          <cell r="K2151">
            <v>0</v>
          </cell>
        </row>
        <row r="2152">
          <cell r="C2152">
            <v>1821635855</v>
          </cell>
          <cell r="D2152" t="str">
            <v>Hoàng Ngọc</v>
          </cell>
          <cell r="E2152" t="str">
            <v>Đạt</v>
          </cell>
          <cell r="F2152" t="str">
            <v>15/12/1993</v>
          </cell>
          <cell r="G2152">
            <v>6000000</v>
          </cell>
          <cell r="H2152">
            <v>8860</v>
          </cell>
          <cell r="I2152" t="str">
            <v>DT/12P</v>
          </cell>
          <cell r="K2152">
            <v>0</v>
          </cell>
        </row>
        <row r="2153">
          <cell r="C2153">
            <v>1821634807</v>
          </cell>
          <cell r="D2153" t="str">
            <v>VÕ HỒNG</v>
          </cell>
          <cell r="E2153" t="str">
            <v>ĐỨC</v>
          </cell>
          <cell r="F2153" t="str">
            <v>02/03/1994</v>
          </cell>
          <cell r="G2153">
            <v>6000000</v>
          </cell>
          <cell r="H2153">
            <v>6770</v>
          </cell>
          <cell r="I2153" t="str">
            <v>DT/12P</v>
          </cell>
          <cell r="J2153">
            <v>41099</v>
          </cell>
          <cell r="K2153">
            <v>0</v>
          </cell>
        </row>
        <row r="2154">
          <cell r="C2154">
            <v>1821635854</v>
          </cell>
          <cell r="D2154" t="str">
            <v>Nguyễn Hữu</v>
          </cell>
          <cell r="E2154" t="str">
            <v>Đức</v>
          </cell>
          <cell r="F2154" t="str">
            <v>31/01/1993</v>
          </cell>
          <cell r="G2154">
            <v>6000000</v>
          </cell>
          <cell r="H2154">
            <v>9861</v>
          </cell>
          <cell r="I2154" t="str">
            <v>DT/12P</v>
          </cell>
          <cell r="K2154">
            <v>0</v>
          </cell>
        </row>
        <row r="2155">
          <cell r="C2155">
            <v>1820636034</v>
          </cell>
          <cell r="D2155" t="str">
            <v>Phan Thị Kim</v>
          </cell>
          <cell r="E2155" t="str">
            <v>Giang</v>
          </cell>
          <cell r="F2155" t="str">
            <v>28/09/1994</v>
          </cell>
          <cell r="G2155">
            <v>6000000</v>
          </cell>
          <cell r="H2155">
            <v>10385</v>
          </cell>
          <cell r="I2155" t="str">
            <v>DT/12P</v>
          </cell>
          <cell r="K2155">
            <v>0</v>
          </cell>
        </row>
        <row r="2156">
          <cell r="C2156">
            <v>1820635265</v>
          </cell>
          <cell r="D2156" t="str">
            <v>Võ Thị Bảo</v>
          </cell>
          <cell r="E2156" t="str">
            <v>Hải</v>
          </cell>
          <cell r="F2156" t="str">
            <v>14/11/1993</v>
          </cell>
          <cell r="G2156">
            <v>6000000</v>
          </cell>
          <cell r="H2156">
            <v>8783</v>
          </cell>
          <cell r="I2156" t="str">
            <v>DT/12P</v>
          </cell>
          <cell r="K2156">
            <v>0</v>
          </cell>
        </row>
        <row r="2157">
          <cell r="C2157">
            <v>1821634170</v>
          </cell>
          <cell r="D2157" t="str">
            <v>TRẦN ĐÌNH</v>
          </cell>
          <cell r="E2157" t="str">
            <v>HÂN</v>
          </cell>
          <cell r="F2157" t="str">
            <v>05/07/1993</v>
          </cell>
          <cell r="G2157">
            <v>6000000</v>
          </cell>
          <cell r="H2157">
            <v>5453</v>
          </cell>
          <cell r="I2157" t="str">
            <v>DT/12P</v>
          </cell>
          <cell r="J2157">
            <v>41069</v>
          </cell>
          <cell r="K2157">
            <v>0</v>
          </cell>
        </row>
        <row r="2158">
          <cell r="C2158">
            <v>1820636300</v>
          </cell>
          <cell r="D2158" t="str">
            <v>Nguyễn Thị Thanh</v>
          </cell>
          <cell r="E2158" t="str">
            <v>Hằng</v>
          </cell>
          <cell r="F2158" t="str">
            <v>06/09/1994</v>
          </cell>
          <cell r="G2158">
            <v>6000000</v>
          </cell>
          <cell r="H2158">
            <v>11293</v>
          </cell>
          <cell r="I2158" t="str">
            <v>DT/12P</v>
          </cell>
          <cell r="K2158">
            <v>0</v>
          </cell>
        </row>
        <row r="2159">
          <cell r="C2159">
            <v>1821635673</v>
          </cell>
          <cell r="D2159" t="str">
            <v>NGUYỄN ĐÌNH</v>
          </cell>
          <cell r="E2159" t="str">
            <v>HIẾU</v>
          </cell>
          <cell r="F2159" t="str">
            <v>02/04/1993</v>
          </cell>
          <cell r="G2159">
            <v>6000000</v>
          </cell>
          <cell r="H2159">
            <v>7931</v>
          </cell>
          <cell r="I2159" t="str">
            <v>DT/12P</v>
          </cell>
          <cell r="J2159">
            <v>41161</v>
          </cell>
          <cell r="K2159">
            <v>0</v>
          </cell>
        </row>
        <row r="2160">
          <cell r="C2160">
            <v>1820634171</v>
          </cell>
          <cell r="D2160" t="str">
            <v xml:space="preserve">BÙI THỊ </v>
          </cell>
          <cell r="E2160" t="str">
            <v>HỒNG</v>
          </cell>
          <cell r="F2160" t="str">
            <v>06/03/1994</v>
          </cell>
          <cell r="G2160">
            <v>6000000</v>
          </cell>
          <cell r="H2160">
            <v>4095</v>
          </cell>
          <cell r="I2160" t="str">
            <v>DT/12P</v>
          </cell>
          <cell r="J2160">
            <v>41038</v>
          </cell>
          <cell r="K2160">
            <v>0</v>
          </cell>
        </row>
        <row r="2161">
          <cell r="C2161">
            <v>1821634805</v>
          </cell>
          <cell r="D2161" t="str">
            <v xml:space="preserve">HÀ HỌC </v>
          </cell>
          <cell r="E2161" t="str">
            <v>KHẢI</v>
          </cell>
          <cell r="F2161" t="str">
            <v>29/10/1994</v>
          </cell>
          <cell r="G2161">
            <v>6000000</v>
          </cell>
          <cell r="H2161">
            <v>5400</v>
          </cell>
          <cell r="I2161" t="str">
            <v>DT/12P</v>
          </cell>
          <cell r="J2161">
            <v>41099</v>
          </cell>
          <cell r="K2161">
            <v>0</v>
          </cell>
        </row>
        <row r="2162">
          <cell r="C2162">
            <v>1821634168</v>
          </cell>
          <cell r="D2162" t="str">
            <v>PHAN ĐỨC</v>
          </cell>
          <cell r="E2162" t="str">
            <v>NAM</v>
          </cell>
          <cell r="F2162" t="str">
            <v>29/06/1991</v>
          </cell>
          <cell r="G2162">
            <v>6000000</v>
          </cell>
          <cell r="H2162">
            <v>5140</v>
          </cell>
          <cell r="I2162" t="str">
            <v>DT/12P</v>
          </cell>
          <cell r="J2162">
            <v>41069</v>
          </cell>
          <cell r="K2162">
            <v>0</v>
          </cell>
        </row>
        <row r="2163">
          <cell r="C2163">
            <v>1820635262</v>
          </cell>
          <cell r="D2163" t="str">
            <v>NGUYỄN THỊ TUYẾT</v>
          </cell>
          <cell r="E2163" t="str">
            <v>NHUNG</v>
          </cell>
          <cell r="F2163" t="str">
            <v>21/01/1994</v>
          </cell>
          <cell r="G2163">
            <v>6000000</v>
          </cell>
          <cell r="H2163">
            <v>7793</v>
          </cell>
          <cell r="I2163" t="str">
            <v>DT/12P</v>
          </cell>
          <cell r="J2163">
            <v>41130</v>
          </cell>
          <cell r="K2163">
            <v>0</v>
          </cell>
        </row>
        <row r="2164">
          <cell r="C2164">
            <v>1821636301</v>
          </cell>
          <cell r="D2164" t="str">
            <v>Nguyễnthanh</v>
          </cell>
          <cell r="E2164" t="str">
            <v>Nhựt</v>
          </cell>
          <cell r="F2164" t="str">
            <v>27/03/1988</v>
          </cell>
          <cell r="G2164">
            <v>6000000</v>
          </cell>
          <cell r="H2164">
            <v>11296</v>
          </cell>
          <cell r="I2164" t="str">
            <v>DT/12P</v>
          </cell>
          <cell r="K2164">
            <v>0</v>
          </cell>
        </row>
        <row r="2165">
          <cell r="C2165">
            <v>1821215324</v>
          </cell>
          <cell r="D2165" t="str">
            <v>Phạm Đắc</v>
          </cell>
          <cell r="E2165" t="str">
            <v>Phú</v>
          </cell>
          <cell r="F2165" t="str">
            <v>06/04/1993</v>
          </cell>
          <cell r="G2165">
            <v>6000000</v>
          </cell>
          <cell r="H2165">
            <v>8760</v>
          </cell>
          <cell r="I2165" t="str">
            <v>DT/12P</v>
          </cell>
          <cell r="K2165">
            <v>0</v>
          </cell>
        </row>
        <row r="2166">
          <cell r="C2166">
            <v>1821636031</v>
          </cell>
          <cell r="D2166" t="str">
            <v>Võ Đăng</v>
          </cell>
          <cell r="E2166" t="str">
            <v>Quang</v>
          </cell>
          <cell r="F2166" t="str">
            <v>08/09/1994</v>
          </cell>
          <cell r="G2166">
            <v>6000000</v>
          </cell>
          <cell r="H2166">
            <v>10457</v>
          </cell>
          <cell r="I2166" t="str">
            <v>DT/12P</v>
          </cell>
          <cell r="K2166">
            <v>0</v>
          </cell>
        </row>
        <row r="2167">
          <cell r="C2167">
            <v>1821634169</v>
          </cell>
          <cell r="D2167" t="str">
            <v>HOÀNG VĂN</v>
          </cell>
          <cell r="E2167" t="str">
            <v>SÁU</v>
          </cell>
          <cell r="F2167" t="str">
            <v>05/06/1994</v>
          </cell>
          <cell r="G2167">
            <v>6000000</v>
          </cell>
          <cell r="H2167">
            <v>5181</v>
          </cell>
          <cell r="I2167" t="str">
            <v>DT/12P</v>
          </cell>
          <cell r="J2167">
            <v>41069</v>
          </cell>
          <cell r="K2167">
            <v>0</v>
          </cell>
        </row>
        <row r="2168">
          <cell r="C2168">
            <v>1821635676</v>
          </cell>
          <cell r="D2168" t="str">
            <v>NGUYỄN ĐỨC</v>
          </cell>
          <cell r="E2168" t="str">
            <v>TÍN</v>
          </cell>
          <cell r="F2168" t="str">
            <v>20/09/1994</v>
          </cell>
          <cell r="G2168">
            <v>6000000</v>
          </cell>
          <cell r="H2168">
            <v>7994</v>
          </cell>
          <cell r="I2168" t="str">
            <v>DT/12P</v>
          </cell>
          <cell r="J2168">
            <v>41161</v>
          </cell>
          <cell r="K2168">
            <v>0</v>
          </cell>
        </row>
        <row r="2169">
          <cell r="C2169">
            <v>162354091</v>
          </cell>
          <cell r="D2169" t="str">
            <v>Nguyễn Thành</v>
          </cell>
          <cell r="E2169" t="str">
            <v>Trung</v>
          </cell>
          <cell r="F2169" t="str">
            <v>12/04/1992</v>
          </cell>
          <cell r="G2169">
            <v>2625000</v>
          </cell>
          <cell r="H2169">
            <v>21967</v>
          </cell>
          <cell r="I2169" t="str">
            <v>DT/12P</v>
          </cell>
          <cell r="J2169">
            <v>41039</v>
          </cell>
          <cell r="K2169">
            <v>0</v>
          </cell>
        </row>
        <row r="2170">
          <cell r="C2170">
            <v>1821636033</v>
          </cell>
          <cell r="D2170" t="str">
            <v>Đặng Viết</v>
          </cell>
          <cell r="E2170" t="str">
            <v>Tú</v>
          </cell>
          <cell r="F2170" t="str">
            <v>14/07/1993</v>
          </cell>
          <cell r="G2170">
            <v>6000000</v>
          </cell>
          <cell r="H2170">
            <v>11112</v>
          </cell>
          <cell r="I2170" t="str">
            <v>DT/12P</v>
          </cell>
          <cell r="K2170">
            <v>0</v>
          </cell>
        </row>
        <row r="2171">
          <cell r="C2171">
            <v>1821636210</v>
          </cell>
          <cell r="D2171" t="str">
            <v>Huỳnh Bá Anh</v>
          </cell>
          <cell r="E2171" t="str">
            <v>Tuấn</v>
          </cell>
          <cell r="F2171" t="str">
            <v>20/04/1994</v>
          </cell>
          <cell r="G2171">
            <v>6000000</v>
          </cell>
          <cell r="H2171">
            <v>11161</v>
          </cell>
          <cell r="I2171" t="str">
            <v>DT/12P</v>
          </cell>
          <cell r="K2171">
            <v>0</v>
          </cell>
        </row>
        <row r="2172">
          <cell r="C2172">
            <v>1820635261</v>
          </cell>
          <cell r="D2172" t="str">
            <v>LÊ THỊ HẢI</v>
          </cell>
          <cell r="E2172" t="str">
            <v>YẾN</v>
          </cell>
          <cell r="F2172" t="str">
            <v>03/09/1994</v>
          </cell>
          <cell r="G2172">
            <v>6000000</v>
          </cell>
          <cell r="H2172">
            <v>7101</v>
          </cell>
          <cell r="I2172" t="str">
            <v>DT/12P</v>
          </cell>
          <cell r="J2172">
            <v>41130</v>
          </cell>
          <cell r="K2172">
            <v>0</v>
          </cell>
        </row>
        <row r="2173">
          <cell r="C2173">
            <v>1821414770</v>
          </cell>
          <cell r="D2173" t="str">
            <v xml:space="preserve">NGUYỄN CÔNG </v>
          </cell>
          <cell r="E2173" t="str">
            <v>AN</v>
          </cell>
          <cell r="F2173" t="str">
            <v>14/02/1994</v>
          </cell>
          <cell r="G2173">
            <v>6000000</v>
          </cell>
          <cell r="H2173">
            <v>7044</v>
          </cell>
          <cell r="I2173" t="str">
            <v>DT/12P</v>
          </cell>
          <cell r="J2173">
            <v>41099</v>
          </cell>
          <cell r="K2173">
            <v>0</v>
          </cell>
        </row>
        <row r="2174">
          <cell r="C2174">
            <v>172238892</v>
          </cell>
          <cell r="D2174" t="str">
            <v xml:space="preserve">Lê Văn Tuấn </v>
          </cell>
          <cell r="E2174" t="str">
            <v>Anh</v>
          </cell>
          <cell r="F2174" t="str">
            <v>01/01/1993</v>
          </cell>
          <cell r="G2174">
            <v>750000</v>
          </cell>
          <cell r="H2174">
            <v>4776</v>
          </cell>
          <cell r="I2174" t="str">
            <v>DT/12P</v>
          </cell>
          <cell r="J2174">
            <v>41038</v>
          </cell>
          <cell r="K2174">
            <v>0</v>
          </cell>
        </row>
        <row r="2175">
          <cell r="C2175">
            <v>1821414757</v>
          </cell>
          <cell r="D2175" t="str">
            <v>LÊ QUANG</v>
          </cell>
          <cell r="E2175" t="str">
            <v>ANH</v>
          </cell>
          <cell r="F2175" t="str">
            <v>18/05/1993</v>
          </cell>
          <cell r="G2175">
            <v>6000000</v>
          </cell>
          <cell r="H2175">
            <v>5421</v>
          </cell>
          <cell r="I2175" t="str">
            <v>DT/12P</v>
          </cell>
          <cell r="J2175">
            <v>41099</v>
          </cell>
          <cell r="K2175">
            <v>0</v>
          </cell>
        </row>
        <row r="2176">
          <cell r="C2176">
            <v>1820414767</v>
          </cell>
          <cell r="D2176" t="str">
            <v>PHẠM TRÂM</v>
          </cell>
          <cell r="E2176" t="str">
            <v>ANH</v>
          </cell>
          <cell r="F2176" t="str">
            <v>29/03/1993</v>
          </cell>
          <cell r="G2176">
            <v>6000000</v>
          </cell>
          <cell r="H2176">
            <v>6969</v>
          </cell>
          <cell r="I2176" t="str">
            <v>DT/12P</v>
          </cell>
          <cell r="J2176">
            <v>41099</v>
          </cell>
          <cell r="K2176">
            <v>0</v>
          </cell>
        </row>
        <row r="2177">
          <cell r="C2177">
            <v>1821415832</v>
          </cell>
          <cell r="D2177" t="str">
            <v>Lê Tuấn</v>
          </cell>
          <cell r="E2177" t="str">
            <v>Anh</v>
          </cell>
          <cell r="F2177" t="str">
            <v>15/03/1993</v>
          </cell>
          <cell r="G2177">
            <v>6000000</v>
          </cell>
          <cell r="H2177">
            <v>8888</v>
          </cell>
          <cell r="I2177" t="str">
            <v>DT/12P</v>
          </cell>
          <cell r="K2177">
            <v>0</v>
          </cell>
        </row>
        <row r="2178">
          <cell r="C2178">
            <v>1821414093</v>
          </cell>
          <cell r="D2178" t="str">
            <v>PHẠM KHÁNH</v>
          </cell>
          <cell r="E2178" t="str">
            <v>BẢO</v>
          </cell>
          <cell r="F2178" t="str">
            <v>01/01/1993</v>
          </cell>
          <cell r="G2178">
            <v>6000000</v>
          </cell>
          <cell r="H2178">
            <v>4193</v>
          </cell>
          <cell r="I2178" t="str">
            <v>DT/12P</v>
          </cell>
          <cell r="J2178">
            <v>41038</v>
          </cell>
          <cell r="K2178">
            <v>0</v>
          </cell>
        </row>
        <row r="2179">
          <cell r="C2179">
            <v>1821415649</v>
          </cell>
          <cell r="D2179" t="str">
            <v>NGUYỄN VIẾT</v>
          </cell>
          <cell r="E2179" t="str">
            <v>BÌNH</v>
          </cell>
          <cell r="F2179" t="str">
            <v>08/03/1994</v>
          </cell>
          <cell r="G2179">
            <v>6000000</v>
          </cell>
          <cell r="H2179">
            <v>7942</v>
          </cell>
          <cell r="I2179" t="str">
            <v>DT/12P</v>
          </cell>
          <cell r="J2179">
            <v>41161</v>
          </cell>
          <cell r="K2179">
            <v>0</v>
          </cell>
        </row>
        <row r="2180">
          <cell r="C2180">
            <v>1820415222</v>
          </cell>
          <cell r="D2180" t="str">
            <v>NGUYỄN THỊ KIM</v>
          </cell>
          <cell r="E2180" t="str">
            <v>BÌNH</v>
          </cell>
          <cell r="F2180" t="str">
            <v>11/04/1994</v>
          </cell>
          <cell r="G2180">
            <v>6000000</v>
          </cell>
          <cell r="H2180">
            <v>8719</v>
          </cell>
          <cell r="I2180" t="str">
            <v>DT/12P</v>
          </cell>
          <cell r="J2180">
            <v>41191</v>
          </cell>
          <cell r="K2180">
            <v>0</v>
          </cell>
        </row>
        <row r="2181">
          <cell r="C2181">
            <v>1821416292</v>
          </cell>
          <cell r="D2181" t="str">
            <v>Phạm Thái</v>
          </cell>
          <cell r="E2181" t="str">
            <v>Bình</v>
          </cell>
          <cell r="F2181" t="str">
            <v>21/09/1994</v>
          </cell>
          <cell r="G2181">
            <v>6000000</v>
          </cell>
          <cell r="H2181">
            <v>11261</v>
          </cell>
          <cell r="I2181" t="str">
            <v>DT/12P</v>
          </cell>
          <cell r="K2181">
            <v>0</v>
          </cell>
        </row>
        <row r="2182">
          <cell r="C2182">
            <v>1821414077</v>
          </cell>
          <cell r="D2182" t="str">
            <v>NGUYỄN ViẾT</v>
          </cell>
          <cell r="E2182" t="str">
            <v>CƯỜNG</v>
          </cell>
          <cell r="F2182" t="str">
            <v>10/07/1994</v>
          </cell>
          <cell r="G2182">
            <v>6000000</v>
          </cell>
          <cell r="H2182">
            <v>5230</v>
          </cell>
          <cell r="I2182" t="str">
            <v>DT/12P</v>
          </cell>
          <cell r="J2182">
            <v>41069</v>
          </cell>
          <cell r="K2182">
            <v>0</v>
          </cell>
        </row>
        <row r="2183">
          <cell r="C2183">
            <v>1821416013</v>
          </cell>
          <cell r="D2183" t="str">
            <v>Trần Mạnh</v>
          </cell>
          <cell r="E2183" t="str">
            <v>Cường</v>
          </cell>
          <cell r="F2183" t="str">
            <v>16/06/1994</v>
          </cell>
          <cell r="G2183">
            <v>6000000</v>
          </cell>
          <cell r="H2183">
            <v>11113</v>
          </cell>
          <cell r="I2183" t="str">
            <v>DT/12P</v>
          </cell>
          <cell r="K2183">
            <v>0</v>
          </cell>
        </row>
        <row r="2184">
          <cell r="C2184">
            <v>1821416202</v>
          </cell>
          <cell r="D2184" t="str">
            <v>Võ Đức</v>
          </cell>
          <cell r="E2184" t="str">
            <v>Cường</v>
          </cell>
          <cell r="F2184" t="str">
            <v>06/01/1993</v>
          </cell>
          <cell r="G2184">
            <v>6000000</v>
          </cell>
          <cell r="H2184">
            <v>11212</v>
          </cell>
          <cell r="I2184" t="str">
            <v>DT/12P</v>
          </cell>
          <cell r="K2184">
            <v>0</v>
          </cell>
        </row>
        <row r="2185">
          <cell r="C2185">
            <v>1821414105</v>
          </cell>
          <cell r="D2185" t="str">
            <v>TRẦN ViẾT</v>
          </cell>
          <cell r="E2185" t="str">
            <v>ĐAN</v>
          </cell>
          <cell r="F2185" t="str">
            <v>22/12/1994</v>
          </cell>
          <cell r="G2185">
            <v>6000000</v>
          </cell>
          <cell r="H2185">
            <v>4338</v>
          </cell>
          <cell r="I2185" t="str">
            <v>DT/12P</v>
          </cell>
          <cell r="J2185">
            <v>41038</v>
          </cell>
          <cell r="K2185">
            <v>0</v>
          </cell>
        </row>
        <row r="2186">
          <cell r="C2186">
            <v>1821415214</v>
          </cell>
          <cell r="D2186" t="str">
            <v>NGUYỄN KHẮC NHẬT</v>
          </cell>
          <cell r="E2186" t="str">
            <v>DANH</v>
          </cell>
          <cell r="F2186" t="str">
            <v>06/11/1994</v>
          </cell>
          <cell r="G2186">
            <v>6000000</v>
          </cell>
          <cell r="H2186">
            <v>7852</v>
          </cell>
          <cell r="I2186" t="str">
            <v>DT/12P</v>
          </cell>
          <cell r="J2186">
            <v>41130</v>
          </cell>
          <cell r="K2186">
            <v>0</v>
          </cell>
        </row>
        <row r="2187">
          <cell r="C2187">
            <v>1820414760</v>
          </cell>
          <cell r="D2187" t="str">
            <v xml:space="preserve">NGUYỄN THỊ </v>
          </cell>
          <cell r="E2187" t="str">
            <v>DiỄM</v>
          </cell>
          <cell r="F2187" t="str">
            <v>05/03/1994</v>
          </cell>
          <cell r="G2187">
            <v>6000000</v>
          </cell>
          <cell r="H2187">
            <v>6710</v>
          </cell>
          <cell r="I2187" t="str">
            <v>DT/12P</v>
          </cell>
          <cell r="J2187">
            <v>41099</v>
          </cell>
          <cell r="K2187">
            <v>0</v>
          </cell>
        </row>
        <row r="2188">
          <cell r="C2188">
            <v>1821414073</v>
          </cell>
          <cell r="D2188" t="str">
            <v>NGUYỄN VĂN</v>
          </cell>
          <cell r="E2188" t="str">
            <v>DIỆU</v>
          </cell>
          <cell r="F2188" t="str">
            <v>03/08/1992</v>
          </cell>
          <cell r="G2188">
            <v>6000000</v>
          </cell>
          <cell r="H2188">
            <v>5085</v>
          </cell>
          <cell r="I2188" t="str">
            <v>DT/12P</v>
          </cell>
          <cell r="J2188">
            <v>41069</v>
          </cell>
          <cell r="K2188">
            <v>0</v>
          </cell>
        </row>
        <row r="2189">
          <cell r="C2189">
            <v>1821413534</v>
          </cell>
          <cell r="D2189" t="str">
            <v>Từ Văn</v>
          </cell>
          <cell r="E2189" t="str">
            <v>Định</v>
          </cell>
          <cell r="F2189" t="str">
            <v>20/09/1994</v>
          </cell>
          <cell r="G2189">
            <v>5000000</v>
          </cell>
          <cell r="H2189">
            <v>5168</v>
          </cell>
          <cell r="I2189" t="str">
            <v>DT/12P</v>
          </cell>
          <cell r="J2189">
            <v>41069</v>
          </cell>
          <cell r="K2189">
            <v>0</v>
          </cell>
        </row>
        <row r="2190">
          <cell r="C2190">
            <v>1821416619</v>
          </cell>
          <cell r="D2190" t="str">
            <v>Phạm Ngọc</v>
          </cell>
          <cell r="E2190" t="str">
            <v>Duẩn</v>
          </cell>
          <cell r="F2190" t="str">
            <v>25/05/1994</v>
          </cell>
          <cell r="G2190">
            <v>6000000</v>
          </cell>
          <cell r="H2190">
            <v>16409</v>
          </cell>
          <cell r="I2190" t="str">
            <v>DT/12P</v>
          </cell>
          <cell r="K2190">
            <v>0</v>
          </cell>
        </row>
        <row r="2191">
          <cell r="C2191">
            <v>1821414074</v>
          </cell>
          <cell r="D2191" t="str">
            <v xml:space="preserve">HÀ NGỌC </v>
          </cell>
          <cell r="E2191" t="str">
            <v>ĐỨC</v>
          </cell>
          <cell r="F2191" t="str">
            <v>02/10/1994</v>
          </cell>
          <cell r="G2191">
            <v>6000000</v>
          </cell>
          <cell r="H2191">
            <v>4393</v>
          </cell>
          <cell r="I2191" t="str">
            <v>DT/12P</v>
          </cell>
          <cell r="J2191">
            <v>41069</v>
          </cell>
          <cell r="K2191">
            <v>0</v>
          </cell>
        </row>
        <row r="2192">
          <cell r="C2192">
            <v>1821414772</v>
          </cell>
          <cell r="D2192" t="str">
            <v>NGUYỄN ANH</v>
          </cell>
          <cell r="E2192" t="str">
            <v>ĐỨC</v>
          </cell>
          <cell r="F2192" t="str">
            <v>13/07/1994</v>
          </cell>
          <cell r="G2192">
            <v>6000000</v>
          </cell>
          <cell r="H2192">
            <v>6887</v>
          </cell>
          <cell r="I2192" t="str">
            <v>DT/12P</v>
          </cell>
          <cell r="J2192">
            <v>41099</v>
          </cell>
          <cell r="K2192">
            <v>0</v>
          </cell>
        </row>
        <row r="2193">
          <cell r="C2193">
            <v>1821415220</v>
          </cell>
          <cell r="D2193" t="str">
            <v xml:space="preserve">NGUYỄN TÂY </v>
          </cell>
          <cell r="E2193" t="str">
            <v>ĐỨC</v>
          </cell>
          <cell r="F2193" t="str">
            <v>22/08/1993</v>
          </cell>
          <cell r="G2193">
            <v>6000000</v>
          </cell>
          <cell r="H2193">
            <v>7918</v>
          </cell>
          <cell r="I2193" t="str">
            <v>DT/12P</v>
          </cell>
          <cell r="J2193">
            <v>41130</v>
          </cell>
          <cell r="K2193">
            <v>0</v>
          </cell>
        </row>
        <row r="2194">
          <cell r="C2194">
            <v>1820413843</v>
          </cell>
          <cell r="D2194" t="str">
            <v>LƯU THỊ HẠNH</v>
          </cell>
          <cell r="E2194" t="str">
            <v>DUNG</v>
          </cell>
          <cell r="F2194" t="str">
            <v>14/02/1993</v>
          </cell>
          <cell r="G2194">
            <v>6000000</v>
          </cell>
          <cell r="H2194">
            <v>3956</v>
          </cell>
          <cell r="I2194" t="str">
            <v>12P</v>
          </cell>
          <cell r="J2194">
            <v>41008</v>
          </cell>
          <cell r="K2194">
            <v>0</v>
          </cell>
        </row>
        <row r="2195">
          <cell r="C2195">
            <v>1821413535</v>
          </cell>
          <cell r="D2195" t="str">
            <v>PHAN TIẾN</v>
          </cell>
          <cell r="E2195" t="str">
            <v>DŨNG</v>
          </cell>
          <cell r="F2195" t="str">
            <v>25/07/1994</v>
          </cell>
          <cell r="G2195">
            <v>6000000</v>
          </cell>
          <cell r="H2195">
            <v>3103</v>
          </cell>
          <cell r="I2195" t="str">
            <v>12P</v>
          </cell>
          <cell r="J2195" t="str">
            <v>31/08/2012</v>
          </cell>
          <cell r="K2195">
            <v>0</v>
          </cell>
        </row>
        <row r="2196">
          <cell r="C2196">
            <v>1821414103</v>
          </cell>
          <cell r="D2196" t="str">
            <v>VÕ HÙNG UY</v>
          </cell>
          <cell r="E2196" t="str">
            <v>DŨNG</v>
          </cell>
          <cell r="F2196" t="str">
            <v>25/04/1994</v>
          </cell>
          <cell r="G2196">
            <v>6000000</v>
          </cell>
          <cell r="H2196">
            <v>5036</v>
          </cell>
          <cell r="I2196" t="str">
            <v>DT/12P</v>
          </cell>
          <cell r="J2196">
            <v>41038</v>
          </cell>
          <cell r="K2196">
            <v>0</v>
          </cell>
        </row>
        <row r="2197">
          <cell r="C2197">
            <v>1821414098</v>
          </cell>
          <cell r="D2197" t="str">
            <v>NGUYỄN VĂN</v>
          </cell>
          <cell r="E2197" t="str">
            <v>DƯƠNG</v>
          </cell>
          <cell r="F2197" t="str">
            <v>13/07/1994</v>
          </cell>
          <cell r="G2197">
            <v>6000000</v>
          </cell>
          <cell r="H2197">
            <v>4048</v>
          </cell>
          <cell r="I2197" t="str">
            <v>DT/12P</v>
          </cell>
          <cell r="J2197">
            <v>41038</v>
          </cell>
          <cell r="K2197">
            <v>0</v>
          </cell>
        </row>
        <row r="2198">
          <cell r="C2198">
            <v>1820415835</v>
          </cell>
          <cell r="D2198" t="str">
            <v>Lê Thùy</v>
          </cell>
          <cell r="E2198" t="str">
            <v>Dương</v>
          </cell>
          <cell r="F2198" t="str">
            <v>01/08/1994</v>
          </cell>
          <cell r="G2198">
            <v>6000000</v>
          </cell>
          <cell r="H2198">
            <v>9896</v>
          </cell>
          <cell r="I2198" t="str">
            <v>DT/12P</v>
          </cell>
          <cell r="K2198">
            <v>0</v>
          </cell>
        </row>
        <row r="2199">
          <cell r="C2199">
            <v>1821416201</v>
          </cell>
          <cell r="D2199" t="str">
            <v>Phạm Đức</v>
          </cell>
          <cell r="E2199" t="str">
            <v>Duy</v>
          </cell>
          <cell r="F2199" t="str">
            <v>09/07/1993</v>
          </cell>
          <cell r="G2199">
            <v>6000000</v>
          </cell>
          <cell r="H2199">
            <v>11169</v>
          </cell>
          <cell r="I2199" t="str">
            <v>DT/12P</v>
          </cell>
          <cell r="K2199">
            <v>0</v>
          </cell>
        </row>
        <row r="2200">
          <cell r="C2200">
            <v>1821416012</v>
          </cell>
          <cell r="D2200" t="str">
            <v>Nguyễn Huy</v>
          </cell>
          <cell r="E2200" t="str">
            <v>Giáp</v>
          </cell>
          <cell r="F2200" t="str">
            <v>22/04/1994</v>
          </cell>
          <cell r="G2200">
            <v>6000000</v>
          </cell>
          <cell r="H2200">
            <v>11106</v>
          </cell>
          <cell r="I2200" t="str">
            <v>DT/12P</v>
          </cell>
          <cell r="K2200">
            <v>0</v>
          </cell>
        </row>
        <row r="2201">
          <cell r="C2201">
            <v>1821416015</v>
          </cell>
          <cell r="D2201" t="str">
            <v>Nguyễn Hoàng</v>
          </cell>
          <cell r="E2201" t="str">
            <v>Hải</v>
          </cell>
          <cell r="F2201" t="str">
            <v>02/01/1994</v>
          </cell>
          <cell r="G2201">
            <v>6000000</v>
          </cell>
          <cell r="H2201">
            <v>10393</v>
          </cell>
          <cell r="I2201" t="str">
            <v>DT/12P</v>
          </cell>
          <cell r="K2201">
            <v>0</v>
          </cell>
        </row>
        <row r="2202">
          <cell r="C2202">
            <v>1821414754</v>
          </cell>
          <cell r="D2202" t="str">
            <v>NGUYỄN VĂN</v>
          </cell>
          <cell r="E2202" t="str">
            <v>HẢO</v>
          </cell>
          <cell r="F2202" t="str">
            <v>21/03/1994</v>
          </cell>
          <cell r="G2202">
            <v>6000000</v>
          </cell>
          <cell r="H2202">
            <v>5415</v>
          </cell>
          <cell r="I2202" t="str">
            <v>DT/12P</v>
          </cell>
          <cell r="J2202">
            <v>41099</v>
          </cell>
          <cell r="K2202">
            <v>0</v>
          </cell>
        </row>
        <row r="2203">
          <cell r="C2203">
            <v>1820425247</v>
          </cell>
          <cell r="D2203" t="str">
            <v>VÕ THỊ</v>
          </cell>
          <cell r="E2203" t="str">
            <v>HẢO</v>
          </cell>
          <cell r="F2203" t="str">
            <v>22/10/1994</v>
          </cell>
          <cell r="G2203">
            <v>6000000</v>
          </cell>
          <cell r="H2203">
            <v>7923</v>
          </cell>
          <cell r="I2203" t="str">
            <v>DT/12P</v>
          </cell>
          <cell r="J2203">
            <v>41130</v>
          </cell>
          <cell r="K2203">
            <v>0</v>
          </cell>
        </row>
        <row r="2204">
          <cell r="C2204">
            <v>1821415208</v>
          </cell>
          <cell r="D2204" t="str">
            <v>NGUYỄN</v>
          </cell>
          <cell r="E2204" t="str">
            <v>HÊLI</v>
          </cell>
          <cell r="F2204" t="str">
            <v>06/09/1994</v>
          </cell>
          <cell r="G2204">
            <v>6000000</v>
          </cell>
          <cell r="H2204">
            <v>7728</v>
          </cell>
          <cell r="I2204" t="str">
            <v>DT/12P</v>
          </cell>
          <cell r="J2204">
            <v>41130</v>
          </cell>
          <cell r="K2204">
            <v>0</v>
          </cell>
        </row>
        <row r="2205">
          <cell r="C2205">
            <v>172236479</v>
          </cell>
          <cell r="D2205" t="str">
            <v xml:space="preserve">NGUYỄN VINH </v>
          </cell>
          <cell r="E2205" t="str">
            <v>HIỂN</v>
          </cell>
          <cell r="F2205" t="str">
            <v>29/10/1993</v>
          </cell>
          <cell r="G2205">
            <v>2625000</v>
          </cell>
          <cell r="H2205">
            <v>19085</v>
          </cell>
          <cell r="I2205" t="str">
            <v>DT/12P</v>
          </cell>
          <cell r="J2205">
            <v>40949</v>
          </cell>
          <cell r="K2205">
            <v>0</v>
          </cell>
        </row>
        <row r="2206">
          <cell r="C2206">
            <v>1821415216</v>
          </cell>
          <cell r="D2206" t="str">
            <v>NGUYỄN VĂN</v>
          </cell>
          <cell r="E2206" t="str">
            <v>HiỆP</v>
          </cell>
          <cell r="F2206" t="str">
            <v>02/06/1994</v>
          </cell>
          <cell r="G2206">
            <v>6000000</v>
          </cell>
          <cell r="H2206">
            <v>7867</v>
          </cell>
          <cell r="I2206" t="str">
            <v>DT/12P</v>
          </cell>
          <cell r="J2206">
            <v>41130</v>
          </cell>
          <cell r="K2206">
            <v>0</v>
          </cell>
        </row>
        <row r="2207">
          <cell r="C2207">
            <v>1821414097</v>
          </cell>
          <cell r="D2207" t="str">
            <v xml:space="preserve">LÊ THANH </v>
          </cell>
          <cell r="E2207" t="str">
            <v>HiẾU</v>
          </cell>
          <cell r="F2207" t="str">
            <v>29/05/1994</v>
          </cell>
          <cell r="G2207">
            <v>6000000</v>
          </cell>
          <cell r="H2207">
            <v>4023</v>
          </cell>
          <cell r="I2207" t="str">
            <v>DT/12P</v>
          </cell>
          <cell r="J2207">
            <v>41038</v>
          </cell>
          <cell r="K2207">
            <v>0</v>
          </cell>
        </row>
        <row r="2208">
          <cell r="C2208">
            <v>1820414756</v>
          </cell>
          <cell r="D2208" t="str">
            <v>TRẦN THỊ</v>
          </cell>
          <cell r="E2208" t="str">
            <v>HIẾU</v>
          </cell>
          <cell r="F2208" t="str">
            <v>18/12/1994</v>
          </cell>
          <cell r="G2208">
            <v>6000000</v>
          </cell>
          <cell r="H2208">
            <v>5420</v>
          </cell>
          <cell r="I2208" t="str">
            <v>DT/12P</v>
          </cell>
          <cell r="J2208">
            <v>41099</v>
          </cell>
          <cell r="K2208">
            <v>0</v>
          </cell>
        </row>
        <row r="2209">
          <cell r="C2209">
            <v>1821415195</v>
          </cell>
          <cell r="D2209" t="str">
            <v>LÊ NGỌC</v>
          </cell>
          <cell r="E2209" t="str">
            <v>HIẾU</v>
          </cell>
          <cell r="F2209" t="str">
            <v>06/01/1993</v>
          </cell>
          <cell r="G2209">
            <v>6000000</v>
          </cell>
          <cell r="H2209">
            <v>7075</v>
          </cell>
          <cell r="I2209" t="str">
            <v>DT/12P</v>
          </cell>
          <cell r="J2209">
            <v>41130</v>
          </cell>
          <cell r="K2209">
            <v>0</v>
          </cell>
        </row>
        <row r="2210">
          <cell r="C2210">
            <v>1821413549</v>
          </cell>
          <cell r="D2210" t="str">
            <v>TRƯƠNG KHÁNH</v>
          </cell>
          <cell r="E2210" t="str">
            <v>HÒA</v>
          </cell>
          <cell r="F2210" t="str">
            <v>09/01/1994</v>
          </cell>
          <cell r="G2210">
            <v>6000000</v>
          </cell>
          <cell r="H2210">
            <v>3295</v>
          </cell>
          <cell r="I2210" t="str">
            <v>12P</v>
          </cell>
          <cell r="J2210">
            <v>40977</v>
          </cell>
          <cell r="K2210">
            <v>0</v>
          </cell>
        </row>
        <row r="2211">
          <cell r="C2211">
            <v>1821416424</v>
          </cell>
          <cell r="D2211" t="str">
            <v>Trần Cao Khánh</v>
          </cell>
          <cell r="E2211" t="str">
            <v>Hòa</v>
          </cell>
          <cell r="F2211" t="str">
            <v>04/06/1993</v>
          </cell>
          <cell r="G2211">
            <v>6000000</v>
          </cell>
          <cell r="H2211">
            <v>13864</v>
          </cell>
          <cell r="I2211" t="str">
            <v>DT/12P</v>
          </cell>
          <cell r="K2211">
            <v>0</v>
          </cell>
        </row>
        <row r="2212">
          <cell r="C2212">
            <v>1821415213</v>
          </cell>
          <cell r="D2212" t="str">
            <v>NGUYỄN THANH</v>
          </cell>
          <cell r="E2212" t="str">
            <v>HOÀI</v>
          </cell>
          <cell r="F2212" t="str">
            <v>11/07/1994</v>
          </cell>
          <cell r="G2212">
            <v>6000000</v>
          </cell>
          <cell r="H2212">
            <v>7764</v>
          </cell>
          <cell r="I2212" t="str">
            <v>DT/12P</v>
          </cell>
          <cell r="J2212">
            <v>41130</v>
          </cell>
          <cell r="K2212">
            <v>0</v>
          </cell>
        </row>
        <row r="2213">
          <cell r="C2213">
            <v>1821415215</v>
          </cell>
          <cell r="D2213" t="str">
            <v>TRẦN TRUNG</v>
          </cell>
          <cell r="E2213" t="str">
            <v>HOÀI</v>
          </cell>
          <cell r="F2213" t="str">
            <v>10/02/1993</v>
          </cell>
          <cell r="G2213">
            <v>6000000</v>
          </cell>
          <cell r="H2213">
            <v>7864</v>
          </cell>
          <cell r="I2213" t="str">
            <v>DT/12P</v>
          </cell>
          <cell r="J2213">
            <v>41130</v>
          </cell>
          <cell r="K2213">
            <v>0</v>
          </cell>
        </row>
        <row r="2214">
          <cell r="C2214">
            <v>1821414765</v>
          </cell>
          <cell r="D2214" t="str">
            <v xml:space="preserve">PHAN THANH </v>
          </cell>
          <cell r="E2214" t="str">
            <v>HOÀN</v>
          </cell>
          <cell r="F2214" t="str">
            <v>12/07/1994</v>
          </cell>
          <cell r="G2214">
            <v>6000000</v>
          </cell>
          <cell r="H2214">
            <v>6934</v>
          </cell>
          <cell r="I2214" t="str">
            <v>DT/12P</v>
          </cell>
          <cell r="J2214">
            <v>41099</v>
          </cell>
          <cell r="K2214">
            <v>0</v>
          </cell>
        </row>
        <row r="2215">
          <cell r="C2215">
            <v>1821413531</v>
          </cell>
          <cell r="D2215" t="str">
            <v>LÂM MINH</v>
          </cell>
          <cell r="E2215" t="str">
            <v>HOÀNG</v>
          </cell>
          <cell r="F2215">
            <v>34578</v>
          </cell>
          <cell r="G2215">
            <v>6000000</v>
          </cell>
          <cell r="H2215" t="str">
            <v>809/12P</v>
          </cell>
          <cell r="J2215" t="str">
            <v>22/08/2012</v>
          </cell>
          <cell r="K2215">
            <v>0</v>
          </cell>
        </row>
        <row r="2216">
          <cell r="C2216">
            <v>1821414096</v>
          </cell>
          <cell r="D2216" t="str">
            <v>TRỊNH QUỐC</v>
          </cell>
          <cell r="E2216" t="str">
            <v>HOÀNG</v>
          </cell>
          <cell r="F2216" t="str">
            <v>09/06/1994</v>
          </cell>
          <cell r="G2216">
            <v>6000000</v>
          </cell>
          <cell r="H2216">
            <v>4211</v>
          </cell>
          <cell r="I2216" t="str">
            <v>DT/12P</v>
          </cell>
          <cell r="J2216">
            <v>41038</v>
          </cell>
          <cell r="K2216">
            <v>0</v>
          </cell>
        </row>
        <row r="2217">
          <cell r="C2217">
            <v>1821414106</v>
          </cell>
          <cell r="D2217" t="str">
            <v>NGUYỄN PHƯỚC</v>
          </cell>
          <cell r="E2217" t="str">
            <v>HOÀNG</v>
          </cell>
          <cell r="F2217" t="str">
            <v>20/12/1994</v>
          </cell>
          <cell r="G2217">
            <v>6000000</v>
          </cell>
          <cell r="H2217">
            <v>5048</v>
          </cell>
          <cell r="I2217" t="str">
            <v>DT/12P</v>
          </cell>
          <cell r="J2217">
            <v>41038</v>
          </cell>
          <cell r="K2217">
            <v>0</v>
          </cell>
        </row>
        <row r="2218">
          <cell r="C2218">
            <v>1821414753</v>
          </cell>
          <cell r="D2218" t="str">
            <v>LÊ PHI</v>
          </cell>
          <cell r="E2218" t="str">
            <v>HOÀNG</v>
          </cell>
          <cell r="F2218" t="str">
            <v>20/07/1993</v>
          </cell>
          <cell r="G2218">
            <v>6000000</v>
          </cell>
          <cell r="H2218">
            <v>5407</v>
          </cell>
          <cell r="I2218" t="str">
            <v>DT/12P</v>
          </cell>
          <cell r="J2218">
            <v>41099</v>
          </cell>
          <cell r="K2218">
            <v>0</v>
          </cell>
        </row>
        <row r="2219">
          <cell r="C2219">
            <v>1821414768</v>
          </cell>
          <cell r="D2219" t="str">
            <v>PHẠM THÁI</v>
          </cell>
          <cell r="E2219" t="str">
            <v>HOÀNG</v>
          </cell>
          <cell r="F2219" t="str">
            <v>26/08/1994</v>
          </cell>
          <cell r="G2219">
            <v>6000000</v>
          </cell>
          <cell r="H2219">
            <v>6821</v>
          </cell>
          <cell r="I2219" t="str">
            <v>DT/12P</v>
          </cell>
          <cell r="J2219">
            <v>41099</v>
          </cell>
          <cell r="K2219">
            <v>0</v>
          </cell>
        </row>
        <row r="2220">
          <cell r="C2220">
            <v>1821415209</v>
          </cell>
          <cell r="D2220" t="str">
            <v xml:space="preserve">NGUYỄN VŨ MINH </v>
          </cell>
          <cell r="E2220" t="str">
            <v>HOÀNG</v>
          </cell>
          <cell r="F2220" t="str">
            <v>16/02/1994</v>
          </cell>
          <cell r="G2220">
            <v>6000000</v>
          </cell>
          <cell r="H2220">
            <v>7729</v>
          </cell>
          <cell r="I2220" t="str">
            <v>DT/12P</v>
          </cell>
          <cell r="J2220">
            <v>41130</v>
          </cell>
          <cell r="K2220">
            <v>0</v>
          </cell>
        </row>
        <row r="2221">
          <cell r="C2221">
            <v>1821415837</v>
          </cell>
          <cell r="D2221" t="str">
            <v>Lê Thái</v>
          </cell>
          <cell r="E2221" t="str">
            <v>Hoàng</v>
          </cell>
          <cell r="F2221" t="str">
            <v>17/01/1993</v>
          </cell>
          <cell r="G2221">
            <v>6000000</v>
          </cell>
          <cell r="H2221">
            <v>8827</v>
          </cell>
          <cell r="I2221" t="str">
            <v>DT/12P</v>
          </cell>
          <cell r="K2221">
            <v>0</v>
          </cell>
        </row>
        <row r="2222">
          <cell r="C2222">
            <v>1821414076</v>
          </cell>
          <cell r="D2222" t="str">
            <v>LÊ ĐÌNH</v>
          </cell>
          <cell r="E2222" t="str">
            <v>HUÂN</v>
          </cell>
          <cell r="F2222" t="str">
            <v>23/06/1994</v>
          </cell>
          <cell r="G2222">
            <v>6000000</v>
          </cell>
          <cell r="H2222">
            <v>5122</v>
          </cell>
          <cell r="I2222" t="str">
            <v>DT/12P</v>
          </cell>
          <cell r="J2222">
            <v>41069</v>
          </cell>
          <cell r="K2222">
            <v>0</v>
          </cell>
        </row>
        <row r="2223">
          <cell r="C2223">
            <v>1821413844</v>
          </cell>
          <cell r="D2223" t="str">
            <v>ĐÀO THANH</v>
          </cell>
          <cell r="E2223" t="str">
            <v>HÙNG</v>
          </cell>
          <cell r="F2223" t="str">
            <v>18/07/1994</v>
          </cell>
          <cell r="G2223">
            <v>6000000</v>
          </cell>
          <cell r="H2223">
            <v>4152</v>
          </cell>
          <cell r="I2223" t="str">
            <v>12P</v>
          </cell>
          <cell r="J2223">
            <v>41008</v>
          </cell>
          <cell r="K2223">
            <v>0</v>
          </cell>
        </row>
        <row r="2224">
          <cell r="C2224">
            <v>1821416575</v>
          </cell>
          <cell r="D2224" t="str">
            <v>Hồ Văn</v>
          </cell>
          <cell r="E2224" t="str">
            <v>Hùng</v>
          </cell>
          <cell r="F2224" t="str">
            <v>22/10/1990</v>
          </cell>
          <cell r="G2224">
            <v>6000000</v>
          </cell>
          <cell r="H2224">
            <v>14679</v>
          </cell>
          <cell r="I2224" t="str">
            <v>DT/12P</v>
          </cell>
          <cell r="K2224">
            <v>0</v>
          </cell>
        </row>
        <row r="2225">
          <cell r="C2225">
            <v>1820414101</v>
          </cell>
          <cell r="D2225" t="str">
            <v xml:space="preserve">NGUYỄN THỊ THANH </v>
          </cell>
          <cell r="E2225" t="str">
            <v>HƯƠNG</v>
          </cell>
          <cell r="F2225" t="str">
            <v>18/07/1993</v>
          </cell>
          <cell r="G2225">
            <v>6000000</v>
          </cell>
          <cell r="H2225">
            <v>5027</v>
          </cell>
          <cell r="I2225" t="str">
            <v>DT/12P</v>
          </cell>
          <cell r="J2225">
            <v>41038</v>
          </cell>
          <cell r="K2225">
            <v>0</v>
          </cell>
        </row>
        <row r="2226">
          <cell r="C2226">
            <v>1821415833</v>
          </cell>
          <cell r="D2226" t="str">
            <v>Lê Công</v>
          </cell>
          <cell r="E2226" t="str">
            <v>Hướng</v>
          </cell>
          <cell r="F2226" t="str">
            <v>12/06/1994</v>
          </cell>
          <cell r="G2226">
            <v>6000000</v>
          </cell>
          <cell r="H2226">
            <v>8889</v>
          </cell>
          <cell r="I2226" t="str">
            <v>DT/12P</v>
          </cell>
          <cell r="K2226">
            <v>0</v>
          </cell>
        </row>
        <row r="2227">
          <cell r="C2227">
            <v>1821413545</v>
          </cell>
          <cell r="D2227" t="str">
            <v>LÊ QUANG</v>
          </cell>
          <cell r="E2227" t="str">
            <v>HUY</v>
          </cell>
          <cell r="F2227" t="str">
            <v>20/05/1994</v>
          </cell>
          <cell r="G2227">
            <v>6000000</v>
          </cell>
          <cell r="H2227">
            <v>3380</v>
          </cell>
          <cell r="I2227" t="str">
            <v>12P</v>
          </cell>
          <cell r="J2227">
            <v>40917</v>
          </cell>
          <cell r="K2227">
            <v>0</v>
          </cell>
        </row>
        <row r="2228">
          <cell r="C2228">
            <v>1821414087</v>
          </cell>
          <cell r="D2228" t="str">
            <v>LÊ VĂN</v>
          </cell>
          <cell r="E2228" t="str">
            <v>HUY</v>
          </cell>
          <cell r="F2228" t="str">
            <v>12/02/1994</v>
          </cell>
          <cell r="G2228">
            <v>6000000</v>
          </cell>
          <cell r="H2228">
            <v>5330</v>
          </cell>
          <cell r="I2228" t="str">
            <v>DT/12P</v>
          </cell>
          <cell r="J2228">
            <v>41069</v>
          </cell>
          <cell r="K2228">
            <v>0</v>
          </cell>
        </row>
        <row r="2229">
          <cell r="C2229">
            <v>1821416011</v>
          </cell>
          <cell r="D2229" t="str">
            <v>Nguyễn Đặng Quốc</v>
          </cell>
          <cell r="E2229" t="str">
            <v>Huy</v>
          </cell>
          <cell r="F2229" t="str">
            <v>03/09/1993</v>
          </cell>
          <cell r="G2229">
            <v>6000000</v>
          </cell>
          <cell r="H2229">
            <v>10477</v>
          </cell>
          <cell r="I2229" t="str">
            <v>DT/12P</v>
          </cell>
          <cell r="K2229">
            <v>0</v>
          </cell>
        </row>
        <row r="2230">
          <cell r="C2230">
            <v>1821416200</v>
          </cell>
          <cell r="D2230" t="str">
            <v>Nguyễn Quang</v>
          </cell>
          <cell r="E2230" t="str">
            <v>Huy</v>
          </cell>
          <cell r="F2230" t="str">
            <v>20/07/1994</v>
          </cell>
          <cell r="G2230">
            <v>6000000</v>
          </cell>
          <cell r="H2230">
            <v>11143</v>
          </cell>
          <cell r="I2230" t="str">
            <v>DT/12P</v>
          </cell>
          <cell r="K2230">
            <v>0</v>
          </cell>
        </row>
        <row r="2231">
          <cell r="C2231">
            <v>1820414091</v>
          </cell>
          <cell r="D2231" t="str">
            <v xml:space="preserve">NGUYỄN THANH </v>
          </cell>
          <cell r="E2231" t="str">
            <v>HUYỀN</v>
          </cell>
          <cell r="F2231" t="str">
            <v>12/12/1994</v>
          </cell>
          <cell r="G2231">
            <v>6000000</v>
          </cell>
          <cell r="H2231">
            <v>3989</v>
          </cell>
          <cell r="I2231" t="str">
            <v>DT/12P</v>
          </cell>
          <cell r="J2231">
            <v>41038</v>
          </cell>
          <cell r="K2231">
            <v>0</v>
          </cell>
        </row>
        <row r="2232">
          <cell r="C2232">
            <v>1821415207</v>
          </cell>
          <cell r="D2232" t="str">
            <v xml:space="preserve">NGUYỄN VĂN </v>
          </cell>
          <cell r="E2232" t="str">
            <v>KHẢI</v>
          </cell>
          <cell r="F2232" t="str">
            <v>01/10/1994</v>
          </cell>
          <cell r="G2232">
            <v>6000000</v>
          </cell>
          <cell r="H2232">
            <v>7727</v>
          </cell>
          <cell r="I2232" t="str">
            <v>DT/12P</v>
          </cell>
          <cell r="J2232">
            <v>41130</v>
          </cell>
          <cell r="K2232">
            <v>0</v>
          </cell>
        </row>
        <row r="2233">
          <cell r="C2233">
            <v>1821414104</v>
          </cell>
          <cell r="D2233" t="str">
            <v>TRẦN CAO MINH</v>
          </cell>
          <cell r="E2233" t="str">
            <v>KHÁNH</v>
          </cell>
          <cell r="F2233" t="str">
            <v>20/03/1994</v>
          </cell>
          <cell r="G2233">
            <v>6000000</v>
          </cell>
          <cell r="H2233">
            <v>5042</v>
          </cell>
          <cell r="I2233" t="str">
            <v>DT/12P</v>
          </cell>
          <cell r="J2233">
            <v>41038</v>
          </cell>
          <cell r="K2233">
            <v>0</v>
          </cell>
        </row>
        <row r="2234">
          <cell r="C2234">
            <v>1821415198</v>
          </cell>
          <cell r="D2234" t="str">
            <v>NGÔ ĐÌNH</v>
          </cell>
          <cell r="E2234" t="str">
            <v>KHÁNH</v>
          </cell>
          <cell r="F2234" t="str">
            <v>03/04/1993</v>
          </cell>
          <cell r="G2234">
            <v>6000000</v>
          </cell>
          <cell r="H2234">
            <v>7119</v>
          </cell>
          <cell r="I2234" t="str">
            <v>DT/12P</v>
          </cell>
          <cell r="J2234">
            <v>41130</v>
          </cell>
          <cell r="K2234">
            <v>0</v>
          </cell>
        </row>
        <row r="2235">
          <cell r="C2235">
            <v>1821415217</v>
          </cell>
          <cell r="D2235" t="str">
            <v>NGUYỄN QUANG</v>
          </cell>
          <cell r="E2235" t="str">
            <v>KHÁNH</v>
          </cell>
          <cell r="F2235" t="str">
            <v>18/02/1993</v>
          </cell>
          <cell r="G2235">
            <v>6000000</v>
          </cell>
          <cell r="H2235">
            <v>7787</v>
          </cell>
          <cell r="I2235" t="str">
            <v>DT/12P</v>
          </cell>
          <cell r="J2235">
            <v>41130</v>
          </cell>
          <cell r="K2235">
            <v>0</v>
          </cell>
        </row>
        <row r="2236">
          <cell r="C2236">
            <v>1821415834</v>
          </cell>
          <cell r="D2236" t="str">
            <v>Nguyễn Hoàng</v>
          </cell>
          <cell r="E2236" t="str">
            <v>Khánh</v>
          </cell>
          <cell r="F2236" t="str">
            <v>12/09/1994</v>
          </cell>
          <cell r="G2236">
            <v>6000000</v>
          </cell>
          <cell r="H2236">
            <v>9872</v>
          </cell>
          <cell r="I2236" t="str">
            <v>DT/12P</v>
          </cell>
          <cell r="K2236">
            <v>0</v>
          </cell>
        </row>
        <row r="2237">
          <cell r="C2237">
            <v>1821413839</v>
          </cell>
          <cell r="D2237" t="str">
            <v>Nguyễn Trung</v>
          </cell>
          <cell r="E2237" t="str">
            <v>Kiên</v>
          </cell>
          <cell r="F2237" t="str">
            <v>21/12/1994</v>
          </cell>
          <cell r="G2237">
            <v>6000000</v>
          </cell>
          <cell r="H2237">
            <v>3906</v>
          </cell>
          <cell r="I2237" t="str">
            <v>12P</v>
          </cell>
          <cell r="J2237">
            <v>41008</v>
          </cell>
          <cell r="K2237">
            <v>0</v>
          </cell>
        </row>
        <row r="2238">
          <cell r="C2238">
            <v>1821414762</v>
          </cell>
          <cell r="D2238" t="str">
            <v>BÙI THẾ</v>
          </cell>
          <cell r="E2238" t="str">
            <v>LÂM</v>
          </cell>
          <cell r="F2238" t="str">
            <v>13/06/1993</v>
          </cell>
          <cell r="G2238">
            <v>6000000</v>
          </cell>
          <cell r="H2238">
            <v>6753</v>
          </cell>
          <cell r="I2238" t="str">
            <v>DT/12P</v>
          </cell>
          <cell r="J2238">
            <v>41099</v>
          </cell>
          <cell r="K2238">
            <v>0</v>
          </cell>
        </row>
        <row r="2239">
          <cell r="C2239">
            <v>1821414080</v>
          </cell>
          <cell r="D2239" t="str">
            <v>BÙI ĐỨC NHẤT</v>
          </cell>
          <cell r="E2239" t="str">
            <v>LINH</v>
          </cell>
          <cell r="F2239" t="str">
            <v>23/10/1993</v>
          </cell>
          <cell r="G2239">
            <v>6000000</v>
          </cell>
          <cell r="H2239">
            <v>5171</v>
          </cell>
          <cell r="I2239" t="str">
            <v>DT/12P</v>
          </cell>
          <cell r="J2239">
            <v>41069</v>
          </cell>
          <cell r="K2239">
            <v>0</v>
          </cell>
        </row>
        <row r="2240">
          <cell r="C2240">
            <v>1821415223</v>
          </cell>
          <cell r="D2240" t="str">
            <v>Hồ Hữu</v>
          </cell>
          <cell r="E2240" t="str">
            <v>Linh</v>
          </cell>
          <cell r="F2240" t="str">
            <v>24/01/1993</v>
          </cell>
          <cell r="G2240">
            <v>6000000</v>
          </cell>
          <cell r="H2240">
            <v>8766</v>
          </cell>
          <cell r="I2240" t="str">
            <v>DT/12P</v>
          </cell>
          <cell r="K2240">
            <v>0</v>
          </cell>
        </row>
        <row r="2241">
          <cell r="C2241">
            <v>1821415839</v>
          </cell>
          <cell r="D2241" t="str">
            <v>Trần Quang</v>
          </cell>
          <cell r="E2241" t="str">
            <v>Linh</v>
          </cell>
          <cell r="F2241" t="str">
            <v>20/02/1994</v>
          </cell>
          <cell r="G2241">
            <v>6000000</v>
          </cell>
          <cell r="H2241">
            <v>8879</v>
          </cell>
          <cell r="I2241" t="str">
            <v>DT/12P</v>
          </cell>
          <cell r="K2241">
            <v>0</v>
          </cell>
        </row>
        <row r="2242">
          <cell r="C2242">
            <v>1821415838</v>
          </cell>
          <cell r="D2242" t="str">
            <v>Lê Quang</v>
          </cell>
          <cell r="E2242" t="str">
            <v>Lợi</v>
          </cell>
          <cell r="F2242" t="str">
            <v>18/07/1990</v>
          </cell>
          <cell r="G2242">
            <v>6000000</v>
          </cell>
          <cell r="H2242">
            <v>8837</v>
          </cell>
          <cell r="I2242" t="str">
            <v>DT/12P</v>
          </cell>
          <cell r="K2242">
            <v>0</v>
          </cell>
        </row>
        <row r="2243">
          <cell r="C2243">
            <v>1821413550</v>
          </cell>
          <cell r="D2243" t="str">
            <v>BÙI MINH</v>
          </cell>
          <cell r="E2243" t="str">
            <v>LONG</v>
          </cell>
          <cell r="F2243" t="str">
            <v>02/01/1994</v>
          </cell>
          <cell r="G2243">
            <v>6000000</v>
          </cell>
          <cell r="H2243">
            <v>3327</v>
          </cell>
          <cell r="I2243" t="str">
            <v>12P</v>
          </cell>
          <cell r="J2243">
            <v>40977</v>
          </cell>
          <cell r="K2243">
            <v>0</v>
          </cell>
        </row>
        <row r="2244">
          <cell r="C2244">
            <v>1821415652</v>
          </cell>
          <cell r="D2244" t="str">
            <v>HỒ HẢI</v>
          </cell>
          <cell r="E2244" t="str">
            <v>LONG</v>
          </cell>
          <cell r="F2244" t="str">
            <v>14/01/1994</v>
          </cell>
          <cell r="G2244">
            <v>6000000</v>
          </cell>
          <cell r="H2244">
            <v>8522</v>
          </cell>
          <cell r="I2244" t="str">
            <v>DT/12P</v>
          </cell>
          <cell r="J2244">
            <v>41161</v>
          </cell>
          <cell r="K2244">
            <v>0</v>
          </cell>
        </row>
        <row r="2245">
          <cell r="C2245">
            <v>1821416423</v>
          </cell>
          <cell r="D2245" t="str">
            <v>Nguyễn Thành</v>
          </cell>
          <cell r="E2245" t="str">
            <v>Long</v>
          </cell>
          <cell r="F2245" t="str">
            <v>17/03/1994</v>
          </cell>
          <cell r="G2245">
            <v>6000000</v>
          </cell>
          <cell r="H2245">
            <v>13891</v>
          </cell>
          <cell r="I2245" t="str">
            <v>DT/12P</v>
          </cell>
          <cell r="K2245">
            <v>0</v>
          </cell>
        </row>
        <row r="2246">
          <cell r="C2246">
            <v>1821416620</v>
          </cell>
          <cell r="D2246" t="str">
            <v>Trương Triệu</v>
          </cell>
          <cell r="E2246" t="str">
            <v>Long</v>
          </cell>
          <cell r="F2246" t="str">
            <v>08/01/1993</v>
          </cell>
          <cell r="G2246">
            <v>6000000</v>
          </cell>
          <cell r="H2246">
            <v>16432</v>
          </cell>
          <cell r="I2246" t="str">
            <v>DT/12P</v>
          </cell>
          <cell r="K2246">
            <v>0</v>
          </cell>
        </row>
        <row r="2247">
          <cell r="C2247">
            <v>1821414761</v>
          </cell>
          <cell r="D2247" t="str">
            <v>PHẠM HOÀNG</v>
          </cell>
          <cell r="E2247" t="str">
            <v>MỸ</v>
          </cell>
          <cell r="F2247" t="str">
            <v>30/03/1994</v>
          </cell>
          <cell r="G2247">
            <v>6000000</v>
          </cell>
          <cell r="H2247">
            <v>6725</v>
          </cell>
          <cell r="I2247" t="str">
            <v>DT/12P</v>
          </cell>
          <cell r="J2247">
            <v>41099</v>
          </cell>
          <cell r="K2247">
            <v>0</v>
          </cell>
        </row>
        <row r="2248">
          <cell r="C2248">
            <v>1821415204</v>
          </cell>
          <cell r="D2248" t="str">
            <v>NGUYỄN HUY</v>
          </cell>
          <cell r="E2248" t="str">
            <v>NAM</v>
          </cell>
          <cell r="F2248" t="str">
            <v>27/02/1992</v>
          </cell>
          <cell r="G2248">
            <v>6000000</v>
          </cell>
          <cell r="H2248">
            <v>7178</v>
          </cell>
          <cell r="I2248" t="str">
            <v>DT/12P</v>
          </cell>
          <cell r="J2248">
            <v>41130</v>
          </cell>
          <cell r="K2248">
            <v>0</v>
          </cell>
        </row>
        <row r="2249">
          <cell r="C2249">
            <v>1821415205</v>
          </cell>
          <cell r="D2249" t="str">
            <v>NGUYỄN THANH</v>
          </cell>
          <cell r="E2249" t="str">
            <v>NAM</v>
          </cell>
          <cell r="F2249" t="str">
            <v>07/11/1994</v>
          </cell>
          <cell r="G2249">
            <v>6000000</v>
          </cell>
          <cell r="H2249">
            <v>7184</v>
          </cell>
          <cell r="I2249" t="str">
            <v>DT/12P</v>
          </cell>
          <cell r="J2249">
            <v>41130</v>
          </cell>
          <cell r="K2249">
            <v>0</v>
          </cell>
        </row>
        <row r="2250">
          <cell r="C2250">
            <v>1821414078</v>
          </cell>
          <cell r="D2250" t="str">
            <v>NGUYỄN VĂN</v>
          </cell>
          <cell r="E2250" t="str">
            <v>NGA</v>
          </cell>
          <cell r="F2250" t="str">
            <v>25/04/1994</v>
          </cell>
          <cell r="G2250">
            <v>6000000</v>
          </cell>
          <cell r="H2250">
            <v>5159</v>
          </cell>
          <cell r="I2250" t="str">
            <v>DT/12P</v>
          </cell>
          <cell r="J2250">
            <v>41069</v>
          </cell>
          <cell r="K2250">
            <v>0</v>
          </cell>
        </row>
        <row r="2251">
          <cell r="C2251">
            <v>1820414089</v>
          </cell>
          <cell r="D2251" t="str">
            <v>Trần Thị Thiên</v>
          </cell>
          <cell r="E2251" t="str">
            <v>Nga</v>
          </cell>
          <cell r="F2251" t="str">
            <v>03/05/1993</v>
          </cell>
          <cell r="G2251">
            <v>6000000</v>
          </cell>
          <cell r="H2251">
            <v>5390</v>
          </cell>
          <cell r="I2251" t="str">
            <v>DT/12P</v>
          </cell>
          <cell r="J2251">
            <v>41069</v>
          </cell>
          <cell r="K2251">
            <v>0</v>
          </cell>
        </row>
        <row r="2252">
          <cell r="C2252">
            <v>1820414108</v>
          </cell>
          <cell r="D2252" t="str">
            <v>ĐỖ THỊ KIM</v>
          </cell>
          <cell r="E2252" t="str">
            <v>NGÂN</v>
          </cell>
          <cell r="F2252" t="str">
            <v>15/10/1994</v>
          </cell>
          <cell r="G2252">
            <v>6000000</v>
          </cell>
          <cell r="H2252">
            <v>4364</v>
          </cell>
          <cell r="I2252" t="str">
            <v>DT/12P</v>
          </cell>
          <cell r="J2252">
            <v>41038</v>
          </cell>
          <cell r="K2252">
            <v>0</v>
          </cell>
        </row>
        <row r="2253">
          <cell r="C2253">
            <v>172237443</v>
          </cell>
          <cell r="D2253" t="str">
            <v>VÕ VĂN</v>
          </cell>
          <cell r="E2253" t="str">
            <v>NGHĨA</v>
          </cell>
          <cell r="F2253" t="str">
            <v>07/06/1992</v>
          </cell>
          <cell r="G2253">
            <v>1500000</v>
          </cell>
          <cell r="H2253">
            <v>16933</v>
          </cell>
          <cell r="I2253" t="str">
            <v>DT/12P</v>
          </cell>
          <cell r="J2253" t="str">
            <v>28/09/2012</v>
          </cell>
          <cell r="K2253">
            <v>0</v>
          </cell>
        </row>
        <row r="2254">
          <cell r="C2254">
            <v>1820413539</v>
          </cell>
          <cell r="D2254" t="str">
            <v>NGUYỄN TẠ THẢO</v>
          </cell>
          <cell r="E2254" t="str">
            <v>NGUYÊN</v>
          </cell>
          <cell r="F2254" t="str">
            <v>12/12/1994</v>
          </cell>
          <cell r="G2254">
            <v>6000000</v>
          </cell>
          <cell r="H2254">
            <v>3122</v>
          </cell>
          <cell r="I2254" t="str">
            <v>12P</v>
          </cell>
          <cell r="J2254" t="str">
            <v>31/08/2012</v>
          </cell>
          <cell r="K2254">
            <v>0</v>
          </cell>
        </row>
        <row r="2255">
          <cell r="C2255">
            <v>1821415212</v>
          </cell>
          <cell r="D2255" t="str">
            <v>TRẦN KIÊM</v>
          </cell>
          <cell r="E2255" t="str">
            <v>NGUYÊN</v>
          </cell>
          <cell r="F2255" t="str">
            <v>25/12/1993</v>
          </cell>
          <cell r="G2255">
            <v>6000000</v>
          </cell>
          <cell r="H2255">
            <v>7740</v>
          </cell>
          <cell r="I2255" t="str">
            <v>DT/12P</v>
          </cell>
          <cell r="J2255">
            <v>41130</v>
          </cell>
          <cell r="K2255">
            <v>0</v>
          </cell>
        </row>
        <row r="2256">
          <cell r="C2256">
            <v>1820416422</v>
          </cell>
          <cell r="D2256" t="str">
            <v>Nguyễn Cửu Thanh</v>
          </cell>
          <cell r="E2256" t="str">
            <v>Nhàn</v>
          </cell>
          <cell r="F2256" t="str">
            <v>01/06/1993</v>
          </cell>
          <cell r="G2256">
            <v>6000000</v>
          </cell>
          <cell r="H2256">
            <v>13885</v>
          </cell>
          <cell r="I2256" t="str">
            <v>DT/12P</v>
          </cell>
          <cell r="K2256">
            <v>0</v>
          </cell>
        </row>
        <row r="2257">
          <cell r="C2257">
            <v>1821413845</v>
          </cell>
          <cell r="D2257" t="str">
            <v xml:space="preserve">VÕ THÀNH </v>
          </cell>
          <cell r="E2257" t="str">
            <v>NHÂN</v>
          </cell>
          <cell r="F2257" t="str">
            <v>10/04/1994</v>
          </cell>
          <cell r="G2257">
            <v>6000000</v>
          </cell>
          <cell r="H2257">
            <v>4159</v>
          </cell>
          <cell r="I2257" t="str">
            <v>12P</v>
          </cell>
          <cell r="J2257">
            <v>41008</v>
          </cell>
          <cell r="K2257">
            <v>0</v>
          </cell>
        </row>
        <row r="2258">
          <cell r="C2258">
            <v>1821414758</v>
          </cell>
          <cell r="D2258" t="str">
            <v xml:space="preserve">LÝ THÀNH </v>
          </cell>
          <cell r="E2258" t="str">
            <v>NHÂN</v>
          </cell>
          <cell r="F2258" t="str">
            <v>15/04/1992</v>
          </cell>
          <cell r="G2258">
            <v>6000000</v>
          </cell>
          <cell r="H2258">
            <v>5428</v>
          </cell>
          <cell r="I2258" t="str">
            <v>DT/12P</v>
          </cell>
          <cell r="J2258">
            <v>41099</v>
          </cell>
          <cell r="K2258">
            <v>0</v>
          </cell>
        </row>
        <row r="2259">
          <cell r="C2259">
            <v>1821413552</v>
          </cell>
          <cell r="D2259" t="str">
            <v>Vũ Anh</v>
          </cell>
          <cell r="E2259" t="str">
            <v>Nhật</v>
          </cell>
          <cell r="F2259" t="str">
            <v>08/04/1994</v>
          </cell>
          <cell r="G2259">
            <v>2500000</v>
          </cell>
          <cell r="H2259">
            <v>11305</v>
          </cell>
          <cell r="I2259" t="str">
            <v>DT/12P</v>
          </cell>
          <cell r="K2259">
            <v>0</v>
          </cell>
        </row>
        <row r="2260">
          <cell r="C2260">
            <v>1820414107</v>
          </cell>
          <cell r="D2260" t="str">
            <v>HUỲNH THỊ Ý</v>
          </cell>
          <cell r="E2260" t="str">
            <v>NHI</v>
          </cell>
          <cell r="F2260" t="str">
            <v>19/10/1993</v>
          </cell>
          <cell r="G2260">
            <v>6000000</v>
          </cell>
          <cell r="H2260">
            <v>4347</v>
          </cell>
          <cell r="I2260" t="str">
            <v>DT/12P</v>
          </cell>
          <cell r="J2260">
            <v>41038</v>
          </cell>
          <cell r="K2260">
            <v>0</v>
          </cell>
        </row>
        <row r="2261">
          <cell r="C2261">
            <v>1821413532</v>
          </cell>
          <cell r="D2261" t="str">
            <v>TRẦN ANH TẤN</v>
          </cell>
          <cell r="E2261" t="str">
            <v>PHÁT</v>
          </cell>
          <cell r="F2261">
            <v>34346</v>
          </cell>
          <cell r="G2261">
            <v>5000000</v>
          </cell>
          <cell r="H2261" t="str">
            <v>829/12P</v>
          </cell>
          <cell r="J2261" t="str">
            <v>24/08/2012</v>
          </cell>
          <cell r="K2261">
            <v>0</v>
          </cell>
        </row>
        <row r="2262">
          <cell r="C2262">
            <v>1821415211</v>
          </cell>
          <cell r="D2262" t="str">
            <v>DƯƠNG HIỂN</v>
          </cell>
          <cell r="E2262" t="str">
            <v>PHÁT</v>
          </cell>
          <cell r="F2262" t="str">
            <v>30/05/1994</v>
          </cell>
          <cell r="G2262">
            <v>6000000</v>
          </cell>
          <cell r="H2262">
            <v>7755</v>
          </cell>
          <cell r="I2262" t="str">
            <v>DT/12P</v>
          </cell>
          <cell r="J2262">
            <v>41130</v>
          </cell>
          <cell r="K2262">
            <v>0</v>
          </cell>
        </row>
        <row r="2263">
          <cell r="C2263">
            <v>1821413837</v>
          </cell>
          <cell r="D2263" t="str">
            <v>NGUYỄN BÌNH KIM</v>
          </cell>
          <cell r="E2263" t="str">
            <v>PHONG</v>
          </cell>
          <cell r="F2263" t="str">
            <v>04/11/1994</v>
          </cell>
          <cell r="G2263">
            <v>6000000</v>
          </cell>
          <cell r="H2263">
            <v>3339</v>
          </cell>
          <cell r="I2263" t="str">
            <v>12P</v>
          </cell>
          <cell r="J2263">
            <v>41008</v>
          </cell>
          <cell r="K2263">
            <v>0</v>
          </cell>
        </row>
        <row r="2264">
          <cell r="C2264">
            <v>1821415203</v>
          </cell>
          <cell r="D2264" t="str">
            <v>HUỲNH</v>
          </cell>
          <cell r="E2264" t="str">
            <v>PHÚ</v>
          </cell>
          <cell r="F2264" t="str">
            <v>17/05/1994</v>
          </cell>
          <cell r="G2264">
            <v>6000000</v>
          </cell>
          <cell r="H2264">
            <v>7172</v>
          </cell>
          <cell r="I2264" t="str">
            <v>DT/12P</v>
          </cell>
          <cell r="J2264">
            <v>41130</v>
          </cell>
          <cell r="K2264">
            <v>0</v>
          </cell>
        </row>
        <row r="2265">
          <cell r="C2265">
            <v>1821413840</v>
          </cell>
          <cell r="D2265" t="str">
            <v>NGUYỄN HỮU</v>
          </cell>
          <cell r="E2265" t="str">
            <v>PHÚC</v>
          </cell>
          <cell r="F2265" t="str">
            <v>04/12/1994</v>
          </cell>
          <cell r="G2265">
            <v>6000000</v>
          </cell>
          <cell r="H2265">
            <v>4104</v>
          </cell>
          <cell r="I2265" t="str">
            <v>12P</v>
          </cell>
          <cell r="J2265">
            <v>41008</v>
          </cell>
          <cell r="K2265">
            <v>0</v>
          </cell>
        </row>
        <row r="2266">
          <cell r="C2266">
            <v>1821414092</v>
          </cell>
          <cell r="D2266" t="str">
            <v>BÙI TRƯỜNG</v>
          </cell>
          <cell r="E2266" t="str">
            <v>PHÚC</v>
          </cell>
          <cell r="F2266" t="str">
            <v>16/03/1993</v>
          </cell>
          <cell r="G2266">
            <v>6000000</v>
          </cell>
          <cell r="H2266">
            <v>3992</v>
          </cell>
          <cell r="I2266" t="str">
            <v>DT/12P</v>
          </cell>
          <cell r="J2266">
            <v>41038</v>
          </cell>
          <cell r="K2266">
            <v>0</v>
          </cell>
        </row>
        <row r="2267">
          <cell r="C2267">
            <v>1820413542</v>
          </cell>
          <cell r="D2267" t="str">
            <v>Trần Thị Thu</v>
          </cell>
          <cell r="E2267" t="str">
            <v>Phương</v>
          </cell>
          <cell r="F2267" t="str">
            <v>26/10/1994</v>
          </cell>
          <cell r="G2267">
            <v>6000000</v>
          </cell>
          <cell r="H2267">
            <v>3227</v>
          </cell>
          <cell r="I2267" t="str">
            <v>12P</v>
          </cell>
          <cell r="J2267" t="str">
            <v>31/08/2012</v>
          </cell>
          <cell r="K2267">
            <v>0</v>
          </cell>
        </row>
        <row r="2268">
          <cell r="C2268">
            <v>1821413540</v>
          </cell>
          <cell r="D2268" t="str">
            <v>ĐỖ HOÀNG</v>
          </cell>
          <cell r="E2268" t="str">
            <v>QUÂN</v>
          </cell>
          <cell r="F2268" t="str">
            <v>04/05/1994</v>
          </cell>
          <cell r="G2268">
            <v>6000000</v>
          </cell>
          <cell r="H2268">
            <v>3217</v>
          </cell>
          <cell r="I2268" t="str">
            <v>12P</v>
          </cell>
          <cell r="J2268" t="str">
            <v>31/08/2012</v>
          </cell>
          <cell r="K2268">
            <v>0</v>
          </cell>
        </row>
        <row r="2269">
          <cell r="C2269">
            <v>1821415654</v>
          </cell>
          <cell r="D2269" t="str">
            <v>ĐOÀN</v>
          </cell>
          <cell r="E2269" t="str">
            <v>QUÂN</v>
          </cell>
          <cell r="F2269" t="str">
            <v>21/01/1993</v>
          </cell>
          <cell r="G2269">
            <v>6000000</v>
          </cell>
          <cell r="H2269">
            <v>7972</v>
          </cell>
          <cell r="I2269" t="str">
            <v>DT/12P</v>
          </cell>
          <cell r="J2269">
            <v>41161</v>
          </cell>
          <cell r="K2269">
            <v>0</v>
          </cell>
        </row>
        <row r="2270">
          <cell r="C2270">
            <v>1821413538</v>
          </cell>
          <cell r="D2270" t="str">
            <v>ĐOÀN THÁI</v>
          </cell>
          <cell r="E2270" t="str">
            <v>QUANG</v>
          </cell>
          <cell r="F2270" t="str">
            <v>30/03/1994</v>
          </cell>
          <cell r="G2270">
            <v>6000000</v>
          </cell>
          <cell r="H2270">
            <v>3211</v>
          </cell>
          <cell r="I2270" t="str">
            <v>12P</v>
          </cell>
          <cell r="J2270" t="str">
            <v>31/08/2012</v>
          </cell>
          <cell r="K2270">
            <v>0</v>
          </cell>
        </row>
        <row r="2271">
          <cell r="C2271">
            <v>1821413838</v>
          </cell>
          <cell r="D2271" t="str">
            <v>TRẦN XUÂN</v>
          </cell>
          <cell r="E2271" t="str">
            <v>QUANG</v>
          </cell>
          <cell r="F2271" t="str">
            <v>15/11/1994</v>
          </cell>
          <cell r="G2271">
            <v>6000000</v>
          </cell>
          <cell r="H2271">
            <v>3341</v>
          </cell>
          <cell r="I2271" t="str">
            <v>12P</v>
          </cell>
          <cell r="J2271">
            <v>41008</v>
          </cell>
          <cell r="K2271">
            <v>0</v>
          </cell>
        </row>
        <row r="2272">
          <cell r="C2272">
            <v>1821414099</v>
          </cell>
          <cell r="D2272" t="str">
            <v>LÊ TỰ</v>
          </cell>
          <cell r="E2272" t="str">
            <v>QUANG</v>
          </cell>
          <cell r="F2272" t="str">
            <v>25/11/1993</v>
          </cell>
          <cell r="G2272">
            <v>6000000</v>
          </cell>
          <cell r="H2272">
            <v>4087</v>
          </cell>
          <cell r="I2272" t="str">
            <v>DT/12P</v>
          </cell>
          <cell r="J2272">
            <v>41038</v>
          </cell>
          <cell r="K2272">
            <v>0</v>
          </cell>
        </row>
        <row r="2273">
          <cell r="C2273">
            <v>1821414755</v>
          </cell>
          <cell r="D2273" t="str">
            <v>HỒ THIỆN</v>
          </cell>
          <cell r="E2273" t="str">
            <v>QUANG</v>
          </cell>
          <cell r="F2273" t="str">
            <v>10/08/1993</v>
          </cell>
          <cell r="G2273">
            <v>6000000</v>
          </cell>
          <cell r="H2273">
            <v>5416</v>
          </cell>
          <cell r="I2273" t="str">
            <v>DT/12P</v>
          </cell>
          <cell r="J2273">
            <v>41099</v>
          </cell>
          <cell r="K2273">
            <v>0</v>
          </cell>
        </row>
        <row r="2274">
          <cell r="C2274">
            <v>1821414763</v>
          </cell>
          <cell r="D2274" t="str">
            <v>TRẦN NGỌC NHẬT</v>
          </cell>
          <cell r="E2274" t="str">
            <v>QUANG</v>
          </cell>
          <cell r="F2274" t="str">
            <v>16/12/1994</v>
          </cell>
          <cell r="G2274">
            <v>6000000</v>
          </cell>
          <cell r="H2274">
            <v>6746</v>
          </cell>
          <cell r="I2274" t="str">
            <v>DT/12P</v>
          </cell>
          <cell r="J2274">
            <v>41099</v>
          </cell>
          <cell r="K2274">
            <v>0</v>
          </cell>
        </row>
        <row r="2275">
          <cell r="C2275">
            <v>1821416618</v>
          </cell>
          <cell r="D2275" t="str">
            <v>Phạm Ngọc</v>
          </cell>
          <cell r="E2275" t="str">
            <v>Quang</v>
          </cell>
          <cell r="F2275" t="str">
            <v>10/11/1994</v>
          </cell>
          <cell r="G2275">
            <v>6000000</v>
          </cell>
          <cell r="H2275">
            <v>17254</v>
          </cell>
          <cell r="I2275" t="str">
            <v>DT/12P</v>
          </cell>
          <cell r="K2275">
            <v>0</v>
          </cell>
        </row>
        <row r="2276">
          <cell r="C2276">
            <v>1821414752</v>
          </cell>
          <cell r="D2276" t="str">
            <v>NGUYỄN HỮU</v>
          </cell>
          <cell r="E2276" t="str">
            <v>QuỐC</v>
          </cell>
          <cell r="F2276" t="str">
            <v>22/02/1994</v>
          </cell>
          <cell r="G2276">
            <v>6000000</v>
          </cell>
          <cell r="H2276">
            <v>5474</v>
          </cell>
          <cell r="I2276" t="str">
            <v>DT/12P</v>
          </cell>
          <cell r="J2276">
            <v>41099</v>
          </cell>
          <cell r="K2276">
            <v>0</v>
          </cell>
        </row>
        <row r="2277">
          <cell r="C2277">
            <v>1821414071</v>
          </cell>
          <cell r="D2277" t="str">
            <v>CÙ DUY</v>
          </cell>
          <cell r="E2277" t="str">
            <v>SINH</v>
          </cell>
          <cell r="F2277" t="str">
            <v>11/03/1994</v>
          </cell>
          <cell r="G2277">
            <v>6000000</v>
          </cell>
          <cell r="H2277">
            <v>5079</v>
          </cell>
          <cell r="I2277" t="str">
            <v>DT/12P</v>
          </cell>
          <cell r="J2277">
            <v>41069</v>
          </cell>
          <cell r="K2277">
            <v>0</v>
          </cell>
        </row>
        <row r="2278">
          <cell r="C2278">
            <v>1821414081</v>
          </cell>
          <cell r="D2278" t="str">
            <v>TRẦN VŨ TUẤN</v>
          </cell>
          <cell r="E2278" t="str">
            <v>SINH</v>
          </cell>
          <cell r="F2278" t="str">
            <v>08/01/1994</v>
          </cell>
          <cell r="G2278">
            <v>6000000</v>
          </cell>
          <cell r="H2278">
            <v>5172</v>
          </cell>
          <cell r="I2278" t="str">
            <v>DT/12P</v>
          </cell>
          <cell r="J2278">
            <v>41069</v>
          </cell>
          <cell r="K2278">
            <v>0</v>
          </cell>
        </row>
        <row r="2279">
          <cell r="C2279">
            <v>1821416661</v>
          </cell>
          <cell r="D2279" t="str">
            <v>Nguyễn Minh</v>
          </cell>
          <cell r="E2279" t="str">
            <v>Tài</v>
          </cell>
          <cell r="F2279" t="str">
            <v>21/03/1993</v>
          </cell>
          <cell r="G2279">
            <v>6000000</v>
          </cell>
          <cell r="H2279">
            <v>18107</v>
          </cell>
          <cell r="I2279" t="str">
            <v>DT/12P</v>
          </cell>
          <cell r="K2279">
            <v>0</v>
          </cell>
        </row>
        <row r="2280">
          <cell r="C2280">
            <v>1821414083</v>
          </cell>
          <cell r="D2280" t="str">
            <v>TRƯƠNG VIỆT</v>
          </cell>
          <cell r="E2280" t="str">
            <v>TÂN</v>
          </cell>
          <cell r="F2280" t="str">
            <v>27/04/1993</v>
          </cell>
          <cell r="G2280">
            <v>6000000</v>
          </cell>
          <cell r="H2280">
            <v>5294</v>
          </cell>
          <cell r="I2280" t="str">
            <v>DT/12P</v>
          </cell>
          <cell r="J2280">
            <v>41069</v>
          </cell>
          <cell r="K2280">
            <v>0</v>
          </cell>
        </row>
        <row r="2281">
          <cell r="C2281">
            <v>1821416014</v>
          </cell>
          <cell r="D2281" t="str">
            <v>Phan Trung</v>
          </cell>
          <cell r="E2281" t="str">
            <v>Tân</v>
          </cell>
          <cell r="F2281" t="str">
            <v>08/04/1994</v>
          </cell>
          <cell r="G2281">
            <v>6000000</v>
          </cell>
          <cell r="H2281">
            <v>11115</v>
          </cell>
          <cell r="I2281" t="str">
            <v>DT/12P</v>
          </cell>
          <cell r="K2281">
            <v>0</v>
          </cell>
        </row>
        <row r="2282">
          <cell r="C2282">
            <v>1821414079</v>
          </cell>
          <cell r="D2282" t="str">
            <v xml:space="preserve">HUỲNH CHÍ </v>
          </cell>
          <cell r="E2282" t="str">
            <v>THẮNG</v>
          </cell>
          <cell r="F2282" t="str">
            <v>07/11/1994</v>
          </cell>
          <cell r="G2282">
            <v>6000000</v>
          </cell>
          <cell r="H2282">
            <v>5277</v>
          </cell>
          <cell r="I2282" t="str">
            <v>DT/12P</v>
          </cell>
          <cell r="J2282">
            <v>41069</v>
          </cell>
          <cell r="K2282">
            <v>0</v>
          </cell>
        </row>
        <row r="2283">
          <cell r="C2283">
            <v>1821415653</v>
          </cell>
          <cell r="D2283" t="str">
            <v xml:space="preserve">HOÀNG CÔNG </v>
          </cell>
          <cell r="E2283" t="str">
            <v>THANH</v>
          </cell>
          <cell r="F2283" t="str">
            <v>23/06/1991</v>
          </cell>
          <cell r="G2283">
            <v>6000000</v>
          </cell>
          <cell r="H2283">
            <v>7969</v>
          </cell>
          <cell r="I2283" t="str">
            <v>DT/12P</v>
          </cell>
          <cell r="J2283">
            <v>41161</v>
          </cell>
          <cell r="K2283">
            <v>0</v>
          </cell>
        </row>
        <row r="2284">
          <cell r="C2284">
            <v>162233586</v>
          </cell>
          <cell r="D2284" t="str">
            <v xml:space="preserve">Trần Ngọc </v>
          </cell>
          <cell r="E2284" t="str">
            <v>Thanh</v>
          </cell>
          <cell r="F2284" t="str">
            <v>19/09/1991</v>
          </cell>
          <cell r="G2284">
            <v>2625000</v>
          </cell>
          <cell r="H2284">
            <v>22653</v>
          </cell>
          <cell r="I2284" t="str">
            <v>DT/12P</v>
          </cell>
          <cell r="J2284">
            <v>41162</v>
          </cell>
          <cell r="K2284">
            <v>0</v>
          </cell>
        </row>
        <row r="2285">
          <cell r="C2285">
            <v>1821413543</v>
          </cell>
          <cell r="D2285" t="str">
            <v>LƯƠNG VĂN</v>
          </cell>
          <cell r="E2285" t="str">
            <v>THÀNH</v>
          </cell>
          <cell r="F2285" t="str">
            <v>28/10/1993</v>
          </cell>
          <cell r="G2285">
            <v>6000000</v>
          </cell>
          <cell r="H2285">
            <v>3270</v>
          </cell>
          <cell r="I2285" t="str">
            <v>12P</v>
          </cell>
          <cell r="J2285">
            <v>40917</v>
          </cell>
          <cell r="K2285">
            <v>0</v>
          </cell>
        </row>
        <row r="2286">
          <cell r="C2286">
            <v>1820415210</v>
          </cell>
          <cell r="D2286" t="str">
            <v>HUỲNH KIM Ý</v>
          </cell>
          <cell r="E2286" t="str">
            <v>THẢO</v>
          </cell>
          <cell r="F2286" t="str">
            <v>02/08/1994</v>
          </cell>
          <cell r="G2286">
            <v>6000000</v>
          </cell>
          <cell r="H2286">
            <v>7734</v>
          </cell>
          <cell r="I2286" t="str">
            <v>DT/12P</v>
          </cell>
          <cell r="J2286">
            <v>41130</v>
          </cell>
          <cell r="K2286">
            <v>0</v>
          </cell>
        </row>
        <row r="2287">
          <cell r="C2287">
            <v>1821414774</v>
          </cell>
          <cell r="D2287" t="str">
            <v>ĐỖ TỪ</v>
          </cell>
          <cell r="E2287" t="str">
            <v>THIỆN</v>
          </cell>
          <cell r="F2287" t="str">
            <v>28/08/1994</v>
          </cell>
          <cell r="G2287">
            <v>6000000</v>
          </cell>
          <cell r="H2287">
            <v>5410</v>
          </cell>
          <cell r="I2287" t="str">
            <v>DT/12P</v>
          </cell>
          <cell r="J2287">
            <v>41099</v>
          </cell>
          <cell r="K2287">
            <v>0</v>
          </cell>
        </row>
        <row r="2288">
          <cell r="C2288">
            <v>1821415648</v>
          </cell>
          <cell r="D2288" t="str">
            <v xml:space="preserve">LƯU NHƯ </v>
          </cell>
          <cell r="E2288" t="str">
            <v>THỊNH</v>
          </cell>
          <cell r="F2288" t="str">
            <v>10/01/1994</v>
          </cell>
          <cell r="G2288">
            <v>6000000</v>
          </cell>
          <cell r="H2288">
            <v>7847</v>
          </cell>
          <cell r="I2288" t="str">
            <v>DT/12P</v>
          </cell>
          <cell r="J2288">
            <v>41161</v>
          </cell>
          <cell r="K2288">
            <v>0</v>
          </cell>
        </row>
        <row r="2289">
          <cell r="C2289">
            <v>1821415650</v>
          </cell>
          <cell r="D2289" t="str">
            <v>TRẦN DUY</v>
          </cell>
          <cell r="E2289" t="str">
            <v>THỊNH</v>
          </cell>
          <cell r="F2289" t="str">
            <v>03/09/1993</v>
          </cell>
          <cell r="G2289">
            <v>6000000</v>
          </cell>
          <cell r="H2289">
            <v>8510</v>
          </cell>
          <cell r="I2289" t="str">
            <v>DT/12P</v>
          </cell>
          <cell r="J2289">
            <v>41161</v>
          </cell>
          <cell r="K2289">
            <v>0</v>
          </cell>
        </row>
        <row r="2290">
          <cell r="C2290">
            <v>1821424147</v>
          </cell>
          <cell r="D2290" t="str">
            <v>LƯƠNG XUÂN</v>
          </cell>
          <cell r="E2290" t="str">
            <v>TIẾN</v>
          </cell>
          <cell r="F2290" t="str">
            <v>26/10/1994</v>
          </cell>
          <cell r="G2290">
            <v>6000000</v>
          </cell>
          <cell r="H2290">
            <v>5033</v>
          </cell>
          <cell r="I2290" t="str">
            <v>DT/12P</v>
          </cell>
          <cell r="J2290">
            <v>41038</v>
          </cell>
          <cell r="K2290">
            <v>0</v>
          </cell>
        </row>
        <row r="2291">
          <cell r="C2291">
            <v>1821415200</v>
          </cell>
          <cell r="D2291" t="str">
            <v xml:space="preserve">ĐINH CÔNG MINH </v>
          </cell>
          <cell r="E2291" t="str">
            <v>TOÀN</v>
          </cell>
          <cell r="F2291" t="str">
            <v>30/10/1994</v>
          </cell>
          <cell r="G2291">
            <v>6000000</v>
          </cell>
          <cell r="H2291">
            <v>7137</v>
          </cell>
          <cell r="I2291" t="str">
            <v>DT/12P</v>
          </cell>
          <cell r="J2291">
            <v>41130</v>
          </cell>
          <cell r="K2291">
            <v>0</v>
          </cell>
        </row>
        <row r="2292">
          <cell r="C2292">
            <v>1821414759</v>
          </cell>
          <cell r="D2292" t="str">
            <v>NGUYỄN VĂN</v>
          </cell>
          <cell r="E2292" t="str">
            <v>TOẢN</v>
          </cell>
          <cell r="F2292" t="str">
            <v>24/03/1994</v>
          </cell>
          <cell r="G2292">
            <v>6000000</v>
          </cell>
          <cell r="H2292">
            <v>5433</v>
          </cell>
          <cell r="I2292" t="str">
            <v>DT/12P</v>
          </cell>
          <cell r="J2292">
            <v>41099</v>
          </cell>
          <cell r="K2292">
            <v>0</v>
          </cell>
        </row>
        <row r="2293">
          <cell r="C2293">
            <v>1820415202</v>
          </cell>
          <cell r="D2293" t="str">
            <v xml:space="preserve">LÊ HUỲNH BẢO </v>
          </cell>
          <cell r="E2293" t="str">
            <v>TRÂM</v>
          </cell>
          <cell r="F2293" t="str">
            <v>03/05/1994</v>
          </cell>
          <cell r="G2293">
            <v>6000000</v>
          </cell>
          <cell r="H2293">
            <v>7141</v>
          </cell>
          <cell r="I2293" t="str">
            <v>DT/12P</v>
          </cell>
          <cell r="J2293">
            <v>41130</v>
          </cell>
          <cell r="K2293">
            <v>0</v>
          </cell>
        </row>
        <row r="2294">
          <cell r="C2294">
            <v>1820414088</v>
          </cell>
          <cell r="D2294" t="str">
            <v>PHẠM THÙY</v>
          </cell>
          <cell r="E2294" t="str">
            <v>TRANG</v>
          </cell>
          <cell r="F2294" t="str">
            <v>15/12/1994</v>
          </cell>
          <cell r="G2294">
            <v>6000000</v>
          </cell>
          <cell r="H2294">
            <v>5377</v>
          </cell>
          <cell r="I2294" t="str">
            <v>DT/12P</v>
          </cell>
          <cell r="J2294">
            <v>41069</v>
          </cell>
          <cell r="K2294">
            <v>0</v>
          </cell>
        </row>
        <row r="2295">
          <cell r="C2295">
            <v>1820414771</v>
          </cell>
          <cell r="D2295" t="str">
            <v xml:space="preserve">NGUYỄN THỊ HUYỀN </v>
          </cell>
          <cell r="E2295" t="str">
            <v>TRANG</v>
          </cell>
          <cell r="F2295" t="str">
            <v>23/09/1994</v>
          </cell>
          <cell r="G2295">
            <v>6000000</v>
          </cell>
          <cell r="H2295">
            <v>6882</v>
          </cell>
          <cell r="I2295" t="str">
            <v>DT/12P</v>
          </cell>
          <cell r="J2295">
            <v>41099</v>
          </cell>
          <cell r="K2295">
            <v>0</v>
          </cell>
        </row>
        <row r="2296">
          <cell r="C2296">
            <v>1821414075</v>
          </cell>
          <cell r="D2296" t="str">
            <v>VÕ THIỆN</v>
          </cell>
          <cell r="E2296" t="str">
            <v>TRÍ</v>
          </cell>
          <cell r="F2296" t="str">
            <v>17/05/1994</v>
          </cell>
          <cell r="G2296">
            <v>6000000</v>
          </cell>
          <cell r="H2296">
            <v>5213</v>
          </cell>
          <cell r="I2296" t="str">
            <v>DT/12P</v>
          </cell>
          <cell r="J2296">
            <v>41069</v>
          </cell>
          <cell r="K2296">
            <v>0</v>
          </cell>
        </row>
        <row r="2297">
          <cell r="C2297">
            <v>1821414766</v>
          </cell>
          <cell r="D2297" t="str">
            <v>HOÀNG MINH</v>
          </cell>
          <cell r="E2297" t="str">
            <v>TRÍ</v>
          </cell>
          <cell r="F2297" t="str">
            <v>28/08/1994</v>
          </cell>
          <cell r="G2297">
            <v>6000000</v>
          </cell>
          <cell r="H2297">
            <v>6804</v>
          </cell>
          <cell r="I2297" t="str">
            <v>DT/12P</v>
          </cell>
          <cell r="J2297">
            <v>41099</v>
          </cell>
          <cell r="K2297">
            <v>0</v>
          </cell>
        </row>
        <row r="2298">
          <cell r="C2298">
            <v>1821413536</v>
          </cell>
          <cell r="D2298" t="str">
            <v xml:space="preserve">NGUYỄN MINH </v>
          </cell>
          <cell r="E2298" t="str">
            <v>TRÍ</v>
          </cell>
          <cell r="F2298" t="str">
            <v>31/10/1993</v>
          </cell>
          <cell r="G2298">
            <v>3000000</v>
          </cell>
          <cell r="H2298" t="str">
            <v>2378/12P</v>
          </cell>
          <cell r="J2298" t="str">
            <v>30/08/2012</v>
          </cell>
          <cell r="K2298">
            <v>0</v>
          </cell>
        </row>
        <row r="2299">
          <cell r="C2299">
            <v>1821414102</v>
          </cell>
          <cell r="D2299" t="str">
            <v>VĂN HỮU</v>
          </cell>
          <cell r="E2299" t="str">
            <v>TRIỀU</v>
          </cell>
          <cell r="F2299" t="str">
            <v>08/10/1993</v>
          </cell>
          <cell r="G2299">
            <v>6000000</v>
          </cell>
          <cell r="H2299">
            <v>4323</v>
          </cell>
          <cell r="I2299" t="str">
            <v>DT/12P</v>
          </cell>
          <cell r="J2299">
            <v>41038</v>
          </cell>
          <cell r="K2299">
            <v>0</v>
          </cell>
        </row>
        <row r="2300">
          <cell r="C2300">
            <v>1821415196</v>
          </cell>
          <cell r="D2300" t="str">
            <v>LÊ VĂN</v>
          </cell>
          <cell r="E2300" t="str">
            <v>TRIỀU</v>
          </cell>
          <cell r="F2300" t="str">
            <v>16/08/1994</v>
          </cell>
          <cell r="G2300">
            <v>6000000</v>
          </cell>
          <cell r="H2300">
            <v>7113</v>
          </cell>
          <cell r="I2300" t="str">
            <v>DT/12P</v>
          </cell>
          <cell r="J2300">
            <v>41130</v>
          </cell>
          <cell r="K2300">
            <v>0</v>
          </cell>
        </row>
        <row r="2301">
          <cell r="C2301">
            <v>1820415201</v>
          </cell>
          <cell r="D2301" t="str">
            <v xml:space="preserve">MAI THỊ TỐ </v>
          </cell>
          <cell r="E2301" t="str">
            <v>TRINH</v>
          </cell>
          <cell r="F2301" t="str">
            <v>17/08/1993</v>
          </cell>
          <cell r="G2301">
            <v>6000000</v>
          </cell>
          <cell r="H2301">
            <v>7140</v>
          </cell>
          <cell r="I2301" t="str">
            <v>DT/12P</v>
          </cell>
          <cell r="J2301">
            <v>41130</v>
          </cell>
          <cell r="K2301">
            <v>0</v>
          </cell>
        </row>
        <row r="2302">
          <cell r="C2302">
            <v>1821415658</v>
          </cell>
          <cell r="D2302" t="str">
            <v>NGUYỄN HẢI</v>
          </cell>
          <cell r="E2302" t="str">
            <v>TRỌNG</v>
          </cell>
          <cell r="F2302" t="str">
            <v>26/01/1994</v>
          </cell>
          <cell r="G2302">
            <v>6000000</v>
          </cell>
          <cell r="H2302">
            <v>8606</v>
          </cell>
          <cell r="I2302" t="str">
            <v>DT/12P</v>
          </cell>
          <cell r="J2302">
            <v>41161</v>
          </cell>
          <cell r="K2302">
            <v>0</v>
          </cell>
        </row>
        <row r="2303">
          <cell r="C2303">
            <v>1821413841</v>
          </cell>
          <cell r="D2303" t="str">
            <v>HỒ THIÊN</v>
          </cell>
          <cell r="E2303" t="str">
            <v>TRÚC</v>
          </cell>
          <cell r="F2303" t="str">
            <v>30/12/1992</v>
          </cell>
          <cell r="G2303">
            <v>6000000</v>
          </cell>
          <cell r="H2303">
            <v>4109</v>
          </cell>
          <cell r="I2303" t="str">
            <v>12P</v>
          </cell>
          <cell r="J2303">
            <v>41008</v>
          </cell>
          <cell r="K2303">
            <v>0</v>
          </cell>
        </row>
        <row r="2304">
          <cell r="C2304">
            <v>1821413846</v>
          </cell>
          <cell r="D2304" t="str">
            <v>NGUYỄN THÀNH</v>
          </cell>
          <cell r="E2304" t="str">
            <v>TRUNG</v>
          </cell>
          <cell r="F2304" t="str">
            <v>26/06/1993</v>
          </cell>
          <cell r="G2304">
            <v>6000000</v>
          </cell>
          <cell r="H2304">
            <v>4166</v>
          </cell>
          <cell r="I2304" t="str">
            <v>12P</v>
          </cell>
          <cell r="J2304">
            <v>41008</v>
          </cell>
          <cell r="K2304">
            <v>0</v>
          </cell>
        </row>
        <row r="2305">
          <cell r="C2305">
            <v>1821414095</v>
          </cell>
          <cell r="D2305" t="str">
            <v>VŨ TUẤN</v>
          </cell>
          <cell r="E2305" t="str">
            <v>TRUNG</v>
          </cell>
          <cell r="F2305" t="str">
            <v>14/12/1994</v>
          </cell>
          <cell r="G2305">
            <v>6000000</v>
          </cell>
          <cell r="H2305">
            <v>4019</v>
          </cell>
          <cell r="I2305" t="str">
            <v>DT/12P</v>
          </cell>
          <cell r="J2305">
            <v>41038</v>
          </cell>
          <cell r="K2305">
            <v>0</v>
          </cell>
        </row>
        <row r="2306">
          <cell r="C2306">
            <v>1821414072</v>
          </cell>
          <cell r="D2306" t="str">
            <v>TRẦN VĂN</v>
          </cell>
          <cell r="E2306" t="str">
            <v>TRUNG</v>
          </cell>
          <cell r="F2306" t="str">
            <v>23/10/1993</v>
          </cell>
          <cell r="G2306">
            <v>6000000</v>
          </cell>
          <cell r="H2306">
            <v>4386</v>
          </cell>
          <cell r="I2306" t="str">
            <v>DT/12P</v>
          </cell>
          <cell r="J2306">
            <v>41069</v>
          </cell>
          <cell r="K2306">
            <v>0</v>
          </cell>
        </row>
        <row r="2307">
          <cell r="C2307">
            <v>1821415657</v>
          </cell>
          <cell r="D2307" t="str">
            <v>NGUYỄN BẢO</v>
          </cell>
          <cell r="E2307" t="str">
            <v>TRUNG</v>
          </cell>
          <cell r="F2307" t="str">
            <v>20/08/1992</v>
          </cell>
          <cell r="G2307">
            <v>6000000</v>
          </cell>
          <cell r="H2307">
            <v>8000</v>
          </cell>
          <cell r="I2307" t="str">
            <v>DT/12P</v>
          </cell>
          <cell r="J2307">
            <v>41161</v>
          </cell>
          <cell r="K2307">
            <v>0</v>
          </cell>
        </row>
        <row r="2308">
          <cell r="C2308">
            <v>1821415655</v>
          </cell>
          <cell r="D2308" t="str">
            <v xml:space="preserve">LÊ CÔNG </v>
          </cell>
          <cell r="E2308" t="str">
            <v>TRƯỜNG</v>
          </cell>
          <cell r="F2308" t="str">
            <v>11/02/1992</v>
          </cell>
          <cell r="G2308">
            <v>6000000</v>
          </cell>
          <cell r="H2308">
            <v>8554</v>
          </cell>
          <cell r="I2308" t="str">
            <v>DT/12P</v>
          </cell>
          <cell r="J2308">
            <v>41161</v>
          </cell>
          <cell r="K2308">
            <v>0</v>
          </cell>
        </row>
        <row r="2309">
          <cell r="C2309">
            <v>1821413842</v>
          </cell>
          <cell r="D2309" t="str">
            <v>DƯƠNG ĐÌNH</v>
          </cell>
          <cell r="E2309" t="str">
            <v>TÚ</v>
          </cell>
          <cell r="F2309" t="str">
            <v>20/06/1993</v>
          </cell>
          <cell r="G2309">
            <v>6000000</v>
          </cell>
          <cell r="H2309">
            <v>4140</v>
          </cell>
          <cell r="I2309" t="str">
            <v>12P</v>
          </cell>
          <cell r="J2309">
            <v>41008</v>
          </cell>
          <cell r="K2309">
            <v>0</v>
          </cell>
        </row>
        <row r="2310">
          <cell r="C2310">
            <v>1821414090</v>
          </cell>
          <cell r="D2310" t="str">
            <v>HuỲNH ANH</v>
          </cell>
          <cell r="E2310" t="str">
            <v>TÚ</v>
          </cell>
          <cell r="F2310" t="str">
            <v>25/05/1993</v>
          </cell>
          <cell r="G2310">
            <v>6000000</v>
          </cell>
          <cell r="H2310">
            <v>3980</v>
          </cell>
          <cell r="I2310" t="str">
            <v>DT/12P</v>
          </cell>
          <cell r="J2310">
            <v>41038</v>
          </cell>
          <cell r="K2310">
            <v>0</v>
          </cell>
        </row>
        <row r="2311">
          <cell r="C2311">
            <v>1821415836</v>
          </cell>
          <cell r="D2311" t="str">
            <v>Mai Văn</v>
          </cell>
          <cell r="E2311" t="str">
            <v>Tú</v>
          </cell>
          <cell r="F2311" t="str">
            <v>08/04/1992</v>
          </cell>
          <cell r="G2311">
            <v>6000000</v>
          </cell>
          <cell r="H2311">
            <v>9907</v>
          </cell>
          <cell r="I2311" t="str">
            <v>DT/12P</v>
          </cell>
          <cell r="K2311">
            <v>0</v>
          </cell>
        </row>
        <row r="2312">
          <cell r="C2312">
            <v>1821415659</v>
          </cell>
          <cell r="D2312" t="str">
            <v>NGUYỄN MẠNH</v>
          </cell>
          <cell r="E2312" t="str">
            <v>TUẤN</v>
          </cell>
          <cell r="F2312" t="str">
            <v>26/08/1991</v>
          </cell>
          <cell r="G2312">
            <v>6000000</v>
          </cell>
          <cell r="H2312">
            <v>8581</v>
          </cell>
          <cell r="I2312" t="str">
            <v>DT/12P</v>
          </cell>
          <cell r="J2312">
            <v>41161</v>
          </cell>
          <cell r="K2312">
            <v>0</v>
          </cell>
        </row>
        <row r="2313">
          <cell r="C2313">
            <v>1821415218</v>
          </cell>
          <cell r="D2313" t="str">
            <v>PHAN THANH</v>
          </cell>
          <cell r="E2313" t="str">
            <v>TÙNG</v>
          </cell>
          <cell r="F2313" t="str">
            <v>14/10/1993</v>
          </cell>
          <cell r="G2313">
            <v>6000000</v>
          </cell>
          <cell r="H2313">
            <v>7794</v>
          </cell>
          <cell r="I2313" t="str">
            <v>DT/12P</v>
          </cell>
          <cell r="J2313">
            <v>41130</v>
          </cell>
          <cell r="K2313">
            <v>0</v>
          </cell>
        </row>
        <row r="2314">
          <cell r="C2314">
            <v>1821416203</v>
          </cell>
          <cell r="D2314" t="str">
            <v>Lê Tài</v>
          </cell>
          <cell r="E2314" t="str">
            <v>Tùng</v>
          </cell>
          <cell r="F2314" t="str">
            <v>11/02/1994</v>
          </cell>
          <cell r="G2314">
            <v>6000000</v>
          </cell>
          <cell r="H2314">
            <v>11222</v>
          </cell>
          <cell r="I2314" t="str">
            <v>DT/12P</v>
          </cell>
          <cell r="K2314">
            <v>0</v>
          </cell>
        </row>
        <row r="2315">
          <cell r="C2315">
            <v>1820415221</v>
          </cell>
          <cell r="D2315" t="str">
            <v>LÊ THỊ THỦY</v>
          </cell>
          <cell r="E2315" t="str">
            <v>TUYÊN</v>
          </cell>
          <cell r="F2315" t="str">
            <v>08/03/1994</v>
          </cell>
          <cell r="G2315">
            <v>6000000</v>
          </cell>
          <cell r="H2315">
            <v>8630</v>
          </cell>
          <cell r="I2315" t="str">
            <v>DT/12P</v>
          </cell>
          <cell r="J2315">
            <v>41191</v>
          </cell>
          <cell r="K2315">
            <v>0</v>
          </cell>
        </row>
        <row r="2316">
          <cell r="C2316">
            <v>1821415656</v>
          </cell>
          <cell r="D2316" t="str">
            <v>NGUYỄN MINH</v>
          </cell>
          <cell r="E2316" t="str">
            <v>TUYẾN</v>
          </cell>
          <cell r="F2316" t="str">
            <v>18/08/1990</v>
          </cell>
          <cell r="G2316">
            <v>6000000</v>
          </cell>
          <cell r="H2316">
            <v>7997</v>
          </cell>
          <cell r="I2316" t="str">
            <v>DT/12P</v>
          </cell>
          <cell r="J2316">
            <v>41161</v>
          </cell>
          <cell r="K2316">
            <v>0</v>
          </cell>
        </row>
        <row r="2317">
          <cell r="C2317">
            <v>1821414769</v>
          </cell>
          <cell r="D2317" t="str">
            <v>NGUYỄN TẤN</v>
          </cell>
          <cell r="E2317" t="str">
            <v>ÚC</v>
          </cell>
          <cell r="F2317" t="str">
            <v>02/03/1993</v>
          </cell>
          <cell r="G2317">
            <v>6000000</v>
          </cell>
          <cell r="H2317">
            <v>7006</v>
          </cell>
          <cell r="I2317" t="str">
            <v>DT/12P</v>
          </cell>
          <cell r="J2317">
            <v>41099</v>
          </cell>
          <cell r="K2317">
            <v>0</v>
          </cell>
        </row>
        <row r="2318">
          <cell r="C2318">
            <v>1821414100</v>
          </cell>
          <cell r="D2318" t="str">
            <v>NGUYỄN QUANG</v>
          </cell>
          <cell r="E2318" t="str">
            <v>VIỄN</v>
          </cell>
          <cell r="F2318" t="str">
            <v>09/08/1994</v>
          </cell>
          <cell r="G2318">
            <v>6000000</v>
          </cell>
          <cell r="H2318">
            <v>4281</v>
          </cell>
          <cell r="I2318" t="str">
            <v>DT/12P</v>
          </cell>
          <cell r="J2318">
            <v>41038</v>
          </cell>
          <cell r="K2318">
            <v>0</v>
          </cell>
        </row>
        <row r="2319">
          <cell r="C2319">
            <v>1821413533</v>
          </cell>
          <cell r="D2319" t="str">
            <v xml:space="preserve">PHẠM HOÀNG </v>
          </cell>
          <cell r="E2319" t="str">
            <v>VIỆT</v>
          </cell>
          <cell r="F2319" t="str">
            <v>31/03/1990</v>
          </cell>
          <cell r="G2319">
            <v>4000000</v>
          </cell>
          <cell r="H2319" t="str">
            <v>832/12P</v>
          </cell>
          <cell r="J2319" t="str">
            <v>24/08/2012</v>
          </cell>
          <cell r="K2319">
            <v>0</v>
          </cell>
        </row>
        <row r="2320">
          <cell r="C2320">
            <v>1821415206</v>
          </cell>
          <cell r="D2320" t="str">
            <v xml:space="preserve">TRẦN QUANG KIM </v>
          </cell>
          <cell r="E2320" t="str">
            <v>VINH</v>
          </cell>
          <cell r="F2320" t="str">
            <v>17/08/1994</v>
          </cell>
          <cell r="G2320">
            <v>6000000</v>
          </cell>
          <cell r="H2320">
            <v>7189</v>
          </cell>
          <cell r="I2320" t="str">
            <v>DT/12P</v>
          </cell>
          <cell r="J2320">
            <v>41130</v>
          </cell>
          <cell r="K2320">
            <v>0</v>
          </cell>
        </row>
        <row r="2321">
          <cell r="C2321">
            <v>1821413546</v>
          </cell>
          <cell r="D2321" t="str">
            <v>TRẦN QUANG</v>
          </cell>
          <cell r="E2321" t="str">
            <v>VŨ</v>
          </cell>
          <cell r="F2321" t="str">
            <v>20/05/1994</v>
          </cell>
          <cell r="G2321">
            <v>6000000</v>
          </cell>
          <cell r="H2321">
            <v>3394</v>
          </cell>
          <cell r="I2321" t="str">
            <v>12P</v>
          </cell>
          <cell r="J2321">
            <v>40977</v>
          </cell>
          <cell r="K2321">
            <v>0</v>
          </cell>
        </row>
        <row r="2322">
          <cell r="C2322">
            <v>1821414086</v>
          </cell>
          <cell r="D2322" t="str">
            <v>TRẦN ĐÌNH HOÀNG</v>
          </cell>
          <cell r="E2322" t="str">
            <v>VŨ</v>
          </cell>
          <cell r="F2322" t="str">
            <v>26/06/1994</v>
          </cell>
          <cell r="G2322">
            <v>6000000</v>
          </cell>
          <cell r="H2322">
            <v>5324</v>
          </cell>
          <cell r="I2322" t="str">
            <v>DT/12P</v>
          </cell>
          <cell r="J2322">
            <v>41069</v>
          </cell>
          <cell r="K2322">
            <v>0</v>
          </cell>
        </row>
        <row r="2323">
          <cell r="C2323">
            <v>1821415199</v>
          </cell>
          <cell r="D2323" t="str">
            <v>HUỲNH THANH</v>
          </cell>
          <cell r="E2323" t="str">
            <v>VŨ</v>
          </cell>
          <cell r="F2323" t="str">
            <v>20/07/1994</v>
          </cell>
          <cell r="G2323">
            <v>6000000</v>
          </cell>
          <cell r="H2323">
            <v>7092</v>
          </cell>
          <cell r="I2323" t="str">
            <v>DT/12P</v>
          </cell>
          <cell r="J2323">
            <v>41130</v>
          </cell>
          <cell r="K2323">
            <v>0</v>
          </cell>
        </row>
        <row r="2324">
          <cell r="C2324">
            <v>1821415219</v>
          </cell>
          <cell r="D2324" t="str">
            <v>NGUYỄN HUY</v>
          </cell>
          <cell r="E2324" t="str">
            <v>VŨ</v>
          </cell>
          <cell r="F2324" t="str">
            <v>01/05/1994</v>
          </cell>
          <cell r="G2324">
            <v>6000000</v>
          </cell>
          <cell r="H2324">
            <v>7822</v>
          </cell>
          <cell r="I2324" t="str">
            <v>DT/12P</v>
          </cell>
          <cell r="J2324">
            <v>41130</v>
          </cell>
          <cell r="K2324">
            <v>0</v>
          </cell>
        </row>
        <row r="2325">
          <cell r="C2325">
            <v>1821415651</v>
          </cell>
          <cell r="D2325" t="str">
            <v>LÊ NGUYÊN</v>
          </cell>
          <cell r="E2325" t="str">
            <v>VŨ</v>
          </cell>
          <cell r="F2325" t="str">
            <v>10/10/1992</v>
          </cell>
          <cell r="G2325">
            <v>6000000</v>
          </cell>
          <cell r="H2325">
            <v>7951</v>
          </cell>
          <cell r="I2325" t="str">
            <v>DT/12P</v>
          </cell>
          <cell r="J2325">
            <v>41161</v>
          </cell>
          <cell r="K2325">
            <v>0</v>
          </cell>
        </row>
        <row r="2326">
          <cell r="C2326">
            <v>1821415197</v>
          </cell>
          <cell r="D2326" t="str">
            <v>TRẦN ĐÌNH</v>
          </cell>
          <cell r="E2326" t="str">
            <v>VƯƠNG</v>
          </cell>
          <cell r="F2326" t="str">
            <v>28/04/1994</v>
          </cell>
          <cell r="G2326">
            <v>6000000</v>
          </cell>
          <cell r="H2326">
            <v>7085</v>
          </cell>
          <cell r="I2326" t="str">
            <v>DT/12P</v>
          </cell>
          <cell r="J2326">
            <v>41130</v>
          </cell>
          <cell r="K2326">
            <v>0</v>
          </cell>
        </row>
        <row r="2327">
          <cell r="C2327">
            <v>1821414085</v>
          </cell>
          <cell r="D2327" t="str">
            <v>VŨ ĐINH LU</v>
          </cell>
          <cell r="E2327" t="str">
            <v>Y</v>
          </cell>
          <cell r="F2327" t="str">
            <v>25/08/1993</v>
          </cell>
          <cell r="G2327">
            <v>6000000</v>
          </cell>
          <cell r="H2327">
            <v>5317</v>
          </cell>
          <cell r="I2327" t="str">
            <v>DT/12P</v>
          </cell>
          <cell r="J2327">
            <v>41069</v>
          </cell>
          <cell r="K2327">
            <v>0</v>
          </cell>
        </row>
        <row r="2328">
          <cell r="C2328">
            <v>1821426025</v>
          </cell>
          <cell r="D2328" t="str">
            <v>Trần Duy</v>
          </cell>
          <cell r="E2328" t="str">
            <v>An</v>
          </cell>
          <cell r="F2328" t="str">
            <v>31/05/1994</v>
          </cell>
          <cell r="G2328">
            <v>6000000</v>
          </cell>
          <cell r="H2328">
            <v>9928</v>
          </cell>
          <cell r="I2328" t="str">
            <v>DT/12P</v>
          </cell>
          <cell r="K2328">
            <v>0</v>
          </cell>
        </row>
        <row r="2329">
          <cell r="C2329">
            <v>1820424146</v>
          </cell>
          <cell r="D2329" t="str">
            <v>TRẦN HOÀNG</v>
          </cell>
          <cell r="E2329" t="str">
            <v>ANH</v>
          </cell>
          <cell r="F2329">
            <v>34580</v>
          </cell>
          <cell r="G2329">
            <v>6000000</v>
          </cell>
          <cell r="H2329">
            <v>5017</v>
          </cell>
          <cell r="I2329" t="str">
            <v>DT/12P</v>
          </cell>
          <cell r="J2329">
            <v>41038</v>
          </cell>
          <cell r="K2329">
            <v>0</v>
          </cell>
        </row>
        <row r="2330">
          <cell r="C2330">
            <v>1820424789</v>
          </cell>
          <cell r="D2330" t="str">
            <v>LÊ THỊ HỒNG</v>
          </cell>
          <cell r="E2330" t="str">
            <v>DUNG</v>
          </cell>
          <cell r="F2330" t="str">
            <v>06/01/1994</v>
          </cell>
          <cell r="G2330">
            <v>6000000</v>
          </cell>
          <cell r="H2330">
            <v>6733</v>
          </cell>
          <cell r="I2330" t="str">
            <v>DT/12P</v>
          </cell>
          <cell r="J2330">
            <v>41099</v>
          </cell>
          <cell r="K2330">
            <v>0</v>
          </cell>
        </row>
        <row r="2331">
          <cell r="C2331">
            <v>1821424145</v>
          </cell>
          <cell r="D2331" t="str">
            <v>ĐẶNG THẾ</v>
          </cell>
          <cell r="E2331" t="str">
            <v>DUYỆT</v>
          </cell>
          <cell r="F2331" t="str">
            <v>23/03/1993</v>
          </cell>
          <cell r="G2331">
            <v>6000000</v>
          </cell>
          <cell r="H2331">
            <v>4054</v>
          </cell>
          <cell r="I2331" t="str">
            <v>DT/12P</v>
          </cell>
          <cell r="J2331">
            <v>41038</v>
          </cell>
          <cell r="K2331">
            <v>0</v>
          </cell>
        </row>
        <row r="2332">
          <cell r="C2332">
            <v>1821425246</v>
          </cell>
          <cell r="D2332" t="str">
            <v>TRẦN VĂN</v>
          </cell>
          <cell r="E2332" t="str">
            <v>GIÁP</v>
          </cell>
          <cell r="F2332" t="str">
            <v>10/11/1993</v>
          </cell>
          <cell r="G2332">
            <v>6000000</v>
          </cell>
          <cell r="H2332">
            <v>7900</v>
          </cell>
          <cell r="I2332" t="str">
            <v>DT/12P</v>
          </cell>
          <cell r="J2332">
            <v>41130</v>
          </cell>
          <cell r="K2332">
            <v>0</v>
          </cell>
        </row>
        <row r="2333">
          <cell r="C2333">
            <v>1821426024</v>
          </cell>
          <cell r="D2333" t="str">
            <v>Nguyễn Văn</v>
          </cell>
          <cell r="E2333" t="str">
            <v>Hạnh</v>
          </cell>
          <cell r="F2333" t="str">
            <v>04/05/1993</v>
          </cell>
          <cell r="G2333">
            <v>6000000</v>
          </cell>
          <cell r="H2333">
            <v>10433</v>
          </cell>
          <cell r="I2333" t="str">
            <v>DT/12P</v>
          </cell>
          <cell r="K2333">
            <v>0</v>
          </cell>
        </row>
        <row r="2334">
          <cell r="C2334">
            <v>1820425851</v>
          </cell>
          <cell r="D2334" t="str">
            <v>Trần Thị</v>
          </cell>
          <cell r="E2334" t="str">
            <v>Hoài</v>
          </cell>
          <cell r="F2334" t="str">
            <v>12/09/1994</v>
          </cell>
          <cell r="G2334">
            <v>6000000</v>
          </cell>
          <cell r="H2334">
            <v>8871</v>
          </cell>
          <cell r="I2334" t="str">
            <v>DT/12P</v>
          </cell>
          <cell r="K2334">
            <v>0</v>
          </cell>
        </row>
        <row r="2335">
          <cell r="C2335">
            <v>1821424790</v>
          </cell>
          <cell r="D2335" t="str">
            <v>HÀ PHAN TRIỆU</v>
          </cell>
          <cell r="E2335" t="str">
            <v>HOÀNG</v>
          </cell>
          <cell r="F2335" t="str">
            <v>14/04/1993</v>
          </cell>
          <cell r="G2335">
            <v>6000000</v>
          </cell>
          <cell r="H2335">
            <v>6817</v>
          </cell>
          <cell r="I2335" t="str">
            <v>DT/12P</v>
          </cell>
          <cell r="J2335">
            <v>41099</v>
          </cell>
          <cell r="K2335">
            <v>0</v>
          </cell>
        </row>
        <row r="2336">
          <cell r="C2336">
            <v>1821413556</v>
          </cell>
          <cell r="D2336" t="str">
            <v>Võ Đình</v>
          </cell>
          <cell r="E2336" t="str">
            <v>Hùng</v>
          </cell>
          <cell r="F2336" t="str">
            <v>05/10/1993</v>
          </cell>
          <cell r="G2336">
            <v>2700000</v>
          </cell>
          <cell r="H2336" t="str">
            <v>811/12P</v>
          </cell>
          <cell r="J2336" t="str">
            <v>22/08/2012</v>
          </cell>
          <cell r="K2336">
            <v>0</v>
          </cell>
        </row>
        <row r="2337">
          <cell r="C2337">
            <v>1820425248</v>
          </cell>
          <cell r="D2337" t="str">
            <v>ĐÀO MINH</v>
          </cell>
          <cell r="E2337" t="str">
            <v>HƯỜNG</v>
          </cell>
          <cell r="F2337" t="str">
            <v>16/09/1994</v>
          </cell>
          <cell r="G2337">
            <v>6000000</v>
          </cell>
          <cell r="H2337">
            <v>8649</v>
          </cell>
          <cell r="I2337" t="str">
            <v>DT/12P</v>
          </cell>
          <cell r="J2337">
            <v>41191</v>
          </cell>
          <cell r="K2337">
            <v>0</v>
          </cell>
        </row>
        <row r="2338">
          <cell r="C2338">
            <v>1821426543</v>
          </cell>
          <cell r="D2338" t="str">
            <v>Đặng Lê Quốc</v>
          </cell>
          <cell r="E2338" t="str">
            <v>Long</v>
          </cell>
          <cell r="F2338" t="str">
            <v>30/11/1992</v>
          </cell>
          <cell r="G2338">
            <v>6000000</v>
          </cell>
          <cell r="H2338">
            <v>14647</v>
          </cell>
          <cell r="I2338" t="str">
            <v>DT/12P</v>
          </cell>
          <cell r="K2338">
            <v>0</v>
          </cell>
        </row>
        <row r="2339">
          <cell r="C2339">
            <v>1821425250</v>
          </cell>
          <cell r="D2339" t="str">
            <v>Nguyễn Công</v>
          </cell>
          <cell r="E2339" t="str">
            <v>Minh</v>
          </cell>
          <cell r="F2339" t="str">
            <v>18/11/1994</v>
          </cell>
          <cell r="G2339">
            <v>6000000</v>
          </cell>
          <cell r="H2339">
            <v>8790</v>
          </cell>
          <cell r="I2339" t="str">
            <v>DT/12P</v>
          </cell>
          <cell r="K2339">
            <v>0</v>
          </cell>
        </row>
        <row r="2340">
          <cell r="C2340">
            <v>1820425848</v>
          </cell>
          <cell r="D2340" t="str">
            <v>Lê Nguyễn Ái</v>
          </cell>
          <cell r="E2340" t="str">
            <v>Mỹ</v>
          </cell>
          <cell r="F2340" t="str">
            <v>19/03/1994</v>
          </cell>
          <cell r="G2340">
            <v>6000000</v>
          </cell>
          <cell r="H2340">
            <v>8834</v>
          </cell>
          <cell r="I2340" t="str">
            <v>DT/12P</v>
          </cell>
          <cell r="K2340">
            <v>0</v>
          </cell>
        </row>
        <row r="2341">
          <cell r="C2341">
            <v>1820424788</v>
          </cell>
          <cell r="D2341" t="str">
            <v>CHÂU THỊ BÍCH</v>
          </cell>
          <cell r="E2341" t="str">
            <v>NGA</v>
          </cell>
          <cell r="F2341" t="str">
            <v>26/01/1994</v>
          </cell>
          <cell r="G2341">
            <v>6000000</v>
          </cell>
          <cell r="H2341">
            <v>5404</v>
          </cell>
          <cell r="I2341" t="str">
            <v>DT/12P</v>
          </cell>
          <cell r="J2341">
            <v>41099</v>
          </cell>
          <cell r="K2341">
            <v>0</v>
          </cell>
        </row>
        <row r="2342">
          <cell r="C2342">
            <v>1820426207</v>
          </cell>
          <cell r="D2342" t="str">
            <v>Trần Thị</v>
          </cell>
          <cell r="E2342" t="str">
            <v>Nguyên</v>
          </cell>
          <cell r="F2342" t="str">
            <v>08/04/1994</v>
          </cell>
          <cell r="G2342">
            <v>6000000</v>
          </cell>
          <cell r="H2342">
            <v>11229</v>
          </cell>
          <cell r="I2342" t="str">
            <v>DT/12P</v>
          </cell>
          <cell r="K2342">
            <v>0</v>
          </cell>
        </row>
        <row r="2343">
          <cell r="C2343">
            <v>1821416293</v>
          </cell>
          <cell r="D2343" t="str">
            <v>Nguyễn Thanh</v>
          </cell>
          <cell r="E2343" t="str">
            <v>Nhân</v>
          </cell>
          <cell r="F2343" t="str">
            <v>25/11/1993</v>
          </cell>
          <cell r="G2343">
            <v>6000000</v>
          </cell>
          <cell r="H2343">
            <v>11357</v>
          </cell>
          <cell r="I2343" t="str">
            <v>DT/12P</v>
          </cell>
          <cell r="K2343">
            <v>0</v>
          </cell>
        </row>
        <row r="2344">
          <cell r="C2344">
            <v>1820426027</v>
          </cell>
          <cell r="D2344" t="str">
            <v>Nguyễn Thị Cẩm</v>
          </cell>
          <cell r="E2344" t="str">
            <v>Nhung</v>
          </cell>
          <cell r="F2344" t="str">
            <v>10/05/1994</v>
          </cell>
          <cell r="G2344">
            <v>6000000</v>
          </cell>
          <cell r="H2344">
            <v>10360</v>
          </cell>
          <cell r="I2344" t="str">
            <v>DT/12P</v>
          </cell>
          <cell r="K2344">
            <v>0</v>
          </cell>
        </row>
        <row r="2345">
          <cell r="C2345">
            <v>1821425847</v>
          </cell>
          <cell r="D2345" t="str">
            <v>Trần Hữu</v>
          </cell>
          <cell r="E2345" t="str">
            <v>Quốc</v>
          </cell>
          <cell r="F2345" t="str">
            <v>11/02/1993</v>
          </cell>
          <cell r="G2345">
            <v>6000000</v>
          </cell>
          <cell r="H2345">
            <v>8817</v>
          </cell>
          <cell r="I2345" t="str">
            <v>DT/12P</v>
          </cell>
          <cell r="K2345">
            <v>0</v>
          </cell>
        </row>
        <row r="2346">
          <cell r="C2346">
            <v>1821425846</v>
          </cell>
          <cell r="D2346" t="str">
            <v>Nguyễn Tiến</v>
          </cell>
          <cell r="E2346" t="str">
            <v>Sỹ</v>
          </cell>
          <cell r="F2346" t="str">
            <v>29/12/1993</v>
          </cell>
          <cell r="G2346">
            <v>6000000</v>
          </cell>
          <cell r="H2346">
            <v>8814</v>
          </cell>
          <cell r="I2346" t="str">
            <v>DT/12P</v>
          </cell>
          <cell r="K2346">
            <v>0</v>
          </cell>
        </row>
        <row r="2347">
          <cell r="C2347">
            <v>1821425249</v>
          </cell>
          <cell r="D2347" t="str">
            <v>Hồ Đắc</v>
          </cell>
          <cell r="E2347" t="str">
            <v>Tài</v>
          </cell>
          <cell r="F2347" t="str">
            <v>29/03/1993</v>
          </cell>
          <cell r="G2347">
            <v>6000000</v>
          </cell>
          <cell r="H2347">
            <v>8756</v>
          </cell>
          <cell r="I2347" t="str">
            <v>DT/12P</v>
          </cell>
          <cell r="K2347">
            <v>0</v>
          </cell>
        </row>
        <row r="2348">
          <cell r="C2348">
            <v>1820425849</v>
          </cell>
          <cell r="D2348" t="str">
            <v>Tạ Thị</v>
          </cell>
          <cell r="E2348" t="str">
            <v>Thảo</v>
          </cell>
          <cell r="F2348" t="str">
            <v>23/09/1994</v>
          </cell>
          <cell r="G2348">
            <v>6000000</v>
          </cell>
          <cell r="H2348">
            <v>8842</v>
          </cell>
          <cell r="I2348" t="str">
            <v>DT/12P</v>
          </cell>
          <cell r="K2348">
            <v>0</v>
          </cell>
        </row>
        <row r="2349">
          <cell r="C2349">
            <v>1820414094</v>
          </cell>
          <cell r="D2349" t="str">
            <v xml:space="preserve">NGUYỄN THỊ HUYỀN </v>
          </cell>
          <cell r="E2349" t="str">
            <v>TRANG</v>
          </cell>
          <cell r="F2349" t="str">
            <v>15/01/1994</v>
          </cell>
          <cell r="G2349">
            <v>6000000</v>
          </cell>
          <cell r="H2349">
            <v>4013</v>
          </cell>
          <cell r="I2349" t="str">
            <v>DT/12P</v>
          </cell>
          <cell r="J2349">
            <v>41038</v>
          </cell>
          <cell r="K2349">
            <v>0</v>
          </cell>
        </row>
        <row r="2350">
          <cell r="C2350">
            <v>1820414116</v>
          </cell>
          <cell r="D2350" t="str">
            <v>PHAN THỊ THANH</v>
          </cell>
          <cell r="E2350" t="str">
            <v>TRÚC</v>
          </cell>
          <cell r="F2350" t="str">
            <v>07/11/1993</v>
          </cell>
          <cell r="G2350">
            <v>6000000</v>
          </cell>
          <cell r="H2350">
            <v>5186</v>
          </cell>
          <cell r="I2350" t="str">
            <v>DT/12P</v>
          </cell>
          <cell r="J2350">
            <v>41069</v>
          </cell>
          <cell r="K2350">
            <v>0</v>
          </cell>
        </row>
        <row r="2351">
          <cell r="C2351">
            <v>1821426026</v>
          </cell>
          <cell r="D2351" t="str">
            <v>Bùi Đức</v>
          </cell>
          <cell r="E2351" t="str">
            <v>Trường</v>
          </cell>
          <cell r="F2351" t="str">
            <v>15/11/1993</v>
          </cell>
          <cell r="G2351">
            <v>6000000</v>
          </cell>
          <cell r="H2351">
            <v>9938</v>
          </cell>
          <cell r="I2351" t="str">
            <v>DT/12P</v>
          </cell>
          <cell r="K2351">
            <v>0</v>
          </cell>
        </row>
        <row r="2352">
          <cell r="C2352">
            <v>1820424143</v>
          </cell>
          <cell r="D2352" t="str">
            <v>PHẠM BẢO</v>
          </cell>
          <cell r="E2352" t="str">
            <v>UYÊN</v>
          </cell>
          <cell r="F2352" t="str">
            <v>24/07/1994</v>
          </cell>
          <cell r="G2352">
            <v>6000000</v>
          </cell>
          <cell r="H2352">
            <v>5363</v>
          </cell>
          <cell r="I2352" t="str">
            <v>DT/12P</v>
          </cell>
          <cell r="J2352">
            <v>41069</v>
          </cell>
          <cell r="K2352">
            <v>0</v>
          </cell>
        </row>
        <row r="2353">
          <cell r="C2353">
            <v>1820425845</v>
          </cell>
          <cell r="D2353" t="str">
            <v>Võ Đăng</v>
          </cell>
          <cell r="E2353" t="str">
            <v>Uyên</v>
          </cell>
          <cell r="F2353" t="str">
            <v>30/07/1994</v>
          </cell>
          <cell r="G2353">
            <v>6000000</v>
          </cell>
          <cell r="H2353">
            <v>8885</v>
          </cell>
          <cell r="I2353" t="str">
            <v>DT/12P</v>
          </cell>
          <cell r="K2353">
            <v>0</v>
          </cell>
        </row>
        <row r="2354">
          <cell r="C2354">
            <v>1821424144</v>
          </cell>
          <cell r="D2354" t="str">
            <v>NGUYỄN</v>
          </cell>
          <cell r="E2354" t="str">
            <v>VƯƠNG</v>
          </cell>
          <cell r="F2354">
            <v>34338</v>
          </cell>
          <cell r="G2354">
            <v>6000000</v>
          </cell>
          <cell r="H2354">
            <v>3972</v>
          </cell>
          <cell r="I2354" t="str">
            <v>DT/12P</v>
          </cell>
          <cell r="J2354">
            <v>41038</v>
          </cell>
          <cell r="K2354">
            <v>0</v>
          </cell>
        </row>
        <row r="2355">
          <cell r="C2355">
            <v>1820434164</v>
          </cell>
          <cell r="D2355" t="str">
            <v>PHAN THỊ NHƯ</v>
          </cell>
          <cell r="E2355" t="str">
            <v>Ý</v>
          </cell>
          <cell r="F2355" t="str">
            <v>09/02/1994</v>
          </cell>
          <cell r="G2355">
            <v>6000000</v>
          </cell>
          <cell r="H2355">
            <v>5245</v>
          </cell>
          <cell r="I2355" t="str">
            <v>DT/12P</v>
          </cell>
          <cell r="J2355">
            <v>41069</v>
          </cell>
          <cell r="K2355">
            <v>0</v>
          </cell>
        </row>
        <row r="2356">
          <cell r="C2356">
            <v>1821164154</v>
          </cell>
          <cell r="D2356" t="str">
            <v>LÊ TRUNG</v>
          </cell>
          <cell r="E2356" t="str">
            <v>ANH</v>
          </cell>
          <cell r="F2356" t="str">
            <v>11/01/1994</v>
          </cell>
          <cell r="G2356">
            <v>6000000</v>
          </cell>
          <cell r="H2356">
            <v>4024</v>
          </cell>
          <cell r="I2356" t="str">
            <v>DT/12P</v>
          </cell>
          <cell r="J2356">
            <v>41038</v>
          </cell>
          <cell r="K2356">
            <v>0</v>
          </cell>
        </row>
        <row r="2357">
          <cell r="C2357">
            <v>1821164792</v>
          </cell>
          <cell r="D2357" t="str">
            <v>NGUYỄN QUỲNH QUANG</v>
          </cell>
          <cell r="E2357" t="str">
            <v>CHƯƠNG</v>
          </cell>
          <cell r="F2357" t="str">
            <v>02/01/1993</v>
          </cell>
          <cell r="G2357">
            <v>6000000</v>
          </cell>
          <cell r="H2357">
            <v>6704</v>
          </cell>
          <cell r="I2357" t="str">
            <v>DT/12P</v>
          </cell>
          <cell r="J2357">
            <v>41099</v>
          </cell>
          <cell r="K2357">
            <v>0</v>
          </cell>
        </row>
        <row r="2358">
          <cell r="C2358">
            <v>1821165852</v>
          </cell>
          <cell r="D2358" t="str">
            <v>Nguyễn Tấn</v>
          </cell>
          <cell r="E2358" t="str">
            <v>Đin</v>
          </cell>
          <cell r="F2358" t="str">
            <v>09/08/1993</v>
          </cell>
          <cell r="G2358">
            <v>6000000</v>
          </cell>
          <cell r="H2358">
            <v>8800</v>
          </cell>
          <cell r="I2358" t="str">
            <v>DT/12P</v>
          </cell>
          <cell r="K2358">
            <v>0</v>
          </cell>
        </row>
        <row r="2359">
          <cell r="C2359">
            <v>1821165669</v>
          </cell>
          <cell r="D2359" t="str">
            <v xml:space="preserve">NGUYỄN VĂN </v>
          </cell>
          <cell r="E2359" t="str">
            <v>ĐỨC</v>
          </cell>
          <cell r="F2359" t="str">
            <v>25/02/1994</v>
          </cell>
          <cell r="G2359">
            <v>6000000</v>
          </cell>
          <cell r="H2359">
            <v>8578</v>
          </cell>
          <cell r="I2359" t="str">
            <v>DT/12P</v>
          </cell>
          <cell r="J2359">
            <v>41161</v>
          </cell>
          <cell r="K2359">
            <v>0</v>
          </cell>
        </row>
        <row r="2360">
          <cell r="C2360">
            <v>1821164796</v>
          </cell>
          <cell r="D2360" t="str">
            <v>TRỊNH VĂN</v>
          </cell>
          <cell r="E2360" t="str">
            <v>DƯƠNG</v>
          </cell>
          <cell r="F2360" t="str">
            <v>12/07/1994</v>
          </cell>
          <cell r="G2360">
            <v>6000000</v>
          </cell>
          <cell r="H2360">
            <v>6962</v>
          </cell>
          <cell r="I2360" t="str">
            <v>DT/12P</v>
          </cell>
          <cell r="J2360">
            <v>41099</v>
          </cell>
          <cell r="K2360">
            <v>0</v>
          </cell>
        </row>
        <row r="2361">
          <cell r="C2361">
            <v>1821166710</v>
          </cell>
          <cell r="D2361" t="str">
            <v>NGUYỄN ĐĂNG MINH</v>
          </cell>
          <cell r="E2361" t="str">
            <v>HÙNG</v>
          </cell>
          <cell r="F2361" t="str">
            <v>28/08/1993</v>
          </cell>
          <cell r="G2361">
            <v>6000000</v>
          </cell>
          <cell r="H2361">
            <v>23444</v>
          </cell>
          <cell r="I2361" t="str">
            <v>DT/12P</v>
          </cell>
          <cell r="J2361">
            <v>41223</v>
          </cell>
          <cell r="K2361">
            <v>0</v>
          </cell>
        </row>
        <row r="2362">
          <cell r="C2362">
            <v>1821164152</v>
          </cell>
          <cell r="D2362" t="str">
            <v>NGUYỄN HUY</v>
          </cell>
          <cell r="E2362" t="str">
            <v>KHANG</v>
          </cell>
          <cell r="F2362" t="str">
            <v>17/08/1994</v>
          </cell>
          <cell r="G2362">
            <v>6000000</v>
          </cell>
          <cell r="H2362">
            <v>5259</v>
          </cell>
          <cell r="I2362" t="str">
            <v>DT/12P</v>
          </cell>
          <cell r="J2362">
            <v>41069</v>
          </cell>
          <cell r="K2362">
            <v>0</v>
          </cell>
        </row>
        <row r="2363">
          <cell r="C2363">
            <v>1821163858</v>
          </cell>
          <cell r="D2363" t="str">
            <v>NGUYỄN QUỐC</v>
          </cell>
          <cell r="E2363" t="str">
            <v>KHÁNH</v>
          </cell>
          <cell r="F2363" t="str">
            <v>02/09/1994</v>
          </cell>
          <cell r="G2363">
            <v>6000000</v>
          </cell>
          <cell r="H2363">
            <v>3317</v>
          </cell>
          <cell r="I2363" t="str">
            <v>DT/12P</v>
          </cell>
          <cell r="J2363">
            <v>41008</v>
          </cell>
          <cell r="K2363">
            <v>0</v>
          </cell>
        </row>
        <row r="2364">
          <cell r="C2364">
            <v>1821164795</v>
          </cell>
          <cell r="D2364" t="str">
            <v>NGUYỄN VĂN</v>
          </cell>
          <cell r="E2364" t="str">
            <v>KHÁNH</v>
          </cell>
          <cell r="F2364" t="str">
            <v>11/05/1994</v>
          </cell>
          <cell r="G2364">
            <v>6000000</v>
          </cell>
          <cell r="H2364">
            <v>6957</v>
          </cell>
          <cell r="I2364" t="str">
            <v>DT/12P</v>
          </cell>
          <cell r="J2364">
            <v>41099</v>
          </cell>
          <cell r="K2364">
            <v>0</v>
          </cell>
        </row>
        <row r="2365">
          <cell r="C2365">
            <v>1821164155</v>
          </cell>
          <cell r="D2365" t="str">
            <v>NGUYỄN ĐĂNG ANH</v>
          </cell>
          <cell r="E2365" t="str">
            <v>KHOA</v>
          </cell>
          <cell r="F2365" t="str">
            <v>24/12/1993</v>
          </cell>
          <cell r="G2365">
            <v>6000000</v>
          </cell>
          <cell r="H2365">
            <v>4268</v>
          </cell>
          <cell r="I2365" t="str">
            <v>DT/12P</v>
          </cell>
          <cell r="J2365">
            <v>41038</v>
          </cell>
          <cell r="K2365">
            <v>0</v>
          </cell>
        </row>
        <row r="2366">
          <cell r="C2366">
            <v>1821164148</v>
          </cell>
          <cell r="D2366" t="str">
            <v xml:space="preserve">TRẦN HỮU </v>
          </cell>
          <cell r="E2366" t="str">
            <v>KHỎE</v>
          </cell>
          <cell r="F2366" t="str">
            <v>07/06/1994</v>
          </cell>
          <cell r="G2366">
            <v>6000000</v>
          </cell>
          <cell r="H2366">
            <v>5087</v>
          </cell>
          <cell r="I2366" t="str">
            <v>DT/12P</v>
          </cell>
          <cell r="J2366">
            <v>41069</v>
          </cell>
          <cell r="K2366">
            <v>0</v>
          </cell>
        </row>
        <row r="2367">
          <cell r="C2367">
            <v>1821163859</v>
          </cell>
          <cell r="D2367" t="str">
            <v>NGÔ HÀ CẨM</v>
          </cell>
          <cell r="E2367" t="str">
            <v>KHƯƠNG</v>
          </cell>
          <cell r="F2367" t="str">
            <v>02/02/1994</v>
          </cell>
          <cell r="G2367">
            <v>6000000</v>
          </cell>
          <cell r="H2367">
            <v>3349</v>
          </cell>
          <cell r="I2367" t="str">
            <v>DT/12P</v>
          </cell>
          <cell r="J2367">
            <v>41008</v>
          </cell>
          <cell r="K2367">
            <v>0</v>
          </cell>
        </row>
        <row r="2368">
          <cell r="C2368">
            <v>1821164151</v>
          </cell>
          <cell r="D2368" t="str">
            <v xml:space="preserve">NGUYỄN HỮU </v>
          </cell>
          <cell r="E2368" t="str">
            <v>NAM</v>
          </cell>
          <cell r="F2368" t="str">
            <v>10/05/1994</v>
          </cell>
          <cell r="G2368">
            <v>6000000</v>
          </cell>
          <cell r="H2368">
            <v>5152</v>
          </cell>
          <cell r="I2368" t="str">
            <v>DT/12P</v>
          </cell>
          <cell r="J2368">
            <v>41069</v>
          </cell>
          <cell r="K2368">
            <v>0</v>
          </cell>
        </row>
        <row r="2369">
          <cell r="C2369">
            <v>1821165667</v>
          </cell>
          <cell r="D2369" t="str">
            <v>VÕ THÀNH</v>
          </cell>
          <cell r="E2369" t="str">
            <v>NGHĨA</v>
          </cell>
          <cell r="F2369" t="str">
            <v>15/05/1994</v>
          </cell>
          <cell r="G2369">
            <v>6000000</v>
          </cell>
          <cell r="H2369">
            <v>8556</v>
          </cell>
          <cell r="I2369" t="str">
            <v>DT/12P</v>
          </cell>
          <cell r="J2369">
            <v>41161</v>
          </cell>
          <cell r="K2369">
            <v>0</v>
          </cell>
        </row>
        <row r="2370">
          <cell r="C2370">
            <v>1821166028</v>
          </cell>
          <cell r="D2370" t="str">
            <v>Trần Duy</v>
          </cell>
          <cell r="E2370" t="str">
            <v>Phan</v>
          </cell>
          <cell r="F2370" t="str">
            <v>02/04/1994</v>
          </cell>
          <cell r="G2370">
            <v>6000000</v>
          </cell>
          <cell r="H2370">
            <v>10375</v>
          </cell>
          <cell r="I2370" t="str">
            <v>DT/12P</v>
          </cell>
          <cell r="K2370">
            <v>0</v>
          </cell>
        </row>
        <row r="2371">
          <cell r="C2371">
            <v>1821164156</v>
          </cell>
          <cell r="D2371" t="str">
            <v xml:space="preserve">HỒ VĂN </v>
          </cell>
          <cell r="E2371" t="str">
            <v>PHI</v>
          </cell>
          <cell r="F2371" t="str">
            <v>08/06/1994</v>
          </cell>
          <cell r="G2371">
            <v>6000000</v>
          </cell>
          <cell r="H2371">
            <v>4358</v>
          </cell>
          <cell r="I2371" t="str">
            <v>DT/12P</v>
          </cell>
          <cell r="J2371">
            <v>41038</v>
          </cell>
          <cell r="K2371">
            <v>0</v>
          </cell>
        </row>
        <row r="2372">
          <cell r="C2372">
            <v>1821123985</v>
          </cell>
          <cell r="D2372" t="str">
            <v>PHẠM QUỐC</v>
          </cell>
          <cell r="E2372" t="str">
            <v>PHÚ</v>
          </cell>
          <cell r="F2372" t="str">
            <v>09/08/1994</v>
          </cell>
          <cell r="G2372">
            <v>6000000</v>
          </cell>
          <cell r="H2372">
            <v>4025</v>
          </cell>
          <cell r="I2372" t="str">
            <v>DT/12P</v>
          </cell>
          <cell r="J2372">
            <v>41038</v>
          </cell>
          <cell r="K2372">
            <v>0</v>
          </cell>
        </row>
        <row r="2373">
          <cell r="C2373">
            <v>1821164793</v>
          </cell>
          <cell r="D2373" t="str">
            <v>HOÀNG VĂN</v>
          </cell>
          <cell r="E2373" t="str">
            <v>SINH</v>
          </cell>
          <cell r="F2373" t="str">
            <v>04/09/1994</v>
          </cell>
          <cell r="G2373">
            <v>6000000</v>
          </cell>
          <cell r="H2373">
            <v>5450</v>
          </cell>
          <cell r="I2373" t="str">
            <v>DT/12P</v>
          </cell>
          <cell r="J2373">
            <v>41099</v>
          </cell>
          <cell r="K2373">
            <v>0</v>
          </cell>
        </row>
        <row r="2374">
          <cell r="C2374">
            <v>1821165251</v>
          </cell>
          <cell r="D2374" t="str">
            <v>LÊ NGUYỄN TRUNG</v>
          </cell>
          <cell r="E2374" t="str">
            <v>THÀNH</v>
          </cell>
          <cell r="F2374" t="str">
            <v>02/11/1994</v>
          </cell>
          <cell r="G2374">
            <v>6000000</v>
          </cell>
          <cell r="H2374">
            <v>7112</v>
          </cell>
          <cell r="I2374" t="str">
            <v>DT/12P</v>
          </cell>
          <cell r="J2374">
            <v>41130</v>
          </cell>
          <cell r="K2374">
            <v>0</v>
          </cell>
        </row>
        <row r="2375">
          <cell r="C2375">
            <v>1821166703</v>
          </cell>
          <cell r="D2375" t="str">
            <v>PHẠM VĂN</v>
          </cell>
          <cell r="E2375" t="str">
            <v>THÀNH</v>
          </cell>
          <cell r="F2375">
            <v>33730</v>
          </cell>
          <cell r="G2375">
            <v>1500000</v>
          </cell>
          <cell r="H2375">
            <v>24680</v>
          </cell>
          <cell r="I2375" t="str">
            <v>DT/12P</v>
          </cell>
          <cell r="J2375" t="str">
            <v>18/10/2012</v>
          </cell>
          <cell r="K2375">
            <v>0</v>
          </cell>
        </row>
        <row r="2376">
          <cell r="C2376">
            <v>1821165255</v>
          </cell>
          <cell r="D2376" t="str">
            <v>Nguyễn Văn</v>
          </cell>
          <cell r="E2376" t="str">
            <v>Thảo</v>
          </cell>
          <cell r="F2376" t="str">
            <v>01/10/1993</v>
          </cell>
          <cell r="G2376">
            <v>6000000</v>
          </cell>
          <cell r="H2376">
            <v>8771</v>
          </cell>
          <cell r="I2376" t="str">
            <v>DT/12P</v>
          </cell>
          <cell r="K2376">
            <v>0</v>
          </cell>
        </row>
        <row r="2377">
          <cell r="C2377">
            <v>172247547</v>
          </cell>
          <cell r="D2377" t="str">
            <v>ĐOÀN BỬU</v>
          </cell>
          <cell r="E2377" t="str">
            <v>THỊNH</v>
          </cell>
          <cell r="F2377" t="str">
            <v>31/12/1990</v>
          </cell>
          <cell r="G2377">
            <v>1125000</v>
          </cell>
          <cell r="H2377">
            <v>20907</v>
          </cell>
          <cell r="I2377" t="str">
            <v>DT/12P</v>
          </cell>
          <cell r="J2377">
            <v>41009</v>
          </cell>
          <cell r="K2377">
            <v>0</v>
          </cell>
        </row>
        <row r="2378">
          <cell r="C2378">
            <v>1821163572</v>
          </cell>
          <cell r="D2378" t="str">
            <v xml:space="preserve">TRẦN QUỐC </v>
          </cell>
          <cell r="E2378" t="str">
            <v>THƯƠNG</v>
          </cell>
          <cell r="F2378" t="str">
            <v>26/05/1992</v>
          </cell>
          <cell r="G2378">
            <v>6000000</v>
          </cell>
          <cell r="H2378">
            <v>3352</v>
          </cell>
          <cell r="I2378" t="str">
            <v>12P</v>
          </cell>
          <cell r="J2378">
            <v>40917</v>
          </cell>
          <cell r="K2378">
            <v>0</v>
          </cell>
        </row>
        <row r="2379">
          <cell r="C2379">
            <v>1821163860</v>
          </cell>
          <cell r="D2379" t="str">
            <v>NGUYỄN PHƯƠNG</v>
          </cell>
          <cell r="E2379" t="str">
            <v>TIÊN</v>
          </cell>
          <cell r="F2379" t="str">
            <v>27/07/1993</v>
          </cell>
          <cell r="G2379">
            <v>6000000</v>
          </cell>
          <cell r="H2379">
            <v>3970</v>
          </cell>
          <cell r="I2379" t="str">
            <v>DT/12P</v>
          </cell>
          <cell r="J2379">
            <v>41008</v>
          </cell>
          <cell r="K2379">
            <v>0</v>
          </cell>
        </row>
        <row r="2380">
          <cell r="C2380">
            <v>1821164150</v>
          </cell>
          <cell r="D2380" t="str">
            <v>NGUYỄN NGỌC</v>
          </cell>
          <cell r="E2380" t="str">
            <v>TIẾN</v>
          </cell>
          <cell r="F2380" t="str">
            <v>25/10/1992</v>
          </cell>
          <cell r="G2380">
            <v>6000000</v>
          </cell>
          <cell r="H2380">
            <v>5149</v>
          </cell>
          <cell r="I2380" t="str">
            <v>DT/12P</v>
          </cell>
          <cell r="J2380">
            <v>41069</v>
          </cell>
          <cell r="K2380">
            <v>0</v>
          </cell>
        </row>
        <row r="2381">
          <cell r="C2381">
            <v>1821165666</v>
          </cell>
          <cell r="D2381" t="str">
            <v>NGUYỄN CÔNG</v>
          </cell>
          <cell r="E2381" t="str">
            <v>TÍN</v>
          </cell>
          <cell r="F2381" t="str">
            <v>02/03/1994</v>
          </cell>
          <cell r="G2381">
            <v>6000000</v>
          </cell>
          <cell r="H2381">
            <v>7947</v>
          </cell>
          <cell r="I2381" t="str">
            <v>DT/12P</v>
          </cell>
          <cell r="J2381">
            <v>41161</v>
          </cell>
          <cell r="K2381">
            <v>0</v>
          </cell>
        </row>
        <row r="2382">
          <cell r="C2382">
            <v>1821166298</v>
          </cell>
          <cell r="D2382" t="str">
            <v>Nguyễn Mạnh</v>
          </cell>
          <cell r="E2382" t="str">
            <v>Tuấn</v>
          </cell>
          <cell r="F2382" t="str">
            <v>25/01/1994</v>
          </cell>
          <cell r="G2382">
            <v>6000000</v>
          </cell>
          <cell r="H2382">
            <v>11303</v>
          </cell>
          <cell r="I2382" t="str">
            <v>DT/12P</v>
          </cell>
          <cell r="K2382">
            <v>0</v>
          </cell>
        </row>
        <row r="2383">
          <cell r="C2383">
            <v>1821166577</v>
          </cell>
          <cell r="D2383" t="str">
            <v>Đoàn Phước</v>
          </cell>
          <cell r="E2383" t="str">
            <v>Tuấn</v>
          </cell>
          <cell r="F2383" t="str">
            <v>09/06/1994</v>
          </cell>
          <cell r="G2383">
            <v>6000000</v>
          </cell>
          <cell r="H2383">
            <v>14699</v>
          </cell>
          <cell r="I2383" t="str">
            <v>DT/12P</v>
          </cell>
          <cell r="K2383">
            <v>0</v>
          </cell>
        </row>
        <row r="2384">
          <cell r="C2384">
            <v>1821165668</v>
          </cell>
          <cell r="D2384" t="str">
            <v>HÀ KIM</v>
          </cell>
          <cell r="E2384" t="str">
            <v>TÙNG</v>
          </cell>
          <cell r="F2384" t="str">
            <v>17/07/1994</v>
          </cell>
          <cell r="G2384">
            <v>6000000</v>
          </cell>
          <cell r="H2384">
            <v>8563</v>
          </cell>
          <cell r="I2384" t="str">
            <v>DT/12P</v>
          </cell>
          <cell r="J2384">
            <v>41161</v>
          </cell>
          <cell r="K2384">
            <v>0</v>
          </cell>
        </row>
        <row r="2385">
          <cell r="C2385">
            <v>1821166513</v>
          </cell>
          <cell r="D2385" t="str">
            <v>Phùng Nghĩa</v>
          </cell>
          <cell r="E2385" t="str">
            <v>Viễn</v>
          </cell>
          <cell r="F2385" t="str">
            <v>25/03/1993</v>
          </cell>
          <cell r="G2385">
            <v>6000000</v>
          </cell>
          <cell r="H2385">
            <v>14616</v>
          </cell>
          <cell r="I2385" t="str">
            <v>DT/12P</v>
          </cell>
          <cell r="K2385">
            <v>0</v>
          </cell>
        </row>
        <row r="2386">
          <cell r="C2386">
            <v>1821164791</v>
          </cell>
          <cell r="D2386" t="str">
            <v>PHẠM QUỐC</v>
          </cell>
          <cell r="E2386" t="str">
            <v>VIỆT</v>
          </cell>
          <cell r="F2386" t="str">
            <v>15/10/1994</v>
          </cell>
          <cell r="G2386">
            <v>6000000</v>
          </cell>
          <cell r="H2386">
            <v>5413</v>
          </cell>
          <cell r="I2386" t="str">
            <v>DT/12P</v>
          </cell>
          <cell r="J2386">
            <v>41099</v>
          </cell>
          <cell r="K2386">
            <v>0</v>
          </cell>
        </row>
        <row r="2387">
          <cell r="C2387">
            <v>1821163570</v>
          </cell>
          <cell r="D2387" t="str">
            <v>PHẠM LÊ PHÚ</v>
          </cell>
          <cell r="E2387" t="str">
            <v>VINH</v>
          </cell>
          <cell r="F2387">
            <v>34557</v>
          </cell>
          <cell r="G2387">
            <v>2685000</v>
          </cell>
          <cell r="H2387" t="str">
            <v>821/12P</v>
          </cell>
          <cell r="J2387" t="str">
            <v>23/08/2012</v>
          </cell>
          <cell r="K2387">
            <v>0</v>
          </cell>
        </row>
        <row r="2388">
          <cell r="C2388">
            <v>1821165252</v>
          </cell>
          <cell r="D2388" t="str">
            <v>PHẠM QUANG</v>
          </cell>
          <cell r="E2388" t="str">
            <v>VINH</v>
          </cell>
          <cell r="F2388" t="str">
            <v>08/12/1994</v>
          </cell>
          <cell r="G2388">
            <v>6000000</v>
          </cell>
          <cell r="H2388">
            <v>7135</v>
          </cell>
          <cell r="I2388" t="str">
            <v>DT/12P</v>
          </cell>
          <cell r="J2388">
            <v>41130</v>
          </cell>
          <cell r="K2388">
            <v>0</v>
          </cell>
        </row>
        <row r="2389">
          <cell r="C2389">
            <v>1821175257</v>
          </cell>
          <cell r="D2389" t="str">
            <v>BÙI TUẤN</v>
          </cell>
          <cell r="E2389" t="str">
            <v>ANH</v>
          </cell>
          <cell r="F2389" t="str">
            <v>08/03/1993</v>
          </cell>
          <cell r="G2389">
            <v>6000000</v>
          </cell>
          <cell r="H2389">
            <v>7863</v>
          </cell>
          <cell r="I2389" t="str">
            <v>DT/12P</v>
          </cell>
          <cell r="J2389">
            <v>41130</v>
          </cell>
          <cell r="K2389">
            <v>0</v>
          </cell>
        </row>
        <row r="2390">
          <cell r="C2390">
            <v>1821174159</v>
          </cell>
          <cell r="D2390" t="str">
            <v>BÙI CÔNG</v>
          </cell>
          <cell r="E2390" t="str">
            <v>CẢNH</v>
          </cell>
          <cell r="F2390" t="str">
            <v>16/11/1993</v>
          </cell>
          <cell r="G2390">
            <v>6000000</v>
          </cell>
          <cell r="H2390">
            <v>4007</v>
          </cell>
          <cell r="I2390" t="str">
            <v>DT/12P</v>
          </cell>
          <cell r="J2390">
            <v>41038</v>
          </cell>
          <cell r="K2390">
            <v>0</v>
          </cell>
        </row>
        <row r="2391">
          <cell r="C2391">
            <v>1821173861</v>
          </cell>
          <cell r="D2391" t="str">
            <v>PHẠM VĂN</v>
          </cell>
          <cell r="E2391" t="str">
            <v>CAO</v>
          </cell>
          <cell r="F2391" t="str">
            <v>29/12/1994</v>
          </cell>
          <cell r="G2391">
            <v>6000000</v>
          </cell>
          <cell r="H2391">
            <v>3347</v>
          </cell>
          <cell r="I2391" t="str">
            <v>DT/12P</v>
          </cell>
          <cell r="J2391">
            <v>41008</v>
          </cell>
          <cell r="K2391">
            <v>0</v>
          </cell>
        </row>
        <row r="2392">
          <cell r="C2392">
            <v>1821176209</v>
          </cell>
          <cell r="D2392" t="str">
            <v>Võ Văn</v>
          </cell>
          <cell r="E2392" t="str">
            <v>Công</v>
          </cell>
          <cell r="F2392" t="str">
            <v>28/05/1992</v>
          </cell>
          <cell r="G2392">
            <v>6000000</v>
          </cell>
          <cell r="H2392">
            <v>11162</v>
          </cell>
          <cell r="I2392" t="str">
            <v>DT/12P</v>
          </cell>
          <cell r="K2392">
            <v>0</v>
          </cell>
        </row>
        <row r="2393">
          <cell r="C2393">
            <v>1821164149</v>
          </cell>
          <cell r="D2393" t="str">
            <v xml:space="preserve">TRẦN HẢI </v>
          </cell>
          <cell r="E2393" t="str">
            <v>ĐĂNG</v>
          </cell>
          <cell r="F2393" t="str">
            <v>26/08/1994</v>
          </cell>
          <cell r="G2393">
            <v>6000000</v>
          </cell>
          <cell r="H2393">
            <v>5238</v>
          </cell>
          <cell r="I2393" t="str">
            <v>DT/12P</v>
          </cell>
          <cell r="J2393">
            <v>41069</v>
          </cell>
          <cell r="K2393">
            <v>0</v>
          </cell>
        </row>
        <row r="2394">
          <cell r="C2394">
            <v>1821174804</v>
          </cell>
          <cell r="D2394" t="str">
            <v>ĐINH VĂN</v>
          </cell>
          <cell r="E2394" t="str">
            <v>ĐẠT</v>
          </cell>
          <cell r="F2394" t="str">
            <v>27/02/1994</v>
          </cell>
          <cell r="G2394">
            <v>6000000</v>
          </cell>
          <cell r="H2394">
            <v>7053</v>
          </cell>
          <cell r="I2394" t="str">
            <v>DT/12P</v>
          </cell>
          <cell r="J2394">
            <v>41099</v>
          </cell>
          <cell r="K2394">
            <v>0</v>
          </cell>
        </row>
        <row r="2395">
          <cell r="C2395">
            <v>1821175671</v>
          </cell>
          <cell r="D2395" t="str">
            <v>HỒ THỨC</v>
          </cell>
          <cell r="E2395" t="str">
            <v>ĐỨC</v>
          </cell>
          <cell r="F2395" t="str">
            <v>20/10/1994</v>
          </cell>
          <cell r="G2395">
            <v>6000000</v>
          </cell>
          <cell r="H2395">
            <v>8530</v>
          </cell>
          <cell r="I2395" t="str">
            <v>DT/12P</v>
          </cell>
          <cell r="J2395">
            <v>41161</v>
          </cell>
          <cell r="K2395">
            <v>0</v>
          </cell>
        </row>
        <row r="2396">
          <cell r="C2396">
            <v>1821164153</v>
          </cell>
          <cell r="D2396" t="str">
            <v>HuỲNH ĐỨC</v>
          </cell>
          <cell r="E2396" t="str">
            <v>HẢI</v>
          </cell>
          <cell r="F2396" t="str">
            <v>08/02/1994</v>
          </cell>
          <cell r="G2396">
            <v>6000000</v>
          </cell>
          <cell r="H2396">
            <v>5342</v>
          </cell>
          <cell r="I2396" t="str">
            <v>DT/12P</v>
          </cell>
          <cell r="J2396">
            <v>41069</v>
          </cell>
          <cell r="K2396">
            <v>0</v>
          </cell>
        </row>
        <row r="2397">
          <cell r="C2397">
            <v>1821173576</v>
          </cell>
          <cell r="D2397" t="str">
            <v>TRẦN LÊ HUY</v>
          </cell>
          <cell r="E2397" t="str">
            <v>HOÀNG</v>
          </cell>
          <cell r="F2397" t="str">
            <v>12/01/1994</v>
          </cell>
          <cell r="G2397">
            <v>6000000</v>
          </cell>
          <cell r="H2397">
            <v>3294</v>
          </cell>
          <cell r="I2397" t="str">
            <v>DT/12P</v>
          </cell>
          <cell r="J2397">
            <v>40977</v>
          </cell>
          <cell r="K2397">
            <v>0</v>
          </cell>
        </row>
        <row r="2398">
          <cell r="C2398">
            <v>1821175672</v>
          </cell>
          <cell r="D2398" t="str">
            <v xml:space="preserve">LÊ NGỌC </v>
          </cell>
          <cell r="E2398" t="str">
            <v>HOÀNG</v>
          </cell>
          <cell r="F2398" t="str">
            <v>18/04/1994</v>
          </cell>
          <cell r="G2398">
            <v>6000000</v>
          </cell>
          <cell r="H2398">
            <v>8583</v>
          </cell>
          <cell r="I2398" t="str">
            <v>DT/12P</v>
          </cell>
          <cell r="J2398">
            <v>41161</v>
          </cell>
          <cell r="K2398">
            <v>0</v>
          </cell>
        </row>
        <row r="2399">
          <cell r="C2399">
            <v>1821173862</v>
          </cell>
          <cell r="D2399" t="str">
            <v>NGUYỄN THẾ</v>
          </cell>
          <cell r="E2399" t="str">
            <v>HỌC</v>
          </cell>
          <cell r="F2399" t="str">
            <v>20/07/1994</v>
          </cell>
          <cell r="G2399">
            <v>6000000</v>
          </cell>
          <cell r="H2399">
            <v>3348</v>
          </cell>
          <cell r="I2399" t="str">
            <v>DT/12P</v>
          </cell>
          <cell r="J2399">
            <v>41008</v>
          </cell>
          <cell r="K2399">
            <v>0</v>
          </cell>
        </row>
        <row r="2400">
          <cell r="C2400">
            <v>1821174160</v>
          </cell>
          <cell r="D2400" t="str">
            <v>LÊ VĂN</v>
          </cell>
          <cell r="E2400" t="str">
            <v>HÙNG</v>
          </cell>
          <cell r="F2400" t="str">
            <v>02/11/1994</v>
          </cell>
          <cell r="G2400">
            <v>6000000</v>
          </cell>
          <cell r="H2400">
            <v>4031</v>
          </cell>
          <cell r="I2400" t="str">
            <v>DT/12P</v>
          </cell>
          <cell r="J2400">
            <v>41038</v>
          </cell>
          <cell r="K2400">
            <v>0</v>
          </cell>
        </row>
        <row r="2401">
          <cell r="C2401">
            <v>1821174800</v>
          </cell>
          <cell r="D2401" t="str">
            <v>ĐOÀN VIỆT</v>
          </cell>
          <cell r="E2401" t="str">
            <v>HƯNG</v>
          </cell>
          <cell r="F2401" t="str">
            <v>04/05/1994</v>
          </cell>
          <cell r="G2401">
            <v>6000000</v>
          </cell>
          <cell r="H2401">
            <v>6910</v>
          </cell>
          <cell r="I2401" t="str">
            <v>DT/12P</v>
          </cell>
          <cell r="J2401">
            <v>41099</v>
          </cell>
          <cell r="K2401">
            <v>0</v>
          </cell>
        </row>
        <row r="2402">
          <cell r="C2402">
            <v>1821174162</v>
          </cell>
          <cell r="D2402" t="str">
            <v>NGUYỄN ViẾT</v>
          </cell>
          <cell r="E2402" t="str">
            <v>HUY</v>
          </cell>
          <cell r="F2402" t="str">
            <v>01/11/1993</v>
          </cell>
          <cell r="G2402">
            <v>6000000</v>
          </cell>
          <cell r="H2402">
            <v>5007</v>
          </cell>
          <cell r="I2402" t="str">
            <v>DT/12P</v>
          </cell>
          <cell r="J2402">
            <v>41038</v>
          </cell>
          <cell r="K2402">
            <v>0</v>
          </cell>
        </row>
        <row r="2403">
          <cell r="C2403">
            <v>1821174802</v>
          </cell>
          <cell r="D2403" t="str">
            <v>NGUYỄN TRẦN QUANG</v>
          </cell>
          <cell r="E2403" t="str">
            <v>HUY</v>
          </cell>
          <cell r="F2403" t="str">
            <v>21/06/1994</v>
          </cell>
          <cell r="G2403">
            <v>6000000</v>
          </cell>
          <cell r="H2403">
            <v>7011</v>
          </cell>
          <cell r="I2403" t="str">
            <v>DT/12P</v>
          </cell>
          <cell r="J2403">
            <v>41099</v>
          </cell>
          <cell r="K2403">
            <v>0</v>
          </cell>
        </row>
        <row r="2404">
          <cell r="C2404">
            <v>1821174158</v>
          </cell>
          <cell r="D2404" t="str">
            <v>TRẦN PHƯỚC</v>
          </cell>
          <cell r="E2404" t="str">
            <v>LÂN</v>
          </cell>
          <cell r="F2404" t="str">
            <v>17/06/1994</v>
          </cell>
          <cell r="G2404">
            <v>6000000</v>
          </cell>
          <cell r="H2404">
            <v>5106</v>
          </cell>
          <cell r="I2404" t="str">
            <v>DT/12P</v>
          </cell>
          <cell r="J2404">
            <v>41069</v>
          </cell>
          <cell r="K2404">
            <v>0</v>
          </cell>
        </row>
        <row r="2405">
          <cell r="C2405">
            <v>1821174161</v>
          </cell>
          <cell r="D2405" t="str">
            <v>PHẠM VĂN</v>
          </cell>
          <cell r="E2405" t="str">
            <v>LỄ</v>
          </cell>
          <cell r="F2405" t="str">
            <v>20/04/1994</v>
          </cell>
          <cell r="G2405">
            <v>6000000</v>
          </cell>
          <cell r="H2405">
            <v>4035</v>
          </cell>
          <cell r="I2405" t="str">
            <v>DT/12P</v>
          </cell>
          <cell r="J2405">
            <v>41038</v>
          </cell>
          <cell r="K2405">
            <v>0</v>
          </cell>
        </row>
        <row r="2406">
          <cell r="C2406">
            <v>1821173575</v>
          </cell>
          <cell r="D2406" t="str">
            <v>Phạm Hồng</v>
          </cell>
          <cell r="E2406" t="str">
            <v>Liểu</v>
          </cell>
          <cell r="F2406" t="str">
            <v>10/02/1994</v>
          </cell>
          <cell r="G2406">
            <v>6000000</v>
          </cell>
          <cell r="H2406">
            <v>3111</v>
          </cell>
          <cell r="I2406" t="str">
            <v>12P</v>
          </cell>
          <cell r="J2406" t="str">
            <v>31/08/2012</v>
          </cell>
          <cell r="K2406">
            <v>0</v>
          </cell>
        </row>
        <row r="2407">
          <cell r="C2407">
            <v>1821176029</v>
          </cell>
          <cell r="D2407" t="str">
            <v>Nguyễn Viết</v>
          </cell>
          <cell r="E2407" t="str">
            <v>Long</v>
          </cell>
          <cell r="F2407" t="str">
            <v>01/01/1992</v>
          </cell>
          <cell r="G2407">
            <v>6000000</v>
          </cell>
          <cell r="H2407">
            <v>10440</v>
          </cell>
          <cell r="I2407" t="str">
            <v>DT/12P</v>
          </cell>
          <cell r="K2407">
            <v>0</v>
          </cell>
        </row>
        <row r="2408">
          <cell r="C2408">
            <v>1821175256</v>
          </cell>
          <cell r="D2408" t="str">
            <v>ĐẶNG VĂN</v>
          </cell>
          <cell r="E2408" t="str">
            <v>NGA</v>
          </cell>
          <cell r="F2408" t="str">
            <v>22/03/1994</v>
          </cell>
          <cell r="G2408">
            <v>6000000</v>
          </cell>
          <cell r="H2408">
            <v>7173</v>
          </cell>
          <cell r="I2408" t="str">
            <v>DT/12P</v>
          </cell>
          <cell r="J2408">
            <v>41130</v>
          </cell>
          <cell r="K2408">
            <v>0</v>
          </cell>
        </row>
        <row r="2409">
          <cell r="C2409">
            <v>1821174797</v>
          </cell>
          <cell r="D2409" t="str">
            <v>TRẦN VĂN</v>
          </cell>
          <cell r="E2409" t="str">
            <v>NGHĨA</v>
          </cell>
          <cell r="F2409" t="str">
            <v>14/09/1994</v>
          </cell>
          <cell r="G2409">
            <v>6000000</v>
          </cell>
          <cell r="H2409">
            <v>5485</v>
          </cell>
          <cell r="I2409" t="str">
            <v>DT/12P</v>
          </cell>
          <cell r="J2409">
            <v>41099</v>
          </cell>
          <cell r="K2409">
            <v>0</v>
          </cell>
        </row>
        <row r="2410">
          <cell r="C2410">
            <v>1821175670</v>
          </cell>
          <cell r="D2410" t="str">
            <v>VÕ TRỊNH</v>
          </cell>
          <cell r="E2410" t="str">
            <v>NGUYÊN</v>
          </cell>
          <cell r="F2410" t="str">
            <v>15/04/1993</v>
          </cell>
          <cell r="G2410">
            <v>6000000</v>
          </cell>
          <cell r="H2410">
            <v>8521</v>
          </cell>
          <cell r="I2410" t="str">
            <v>DT/12P</v>
          </cell>
          <cell r="J2410">
            <v>41161</v>
          </cell>
          <cell r="K2410">
            <v>0</v>
          </cell>
        </row>
        <row r="2411">
          <cell r="C2411">
            <v>1821174799</v>
          </cell>
          <cell r="D2411" t="str">
            <v>PHẠM QUANG</v>
          </cell>
          <cell r="E2411" t="str">
            <v>NHÂN</v>
          </cell>
          <cell r="F2411" t="str">
            <v>22/04/1994</v>
          </cell>
          <cell r="G2411">
            <v>6000000</v>
          </cell>
          <cell r="H2411">
            <v>6757</v>
          </cell>
          <cell r="I2411" t="str">
            <v>DT/12P</v>
          </cell>
          <cell r="J2411">
            <v>41099</v>
          </cell>
          <cell r="K2411">
            <v>0</v>
          </cell>
        </row>
        <row r="2412">
          <cell r="C2412">
            <v>1821173573</v>
          </cell>
          <cell r="D2412" t="str">
            <v xml:space="preserve">PHẠM QUÍ </v>
          </cell>
          <cell r="E2412" t="str">
            <v>NIN</v>
          </cell>
          <cell r="F2412" t="str">
            <v>27/12/1994</v>
          </cell>
          <cell r="G2412">
            <v>3000000</v>
          </cell>
          <cell r="H2412" t="str">
            <v>818/12P</v>
          </cell>
          <cell r="J2412" t="str">
            <v>23/08/2012</v>
          </cell>
          <cell r="K2412">
            <v>0</v>
          </cell>
        </row>
        <row r="2413">
          <cell r="C2413">
            <v>1821176299</v>
          </cell>
          <cell r="D2413" t="str">
            <v>Lê Thanh</v>
          </cell>
          <cell r="E2413" t="str">
            <v>Phúc</v>
          </cell>
          <cell r="F2413" t="str">
            <v>04/03/1994</v>
          </cell>
          <cell r="G2413">
            <v>6000000</v>
          </cell>
          <cell r="H2413">
            <v>11315</v>
          </cell>
          <cell r="I2413" t="str">
            <v>DT/12P</v>
          </cell>
          <cell r="K2413">
            <v>0</v>
          </cell>
        </row>
        <row r="2414">
          <cell r="C2414">
            <v>1821175259</v>
          </cell>
          <cell r="D2414" t="str">
            <v>TRẦN XUÂN</v>
          </cell>
          <cell r="E2414" t="str">
            <v>QUÝ</v>
          </cell>
          <cell r="F2414" t="str">
            <v>01/01/1994</v>
          </cell>
          <cell r="G2414">
            <v>6000000</v>
          </cell>
          <cell r="H2414">
            <v>7922</v>
          </cell>
          <cell r="I2414" t="str">
            <v>DT/12P</v>
          </cell>
          <cell r="J2414">
            <v>41130</v>
          </cell>
          <cell r="K2414">
            <v>0</v>
          </cell>
        </row>
        <row r="2415">
          <cell r="C2415">
            <v>1821174163</v>
          </cell>
          <cell r="D2415" t="str">
            <v>THÁI VĂN</v>
          </cell>
          <cell r="E2415" t="str">
            <v>TÀI</v>
          </cell>
          <cell r="F2415" t="str">
            <v>24/07/1994</v>
          </cell>
          <cell r="G2415">
            <v>6000000</v>
          </cell>
          <cell r="H2415">
            <v>4306</v>
          </cell>
          <cell r="I2415" t="str">
            <v>DT/12P</v>
          </cell>
          <cell r="J2415">
            <v>41038</v>
          </cell>
          <cell r="K2415">
            <v>0</v>
          </cell>
        </row>
        <row r="2416">
          <cell r="C2416">
            <v>1821173863</v>
          </cell>
          <cell r="D2416" t="str">
            <v>LỤC TRẦN THIỆN</v>
          </cell>
          <cell r="E2416" t="str">
            <v>TÂM</v>
          </cell>
          <cell r="F2416" t="str">
            <v>01/11/1994</v>
          </cell>
          <cell r="G2416">
            <v>6000000</v>
          </cell>
          <cell r="H2416">
            <v>3959</v>
          </cell>
          <cell r="I2416" t="str">
            <v>DT/12P</v>
          </cell>
          <cell r="J2416">
            <v>41008</v>
          </cell>
          <cell r="K2416">
            <v>0</v>
          </cell>
        </row>
        <row r="2417">
          <cell r="C2417">
            <v>1821175260</v>
          </cell>
          <cell r="D2417" t="str">
            <v>LÊ VĂN</v>
          </cell>
          <cell r="E2417" t="str">
            <v>THẮNG</v>
          </cell>
          <cell r="F2417" t="str">
            <v>28/05/1994</v>
          </cell>
          <cell r="G2417">
            <v>6000000</v>
          </cell>
          <cell r="H2417">
            <v>8678</v>
          </cell>
          <cell r="I2417" t="str">
            <v>DT/12P</v>
          </cell>
          <cell r="J2417">
            <v>41191</v>
          </cell>
          <cell r="K2417">
            <v>0</v>
          </cell>
        </row>
        <row r="2418">
          <cell r="C2418">
            <v>1821175258</v>
          </cell>
          <cell r="D2418" t="str">
            <v>NGUYỄN BÁ</v>
          </cell>
          <cell r="E2418" t="str">
            <v>THIỆN</v>
          </cell>
          <cell r="F2418" t="str">
            <v>18/12/1994</v>
          </cell>
          <cell r="G2418">
            <v>6000000</v>
          </cell>
          <cell r="H2418">
            <v>7921</v>
          </cell>
          <cell r="I2418" t="str">
            <v>DT/12P</v>
          </cell>
          <cell r="J2418">
            <v>41130</v>
          </cell>
          <cell r="K2418">
            <v>0</v>
          </cell>
        </row>
        <row r="2419">
          <cell r="C2419">
            <v>1821176030</v>
          </cell>
          <cell r="D2419" t="str">
            <v>Phan Hoàng</v>
          </cell>
          <cell r="E2419" t="str">
            <v>Thiện</v>
          </cell>
          <cell r="F2419" t="str">
            <v>17/12/1993</v>
          </cell>
          <cell r="G2419">
            <v>6000000</v>
          </cell>
          <cell r="H2419">
            <v>11128</v>
          </cell>
          <cell r="I2419" t="str">
            <v>DT/12P</v>
          </cell>
          <cell r="K2419">
            <v>0</v>
          </cell>
        </row>
        <row r="2420">
          <cell r="C2420">
            <v>1821174798</v>
          </cell>
          <cell r="D2420" t="str">
            <v>ĐỖ VĂN</v>
          </cell>
          <cell r="E2420" t="str">
            <v>THÔNG</v>
          </cell>
          <cell r="F2420" t="str">
            <v>10/07/1994</v>
          </cell>
          <cell r="G2420">
            <v>6000000</v>
          </cell>
          <cell r="H2420">
            <v>5425</v>
          </cell>
          <cell r="I2420" t="str">
            <v>DT/12P</v>
          </cell>
          <cell r="J2420">
            <v>41099</v>
          </cell>
          <cell r="K2420">
            <v>0</v>
          </cell>
        </row>
        <row r="2421">
          <cell r="C2421">
            <v>1821174801</v>
          </cell>
          <cell r="D2421" t="str">
            <v>PHẠM ĐÌNH</v>
          </cell>
          <cell r="E2421" t="str">
            <v>TUÂN</v>
          </cell>
          <cell r="F2421" t="str">
            <v>13/08/1994</v>
          </cell>
          <cell r="G2421">
            <v>6000000</v>
          </cell>
          <cell r="H2421">
            <v>6953</v>
          </cell>
          <cell r="I2421" t="str">
            <v>DT/12P</v>
          </cell>
          <cell r="J2421">
            <v>41099</v>
          </cell>
          <cell r="K2421">
            <v>0</v>
          </cell>
        </row>
        <row r="2422">
          <cell r="C2422">
            <v>1821116189</v>
          </cell>
          <cell r="D2422" t="str">
            <v>Đinh Quốc</v>
          </cell>
          <cell r="E2422" t="str">
            <v>Cường</v>
          </cell>
          <cell r="F2422" t="str">
            <v>24/10/1994</v>
          </cell>
          <cell r="G2422">
            <v>6000000</v>
          </cell>
          <cell r="H2422">
            <v>11158</v>
          </cell>
          <cell r="I2422" t="str">
            <v>DT/12P</v>
          </cell>
          <cell r="K2422">
            <v>0</v>
          </cell>
        </row>
        <row r="2423">
          <cell r="C2423">
            <v>1821115133</v>
          </cell>
          <cell r="D2423" t="str">
            <v xml:space="preserve">HỒ THANH </v>
          </cell>
          <cell r="E2423" t="str">
            <v>ĐÔNG</v>
          </cell>
          <cell r="F2423" t="str">
            <v>16/11/1994</v>
          </cell>
          <cell r="G2423">
            <v>6000000</v>
          </cell>
          <cell r="H2423">
            <v>7708</v>
          </cell>
          <cell r="I2423" t="str">
            <v>DT/12P</v>
          </cell>
          <cell r="J2423">
            <v>41130</v>
          </cell>
          <cell r="K2423">
            <v>0</v>
          </cell>
        </row>
        <row r="2424">
          <cell r="C2424">
            <v>1821115136</v>
          </cell>
          <cell r="D2424" t="str">
            <v>PHẠM NGỌC ĐỨC</v>
          </cell>
          <cell r="E2424" t="str">
            <v>DUY</v>
          </cell>
          <cell r="F2424" t="str">
            <v>08/10/1994</v>
          </cell>
          <cell r="G2424">
            <v>6000000</v>
          </cell>
          <cell r="H2424">
            <v>7883</v>
          </cell>
          <cell r="I2424" t="str">
            <v>DT/12P</v>
          </cell>
          <cell r="J2424">
            <v>41130</v>
          </cell>
          <cell r="K2424">
            <v>0</v>
          </cell>
        </row>
        <row r="2425">
          <cell r="C2425">
            <v>1821114701</v>
          </cell>
          <cell r="D2425" t="str">
            <v>LÊ DUYÊN</v>
          </cell>
          <cell r="E2425" t="str">
            <v>HẢI</v>
          </cell>
          <cell r="F2425" t="str">
            <v>06/04/1993</v>
          </cell>
          <cell r="G2425">
            <v>6000000</v>
          </cell>
          <cell r="H2425">
            <v>6766</v>
          </cell>
          <cell r="I2425" t="str">
            <v>DT/12P</v>
          </cell>
          <cell r="J2425">
            <v>41099</v>
          </cell>
          <cell r="K2425">
            <v>0</v>
          </cell>
        </row>
        <row r="2426">
          <cell r="C2426">
            <v>1821113504</v>
          </cell>
          <cell r="D2426" t="str">
            <v>VÕ QUỐC</v>
          </cell>
          <cell r="E2426" t="str">
            <v>HUY</v>
          </cell>
          <cell r="F2426" t="str">
            <v>18/01/1994</v>
          </cell>
          <cell r="G2426">
            <v>6000000</v>
          </cell>
          <cell r="H2426">
            <v>3221</v>
          </cell>
          <cell r="I2426" t="str">
            <v>12P</v>
          </cell>
          <cell r="J2426" t="str">
            <v>31/08/2012</v>
          </cell>
          <cell r="K2426">
            <v>0</v>
          </cell>
        </row>
        <row r="2427">
          <cell r="C2427">
            <v>1821115134</v>
          </cell>
          <cell r="D2427" t="str">
            <v>NGUYỄN THÚC</v>
          </cell>
          <cell r="E2427" t="str">
            <v>KHA</v>
          </cell>
          <cell r="F2427" t="str">
            <v>25/10/1994</v>
          </cell>
          <cell r="G2427">
            <v>6000000</v>
          </cell>
          <cell r="H2427">
            <v>7187</v>
          </cell>
          <cell r="I2427" t="str">
            <v>DT/12P</v>
          </cell>
          <cell r="J2427">
            <v>41130</v>
          </cell>
          <cell r="K2427">
            <v>0</v>
          </cell>
        </row>
        <row r="2428">
          <cell r="C2428">
            <v>1821125155</v>
          </cell>
          <cell r="D2428" t="str">
            <v>HOÀNG ĐẠI</v>
          </cell>
          <cell r="E2428" t="str">
            <v>LINH</v>
          </cell>
          <cell r="F2428" t="str">
            <v>23/02/1994</v>
          </cell>
          <cell r="G2428">
            <v>6000000</v>
          </cell>
          <cell r="H2428">
            <v>7669</v>
          </cell>
          <cell r="I2428" t="str">
            <v>DT/12P</v>
          </cell>
          <cell r="J2428">
            <v>41130</v>
          </cell>
          <cell r="K2428">
            <v>0</v>
          </cell>
        </row>
        <row r="2429">
          <cell r="C2429">
            <v>1821115633</v>
          </cell>
          <cell r="D2429" t="str">
            <v>PHẠM VĂN</v>
          </cell>
          <cell r="E2429" t="str">
            <v>LONG</v>
          </cell>
          <cell r="F2429" t="str">
            <v>06/08/1991</v>
          </cell>
          <cell r="G2429">
            <v>6000000</v>
          </cell>
          <cell r="H2429">
            <v>8609</v>
          </cell>
          <cell r="I2429" t="str">
            <v>DT/12P</v>
          </cell>
          <cell r="J2429">
            <v>41161</v>
          </cell>
          <cell r="K2429">
            <v>0</v>
          </cell>
        </row>
        <row r="2430">
          <cell r="C2430">
            <v>1821113973</v>
          </cell>
          <cell r="D2430" t="str">
            <v xml:space="preserve">LÝ DIÊN </v>
          </cell>
          <cell r="E2430" t="str">
            <v>MỸ</v>
          </cell>
          <cell r="F2430" t="str">
            <v>30/10/1994</v>
          </cell>
          <cell r="G2430">
            <v>6000000</v>
          </cell>
          <cell r="H2430">
            <v>5150</v>
          </cell>
          <cell r="I2430" t="str">
            <v>DT/12P</v>
          </cell>
          <cell r="J2430">
            <v>41069</v>
          </cell>
          <cell r="K2430">
            <v>0</v>
          </cell>
        </row>
        <row r="2431">
          <cell r="C2431">
            <v>1821115821</v>
          </cell>
          <cell r="D2431" t="str">
            <v>Nguyễn Tấn</v>
          </cell>
          <cell r="E2431" t="str">
            <v>Phát</v>
          </cell>
          <cell r="F2431" t="str">
            <v>29/10/1994</v>
          </cell>
          <cell r="G2431">
            <v>6000000</v>
          </cell>
          <cell r="H2431">
            <v>8802</v>
          </cell>
          <cell r="I2431" t="str">
            <v>DT/12P</v>
          </cell>
          <cell r="K2431">
            <v>0</v>
          </cell>
        </row>
        <row r="2432">
          <cell r="C2432">
            <v>1821115132</v>
          </cell>
          <cell r="D2432" t="str">
            <v>LÊ TRỌNG</v>
          </cell>
          <cell r="E2432" t="str">
            <v>QUÂN</v>
          </cell>
          <cell r="F2432" t="str">
            <v>08/11/1994</v>
          </cell>
          <cell r="G2432">
            <v>6000000</v>
          </cell>
          <cell r="H2432">
            <v>7106</v>
          </cell>
          <cell r="I2432" t="str">
            <v>DT/12P</v>
          </cell>
          <cell r="J2432">
            <v>41130</v>
          </cell>
          <cell r="K2432">
            <v>0</v>
          </cell>
        </row>
        <row r="2433">
          <cell r="C2433">
            <v>1821114700</v>
          </cell>
          <cell r="D2433" t="str">
            <v>NGUYỄN HỮU</v>
          </cell>
          <cell r="E2433" t="str">
            <v>QUANG</v>
          </cell>
          <cell r="F2433" t="str">
            <v>01/10/1994</v>
          </cell>
          <cell r="G2433">
            <v>6000000</v>
          </cell>
          <cell r="H2433">
            <v>6726</v>
          </cell>
          <cell r="I2433" t="str">
            <v>DT/12P</v>
          </cell>
          <cell r="J2433">
            <v>41099</v>
          </cell>
          <cell r="K2433">
            <v>0</v>
          </cell>
        </row>
        <row r="2434">
          <cell r="C2434">
            <v>1821116706</v>
          </cell>
          <cell r="D2434" t="str">
            <v>Đinh Duy</v>
          </cell>
          <cell r="E2434" t="str">
            <v>Sơn</v>
          </cell>
          <cell r="F2434">
            <v>34399</v>
          </cell>
          <cell r="G2434">
            <v>6000000</v>
          </cell>
          <cell r="H2434">
            <v>23105</v>
          </cell>
          <cell r="I2434" t="str">
            <v>DT/12P</v>
          </cell>
          <cell r="J2434">
            <v>41192</v>
          </cell>
          <cell r="K2434">
            <v>0</v>
          </cell>
        </row>
        <row r="2435">
          <cell r="C2435">
            <v>1821116280</v>
          </cell>
          <cell r="D2435" t="str">
            <v>Hoàng Văn</v>
          </cell>
          <cell r="E2435" t="str">
            <v>Sỹ</v>
          </cell>
          <cell r="F2435" t="str">
            <v>20/09/1993</v>
          </cell>
          <cell r="G2435">
            <v>6000000</v>
          </cell>
          <cell r="H2435">
            <v>11382</v>
          </cell>
          <cell r="I2435" t="str">
            <v>DT/12P</v>
          </cell>
          <cell r="K2435">
            <v>0</v>
          </cell>
        </row>
        <row r="2436">
          <cell r="C2436">
            <v>1821116190</v>
          </cell>
          <cell r="D2436" t="str">
            <v>Hồ Thế</v>
          </cell>
          <cell r="E2436" t="str">
            <v>Thiện</v>
          </cell>
          <cell r="F2436" t="str">
            <v>12/12/1994</v>
          </cell>
          <cell r="G2436">
            <v>6000000</v>
          </cell>
          <cell r="H2436">
            <v>11209</v>
          </cell>
          <cell r="I2436" t="str">
            <v>DT/12P</v>
          </cell>
          <cell r="K2436">
            <v>0</v>
          </cell>
        </row>
        <row r="2437">
          <cell r="C2437">
            <v>1821164794</v>
          </cell>
          <cell r="D2437" t="str">
            <v>ĐINH VŨ NGỌC</v>
          </cell>
          <cell r="E2437" t="str">
            <v>THỨC</v>
          </cell>
          <cell r="F2437" t="str">
            <v>06/09/1994</v>
          </cell>
          <cell r="G2437">
            <v>6000000</v>
          </cell>
          <cell r="H2437">
            <v>6950</v>
          </cell>
          <cell r="I2437" t="str">
            <v>DT/12P</v>
          </cell>
          <cell r="J2437">
            <v>41099</v>
          </cell>
          <cell r="K2437">
            <v>0</v>
          </cell>
        </row>
        <row r="2438">
          <cell r="C2438">
            <v>1821146636</v>
          </cell>
          <cell r="D2438" t="str">
            <v>Trương Hoàng</v>
          </cell>
          <cell r="E2438" t="str">
            <v>Thương</v>
          </cell>
          <cell r="F2438" t="str">
            <v>04/01/1993</v>
          </cell>
          <cell r="G2438">
            <v>4000000</v>
          </cell>
          <cell r="H2438">
            <v>16417</v>
          </cell>
          <cell r="I2438" t="str">
            <v>DT/12P</v>
          </cell>
          <cell r="K2438">
            <v>0</v>
          </cell>
        </row>
        <row r="2439">
          <cell r="C2439">
            <v>1821116416</v>
          </cell>
          <cell r="D2439" t="str">
            <v>Nguyễn Lê Quốc</v>
          </cell>
          <cell r="E2439" t="str">
            <v>Trung</v>
          </cell>
          <cell r="F2439" t="str">
            <v>21/03/1992</v>
          </cell>
          <cell r="G2439">
            <v>6000000</v>
          </cell>
          <cell r="H2439">
            <v>13930</v>
          </cell>
          <cell r="I2439" t="str">
            <v>DT/12P</v>
          </cell>
          <cell r="K2439">
            <v>0</v>
          </cell>
        </row>
        <row r="2440">
          <cell r="C2440">
            <v>1821434165</v>
          </cell>
          <cell r="D2440" t="str">
            <v>LÊ VĂN</v>
          </cell>
          <cell r="E2440" t="str">
            <v>TUẤN</v>
          </cell>
          <cell r="F2440" t="str">
            <v>20/09/1994</v>
          </cell>
          <cell r="G2440">
            <v>6000000</v>
          </cell>
          <cell r="H2440">
            <v>5373</v>
          </cell>
          <cell r="I2440" t="str">
            <v>DT/12P</v>
          </cell>
          <cell r="J2440">
            <v>41069</v>
          </cell>
          <cell r="K2440">
            <v>0</v>
          </cell>
        </row>
        <row r="2441">
          <cell r="C2441">
            <v>1821115820</v>
          </cell>
          <cell r="D2441" t="str">
            <v>Nguyễn Hữu</v>
          </cell>
          <cell r="E2441" t="str">
            <v>Tuất</v>
          </cell>
          <cell r="F2441" t="str">
            <v>21/12/1994</v>
          </cell>
          <cell r="G2441">
            <v>6000000</v>
          </cell>
          <cell r="H2441">
            <v>9889</v>
          </cell>
          <cell r="I2441" t="str">
            <v>DT/12P</v>
          </cell>
          <cell r="K2441">
            <v>0</v>
          </cell>
        </row>
        <row r="2442">
          <cell r="C2442">
            <v>1821113811</v>
          </cell>
          <cell r="D2442" t="str">
            <v xml:space="preserve">VÕ VIẾT </v>
          </cell>
          <cell r="E2442" t="str">
            <v>TÙNG</v>
          </cell>
          <cell r="F2442" t="str">
            <v>04/01/1994</v>
          </cell>
          <cell r="G2442">
            <v>6000000</v>
          </cell>
          <cell r="H2442">
            <v>4148</v>
          </cell>
          <cell r="I2442" t="str">
            <v>DT/12P</v>
          </cell>
          <cell r="J2442">
            <v>41008</v>
          </cell>
          <cell r="K2442">
            <v>0</v>
          </cell>
        </row>
        <row r="2443">
          <cell r="C2443">
            <v>1821115135</v>
          </cell>
          <cell r="D2443" t="str">
            <v>PHAN PHẠM VĂN KHÔI</v>
          </cell>
          <cell r="E2443" t="str">
            <v>VINH</v>
          </cell>
          <cell r="F2443" t="str">
            <v>17/08/1994</v>
          </cell>
          <cell r="G2443">
            <v>6000000</v>
          </cell>
          <cell r="H2443">
            <v>7720</v>
          </cell>
          <cell r="I2443" t="str">
            <v>DT/12P</v>
          </cell>
          <cell r="J2443">
            <v>41130</v>
          </cell>
          <cell r="K2443">
            <v>0</v>
          </cell>
        </row>
        <row r="2444">
          <cell r="C2444">
            <v>1821143916</v>
          </cell>
          <cell r="D2444" t="str">
            <v>TRẦN ĐÌNH</v>
          </cell>
          <cell r="E2444" t="str">
            <v>VŨ</v>
          </cell>
          <cell r="F2444" t="str">
            <v>31/10/1994</v>
          </cell>
          <cell r="G2444">
            <v>6000000</v>
          </cell>
          <cell r="H2444">
            <v>3952</v>
          </cell>
          <cell r="I2444" t="str">
            <v>DT/12P</v>
          </cell>
          <cell r="J2444">
            <v>41008</v>
          </cell>
          <cell r="K2444">
            <v>0</v>
          </cell>
        </row>
        <row r="2445">
          <cell r="C2445">
            <v>1821113972</v>
          </cell>
          <cell r="D2445" t="str">
            <v>TRẦN NGUYÊN</v>
          </cell>
          <cell r="E2445" t="str">
            <v>VŨ</v>
          </cell>
          <cell r="F2445" t="str">
            <v>06/04/1992</v>
          </cell>
          <cell r="G2445">
            <v>6000000</v>
          </cell>
          <cell r="H2445">
            <v>5242</v>
          </cell>
          <cell r="I2445" t="str">
            <v>DT/12P</v>
          </cell>
          <cell r="J2445">
            <v>41069</v>
          </cell>
          <cell r="K2445">
            <v>0</v>
          </cell>
        </row>
        <row r="2446">
          <cell r="C2446">
            <v>172127596</v>
          </cell>
          <cell r="D2446" t="str">
            <v xml:space="preserve">BÙI QUỐC </v>
          </cell>
          <cell r="E2446" t="str">
            <v>NGỌC</v>
          </cell>
          <cell r="F2446" t="str">
            <v>20/10/1993</v>
          </cell>
          <cell r="G2446">
            <v>3000000</v>
          </cell>
          <cell r="H2446">
            <v>23405</v>
          </cell>
          <cell r="I2446" t="str">
            <v>DT/12P</v>
          </cell>
          <cell r="J2446">
            <v>41253</v>
          </cell>
          <cell r="K2446">
            <v>0</v>
          </cell>
        </row>
        <row r="2447">
          <cell r="C2447">
            <v>172116438</v>
          </cell>
          <cell r="D2447" t="str">
            <v>HỒ NGỌC</v>
          </cell>
          <cell r="E2447" t="str">
            <v>QUÂN</v>
          </cell>
          <cell r="F2447" t="str">
            <v>12/09/1993</v>
          </cell>
          <cell r="G2447">
            <v>6000000</v>
          </cell>
          <cell r="H2447">
            <v>24230</v>
          </cell>
          <cell r="I2447" t="str">
            <v>DT/12P</v>
          </cell>
          <cell r="J2447" t="str">
            <v>16/10/2012</v>
          </cell>
          <cell r="K2447">
            <v>0</v>
          </cell>
        </row>
        <row r="2448">
          <cell r="C2448">
            <v>1821116731</v>
          </cell>
          <cell r="D2448" t="str">
            <v xml:space="preserve">TRẦN VIẾT </v>
          </cell>
          <cell r="E2448" t="str">
            <v>YÊN</v>
          </cell>
          <cell r="F2448" t="str">
            <v>22/02/1992</v>
          </cell>
          <cell r="G2448">
            <v>6000000</v>
          </cell>
          <cell r="H2448">
            <v>32921</v>
          </cell>
          <cell r="I2448" t="str">
            <v>DT/12P</v>
          </cell>
          <cell r="J2448">
            <v>41072</v>
          </cell>
          <cell r="K2448">
            <v>0</v>
          </cell>
        </row>
        <row r="2449">
          <cell r="C2449">
            <v>1821123813</v>
          </cell>
          <cell r="D2449" t="str">
            <v>ĐẶNG DUY</v>
          </cell>
          <cell r="E2449" t="str">
            <v>BẢO</v>
          </cell>
          <cell r="F2449" t="str">
            <v>12/05/1994</v>
          </cell>
          <cell r="G2449">
            <v>6000000</v>
          </cell>
          <cell r="H2449">
            <v>4114</v>
          </cell>
          <cell r="I2449" t="str">
            <v>DT/12P</v>
          </cell>
          <cell r="J2449">
            <v>41008</v>
          </cell>
          <cell r="K2449">
            <v>0</v>
          </cell>
        </row>
        <row r="2450">
          <cell r="C2450">
            <v>1821124713</v>
          </cell>
          <cell r="D2450" t="str">
            <v>NGUYỄN VĂN</v>
          </cell>
          <cell r="E2450" t="str">
            <v>BÌNH</v>
          </cell>
          <cell r="F2450" t="str">
            <v>03/02/1991</v>
          </cell>
          <cell r="G2450">
            <v>6000000</v>
          </cell>
          <cell r="H2450">
            <v>6824</v>
          </cell>
          <cell r="I2450" t="str">
            <v>DT/12P</v>
          </cell>
          <cell r="J2450">
            <v>41099</v>
          </cell>
          <cell r="K2450">
            <v>0</v>
          </cell>
        </row>
        <row r="2451">
          <cell r="C2451">
            <v>1821123502</v>
          </cell>
          <cell r="D2451" t="str">
            <v>LÊ QUANG</v>
          </cell>
          <cell r="E2451" t="str">
            <v>CHÂU</v>
          </cell>
          <cell r="F2451" t="str">
            <v>28/03/1993</v>
          </cell>
          <cell r="G2451">
            <v>2250000</v>
          </cell>
          <cell r="H2451" t="str">
            <v>28991/12P</v>
          </cell>
          <cell r="J2451" t="str">
            <v>30/08/2012</v>
          </cell>
          <cell r="K2451">
            <v>0</v>
          </cell>
        </row>
        <row r="2452">
          <cell r="C2452">
            <v>1821126282</v>
          </cell>
          <cell r="D2452" t="str">
            <v>Lê Văn</v>
          </cell>
          <cell r="E2452" t="str">
            <v>Chuẩn</v>
          </cell>
          <cell r="F2452" t="str">
            <v>02/01/1993</v>
          </cell>
          <cell r="G2452">
            <v>6000000</v>
          </cell>
          <cell r="H2452">
            <v>11312</v>
          </cell>
          <cell r="I2452" t="str">
            <v>DT/12P</v>
          </cell>
          <cell r="K2452">
            <v>0</v>
          </cell>
        </row>
        <row r="2453">
          <cell r="C2453">
            <v>1821125634</v>
          </cell>
          <cell r="D2453" t="str">
            <v xml:space="preserve">DƯƠNG THÀNH </v>
          </cell>
          <cell r="E2453" t="str">
            <v>CÔNG</v>
          </cell>
          <cell r="F2453" t="str">
            <v>25/03/1993</v>
          </cell>
          <cell r="G2453">
            <v>4000000</v>
          </cell>
          <cell r="H2453">
            <v>7991</v>
          </cell>
          <cell r="I2453" t="str">
            <v>DT/12P</v>
          </cell>
          <cell r="J2453">
            <v>41161</v>
          </cell>
          <cell r="K2453">
            <v>0</v>
          </cell>
        </row>
        <row r="2454">
          <cell r="C2454">
            <v>1821123986</v>
          </cell>
          <cell r="D2454" t="str">
            <v>PHAN HẢI</v>
          </cell>
          <cell r="E2454" t="str">
            <v>ĐĂNG</v>
          </cell>
          <cell r="F2454" t="str">
            <v>27/05/1994</v>
          </cell>
          <cell r="G2454">
            <v>6000000</v>
          </cell>
          <cell r="H2454">
            <v>4258</v>
          </cell>
          <cell r="I2454" t="str">
            <v>DT/12P</v>
          </cell>
          <cell r="J2454">
            <v>41038</v>
          </cell>
          <cell r="K2454">
            <v>0</v>
          </cell>
        </row>
        <row r="2455">
          <cell r="C2455">
            <v>1821124710</v>
          </cell>
          <cell r="D2455" t="str">
            <v>NGUYỄN VĂN THÀNH</v>
          </cell>
          <cell r="E2455" t="str">
            <v>ĐẠT</v>
          </cell>
          <cell r="F2455" t="str">
            <v>09/04/1994</v>
          </cell>
          <cell r="G2455">
            <v>6000000</v>
          </cell>
          <cell r="H2455">
            <v>6723</v>
          </cell>
          <cell r="I2455" t="str">
            <v>DT/12P</v>
          </cell>
          <cell r="J2455">
            <v>41099</v>
          </cell>
          <cell r="K2455">
            <v>0</v>
          </cell>
        </row>
        <row r="2456">
          <cell r="C2456">
            <v>1821126192</v>
          </cell>
          <cell r="D2456" t="str">
            <v>Nguyễn Châu Lập</v>
          </cell>
          <cell r="E2456" t="str">
            <v>Duy</v>
          </cell>
          <cell r="F2456" t="str">
            <v>17/12/1994</v>
          </cell>
          <cell r="G2456">
            <v>6000000</v>
          </cell>
          <cell r="H2456">
            <v>11172</v>
          </cell>
          <cell r="I2456" t="str">
            <v>DT/12P</v>
          </cell>
          <cell r="K2456">
            <v>0</v>
          </cell>
        </row>
        <row r="2457">
          <cell r="C2457">
            <v>1821125985</v>
          </cell>
          <cell r="D2457" t="str">
            <v>Trần Hoàng</v>
          </cell>
          <cell r="E2457" t="str">
            <v>Giang</v>
          </cell>
          <cell r="F2457" t="str">
            <v>20/05/1993</v>
          </cell>
          <cell r="G2457">
            <v>6000000</v>
          </cell>
          <cell r="H2457">
            <v>10442</v>
          </cell>
          <cell r="I2457" t="str">
            <v>DT/12P</v>
          </cell>
          <cell r="K2457">
            <v>0</v>
          </cell>
        </row>
        <row r="2458">
          <cell r="C2458">
            <v>1821125151</v>
          </cell>
          <cell r="D2458" t="str">
            <v>Nguyễn Văn</v>
          </cell>
          <cell r="E2458" t="str">
            <v>Hải</v>
          </cell>
          <cell r="F2458" t="str">
            <v>30/05/1994</v>
          </cell>
          <cell r="G2458">
            <v>6000000</v>
          </cell>
          <cell r="H2458">
            <v>8734</v>
          </cell>
          <cell r="I2458" t="str">
            <v>DT/12P</v>
          </cell>
          <cell r="K2458">
            <v>0</v>
          </cell>
        </row>
        <row r="2459">
          <cell r="C2459">
            <v>1821123817</v>
          </cell>
          <cell r="D2459" t="str">
            <v>NGUYỄN HOÀNG KHÁNH</v>
          </cell>
          <cell r="E2459" t="str">
            <v>HÂN</v>
          </cell>
          <cell r="F2459" t="str">
            <v>24/04/1994</v>
          </cell>
          <cell r="G2459">
            <v>6000000</v>
          </cell>
          <cell r="H2459">
            <v>4154</v>
          </cell>
          <cell r="I2459" t="str">
            <v>DT/12P</v>
          </cell>
          <cell r="J2459">
            <v>41008</v>
          </cell>
          <cell r="K2459">
            <v>0</v>
          </cell>
        </row>
        <row r="2460">
          <cell r="C2460">
            <v>1821125824</v>
          </cell>
          <cell r="D2460" t="str">
            <v>Trương Đình Quốc</v>
          </cell>
          <cell r="E2460" t="str">
            <v>Hảo</v>
          </cell>
          <cell r="F2460" t="str">
            <v>11/03/1994</v>
          </cell>
          <cell r="G2460">
            <v>6000000</v>
          </cell>
          <cell r="H2460">
            <v>8799</v>
          </cell>
          <cell r="I2460" t="str">
            <v>DT/12P</v>
          </cell>
          <cell r="K2460">
            <v>0</v>
          </cell>
        </row>
        <row r="2461">
          <cell r="C2461">
            <v>1821124717</v>
          </cell>
          <cell r="D2461" t="str">
            <v xml:space="preserve">HUỲNH THANH </v>
          </cell>
          <cell r="E2461" t="str">
            <v>HIỀN</v>
          </cell>
          <cell r="F2461" t="str">
            <v>14/07/1994</v>
          </cell>
          <cell r="G2461">
            <v>6000000</v>
          </cell>
          <cell r="H2461">
            <v>7032</v>
          </cell>
          <cell r="I2461" t="str">
            <v>DT/12P</v>
          </cell>
          <cell r="J2461">
            <v>41099</v>
          </cell>
          <cell r="K2461">
            <v>0</v>
          </cell>
        </row>
        <row r="2462">
          <cell r="C2462">
            <v>1821125823</v>
          </cell>
          <cell r="D2462" t="str">
            <v>Võ Phi</v>
          </cell>
          <cell r="E2462" t="str">
            <v>Hòa</v>
          </cell>
          <cell r="F2462" t="str">
            <v>02/08/1994</v>
          </cell>
          <cell r="G2462">
            <v>6000000</v>
          </cell>
          <cell r="H2462">
            <v>9921</v>
          </cell>
          <cell r="I2462" t="str">
            <v>DT/12P</v>
          </cell>
          <cell r="K2462">
            <v>0</v>
          </cell>
        </row>
        <row r="2463">
          <cell r="C2463">
            <v>1821124716</v>
          </cell>
          <cell r="D2463" t="str">
            <v>PHAN HUY</v>
          </cell>
          <cell r="E2463" t="str">
            <v>HOÀNG</v>
          </cell>
          <cell r="F2463" t="str">
            <v>26/05/1994</v>
          </cell>
          <cell r="G2463">
            <v>6000000</v>
          </cell>
          <cell r="H2463">
            <v>7031</v>
          </cell>
          <cell r="I2463" t="str">
            <v>DT/12P</v>
          </cell>
          <cell r="J2463">
            <v>41099</v>
          </cell>
          <cell r="K2463">
            <v>0</v>
          </cell>
        </row>
        <row r="2464">
          <cell r="C2464">
            <v>1821125144</v>
          </cell>
          <cell r="D2464" t="str">
            <v xml:space="preserve">NGUYỄN VĂN </v>
          </cell>
          <cell r="E2464" t="str">
            <v>HOÀNG</v>
          </cell>
          <cell r="F2464" t="str">
            <v>26/04/1994</v>
          </cell>
          <cell r="G2464">
            <v>6000000</v>
          </cell>
          <cell r="H2464">
            <v>7862</v>
          </cell>
          <cell r="I2464" t="str">
            <v>DT/12P</v>
          </cell>
          <cell r="J2464">
            <v>41130</v>
          </cell>
          <cell r="K2464">
            <v>0</v>
          </cell>
        </row>
        <row r="2465">
          <cell r="C2465">
            <v>1821143717</v>
          </cell>
          <cell r="D2465" t="str">
            <v>TRƯƠNG PHI</v>
          </cell>
          <cell r="E2465" t="str">
            <v>HỒNG</v>
          </cell>
          <cell r="F2465" t="str">
            <v>18/07/1994</v>
          </cell>
          <cell r="G2465">
            <v>6000000</v>
          </cell>
          <cell r="H2465">
            <v>3121</v>
          </cell>
          <cell r="I2465" t="str">
            <v>12P</v>
          </cell>
          <cell r="J2465" t="str">
            <v>31/08/2012</v>
          </cell>
          <cell r="K2465">
            <v>0</v>
          </cell>
        </row>
        <row r="2466">
          <cell r="C2466">
            <v>1821123981</v>
          </cell>
          <cell r="D2466" t="str">
            <v>NGUYỄN THANH</v>
          </cell>
          <cell r="E2466" t="str">
            <v>HÙNG</v>
          </cell>
          <cell r="F2466" t="str">
            <v>07/08/1993</v>
          </cell>
          <cell r="G2466">
            <v>6000000</v>
          </cell>
          <cell r="H2466">
            <v>5247</v>
          </cell>
          <cell r="I2466" t="str">
            <v>DT/12P</v>
          </cell>
          <cell r="J2466">
            <v>41069</v>
          </cell>
          <cell r="K2466">
            <v>0</v>
          </cell>
        </row>
        <row r="2467">
          <cell r="C2467">
            <v>1821146239</v>
          </cell>
          <cell r="D2467" t="str">
            <v>Võ Quốc</v>
          </cell>
          <cell r="E2467" t="str">
            <v>Huy</v>
          </cell>
          <cell r="F2467" t="str">
            <v>16/04/1994</v>
          </cell>
          <cell r="G2467">
            <v>6000000</v>
          </cell>
          <cell r="H2467">
            <v>11200</v>
          </cell>
          <cell r="I2467" t="str">
            <v>DT/12P</v>
          </cell>
          <cell r="K2467">
            <v>0</v>
          </cell>
        </row>
        <row r="2468">
          <cell r="C2468">
            <v>1821124714</v>
          </cell>
          <cell r="D2468" t="str">
            <v>ĐOÀN VĂN</v>
          </cell>
          <cell r="E2468" t="str">
            <v>KHA</v>
          </cell>
          <cell r="F2468" t="str">
            <v>01/08/1994</v>
          </cell>
          <cell r="G2468">
            <v>6000000</v>
          </cell>
          <cell r="H2468">
            <v>6990</v>
          </cell>
          <cell r="I2468" t="str">
            <v>DT/12P</v>
          </cell>
          <cell r="J2468">
            <v>41099</v>
          </cell>
          <cell r="K2468">
            <v>0</v>
          </cell>
        </row>
        <row r="2469">
          <cell r="C2469">
            <v>1821125141</v>
          </cell>
          <cell r="D2469" t="str">
            <v>LÊ TRỌNG</v>
          </cell>
          <cell r="E2469" t="str">
            <v>KHIÊM</v>
          </cell>
          <cell r="F2469" t="str">
            <v>27/10/1994</v>
          </cell>
          <cell r="G2469">
            <v>6000000</v>
          </cell>
          <cell r="H2469">
            <v>7723</v>
          </cell>
          <cell r="I2469" t="str">
            <v>DT/12P</v>
          </cell>
          <cell r="J2469">
            <v>41130</v>
          </cell>
          <cell r="K2469">
            <v>0</v>
          </cell>
        </row>
        <row r="2470">
          <cell r="C2470">
            <v>1821123982</v>
          </cell>
          <cell r="D2470" t="str">
            <v>HỒ VĂN</v>
          </cell>
          <cell r="E2470" t="str">
            <v>LINH</v>
          </cell>
          <cell r="F2470" t="str">
            <v>03/11/1994</v>
          </cell>
          <cell r="G2470">
            <v>6000000</v>
          </cell>
          <cell r="H2470">
            <v>5298</v>
          </cell>
          <cell r="I2470" t="str">
            <v>DT/12P</v>
          </cell>
          <cell r="J2470">
            <v>41069</v>
          </cell>
          <cell r="K2470">
            <v>0</v>
          </cell>
        </row>
        <row r="2471">
          <cell r="C2471">
            <v>1821125148</v>
          </cell>
          <cell r="D2471" t="str">
            <v>NGUYỄN VĂN</v>
          </cell>
          <cell r="E2471" t="str">
            <v>MINH</v>
          </cell>
          <cell r="F2471" t="str">
            <v>07/10/1994</v>
          </cell>
          <cell r="G2471">
            <v>6000000</v>
          </cell>
          <cell r="H2471">
            <v>8635</v>
          </cell>
          <cell r="I2471" t="str">
            <v>DT/12P</v>
          </cell>
          <cell r="J2471">
            <v>41191</v>
          </cell>
          <cell r="K2471">
            <v>0</v>
          </cell>
        </row>
        <row r="2472">
          <cell r="C2472">
            <v>1821124712</v>
          </cell>
          <cell r="D2472" t="str">
            <v xml:space="preserve">ĐÀO NGỌC </v>
          </cell>
          <cell r="E2472" t="str">
            <v>NGHĨA</v>
          </cell>
          <cell r="F2472" t="str">
            <v>10/10/1994</v>
          </cell>
          <cell r="G2472">
            <v>6000000</v>
          </cell>
          <cell r="H2472">
            <v>6767</v>
          </cell>
          <cell r="I2472" t="str">
            <v>DT/12P</v>
          </cell>
          <cell r="J2472">
            <v>41099</v>
          </cell>
          <cell r="K2472">
            <v>0</v>
          </cell>
        </row>
        <row r="2473">
          <cell r="C2473">
            <v>1821126511</v>
          </cell>
          <cell r="D2473" t="str">
            <v>Võ Văn</v>
          </cell>
          <cell r="E2473" t="str">
            <v>Nghiêm</v>
          </cell>
          <cell r="F2473" t="str">
            <v>25/10/1993</v>
          </cell>
          <cell r="G2473">
            <v>6000000</v>
          </cell>
          <cell r="H2473">
            <v>14619</v>
          </cell>
          <cell r="I2473" t="str">
            <v>DT/12P</v>
          </cell>
          <cell r="K2473">
            <v>0</v>
          </cell>
        </row>
        <row r="2474">
          <cell r="C2474">
            <v>1821125150</v>
          </cell>
          <cell r="D2474" t="str">
            <v>Võ Hoàng</v>
          </cell>
          <cell r="E2474" t="str">
            <v>Nhật</v>
          </cell>
          <cell r="F2474" t="str">
            <v>21/05/1993</v>
          </cell>
          <cell r="G2474">
            <v>3000000</v>
          </cell>
          <cell r="H2474">
            <v>8733</v>
          </cell>
          <cell r="I2474" t="str">
            <v>DT/12P</v>
          </cell>
          <cell r="K2474">
            <v>0</v>
          </cell>
        </row>
        <row r="2475">
          <cell r="C2475">
            <v>1821125635</v>
          </cell>
          <cell r="D2475" t="str">
            <v xml:space="preserve">PHAN VĂN </v>
          </cell>
          <cell r="E2475" t="str">
            <v>NHƯ</v>
          </cell>
          <cell r="F2475" t="str">
            <v>14/11/1994</v>
          </cell>
          <cell r="G2475">
            <v>6000000</v>
          </cell>
          <cell r="H2475">
            <v>7998</v>
          </cell>
          <cell r="I2475" t="str">
            <v>DT/12P</v>
          </cell>
          <cell r="J2475">
            <v>41161</v>
          </cell>
          <cell r="K2475">
            <v>0</v>
          </cell>
        </row>
        <row r="2476">
          <cell r="C2476">
            <v>1821126194</v>
          </cell>
          <cell r="D2476" t="str">
            <v>Nguyễn Thế</v>
          </cell>
          <cell r="E2476" t="str">
            <v>Pháp</v>
          </cell>
          <cell r="F2476" t="str">
            <v>20/06/1994</v>
          </cell>
          <cell r="G2476">
            <v>6000000</v>
          </cell>
          <cell r="H2476">
            <v>11201</v>
          </cell>
          <cell r="I2476" t="str">
            <v>DT/12P</v>
          </cell>
          <cell r="K2476">
            <v>0</v>
          </cell>
        </row>
        <row r="2477">
          <cell r="C2477">
            <v>1821125988</v>
          </cell>
          <cell r="D2477" t="str">
            <v>Trần Hồng</v>
          </cell>
          <cell r="E2477" t="str">
            <v>Phúc</v>
          </cell>
          <cell r="F2477" t="str">
            <v>11/09/1994</v>
          </cell>
          <cell r="G2477">
            <v>6000000</v>
          </cell>
          <cell r="H2477">
            <v>10365</v>
          </cell>
          <cell r="I2477" t="str">
            <v>DT/12P</v>
          </cell>
          <cell r="K2477">
            <v>0</v>
          </cell>
        </row>
        <row r="2478">
          <cell r="C2478">
            <v>1821125986</v>
          </cell>
          <cell r="D2478" t="str">
            <v>Phan Đặng</v>
          </cell>
          <cell r="E2478" t="str">
            <v>Quân</v>
          </cell>
          <cell r="F2478" t="str">
            <v>30/09/1993</v>
          </cell>
          <cell r="G2478">
            <v>6000000</v>
          </cell>
          <cell r="H2478">
            <v>10465</v>
          </cell>
          <cell r="I2478" t="str">
            <v>DT/12P</v>
          </cell>
          <cell r="K2478">
            <v>0</v>
          </cell>
        </row>
        <row r="2479">
          <cell r="C2479">
            <v>1821124711</v>
          </cell>
          <cell r="D2479" t="str">
            <v>THÁI VĂN</v>
          </cell>
          <cell r="E2479" t="str">
            <v>QUANG</v>
          </cell>
          <cell r="F2479" t="str">
            <v>11/04/1994</v>
          </cell>
          <cell r="G2479">
            <v>6000000</v>
          </cell>
          <cell r="H2479">
            <v>6747</v>
          </cell>
          <cell r="I2479" t="str">
            <v>DT/12P</v>
          </cell>
          <cell r="J2479">
            <v>41099</v>
          </cell>
          <cell r="K2479">
            <v>0</v>
          </cell>
        </row>
        <row r="2480">
          <cell r="C2480">
            <v>1821126281</v>
          </cell>
          <cell r="D2480" t="str">
            <v>Hồ Đắc</v>
          </cell>
          <cell r="E2480" t="str">
            <v>Quang</v>
          </cell>
          <cell r="F2480" t="str">
            <v>12/08/1994</v>
          </cell>
          <cell r="G2480">
            <v>6000000</v>
          </cell>
          <cell r="H2480">
            <v>11304</v>
          </cell>
          <cell r="I2480" t="str">
            <v>DT/12P</v>
          </cell>
          <cell r="K2480">
            <v>0</v>
          </cell>
        </row>
        <row r="2481">
          <cell r="C2481">
            <v>1821123510</v>
          </cell>
          <cell r="D2481" t="str">
            <v>Dương Phú</v>
          </cell>
          <cell r="E2481" t="str">
            <v>Quý</v>
          </cell>
          <cell r="F2481" t="str">
            <v>26/02/1994</v>
          </cell>
          <cell r="G2481">
            <v>3000000</v>
          </cell>
          <cell r="H2481">
            <v>4124</v>
          </cell>
          <cell r="I2481" t="str">
            <v>DT/12P</v>
          </cell>
          <cell r="J2481">
            <v>41008</v>
          </cell>
          <cell r="K2481">
            <v>0</v>
          </cell>
        </row>
        <row r="2482">
          <cell r="C2482">
            <v>1820125143</v>
          </cell>
          <cell r="D2482" t="str">
            <v xml:space="preserve">LÊ THỊ </v>
          </cell>
          <cell r="E2482" t="str">
            <v>SAO</v>
          </cell>
          <cell r="F2482" t="str">
            <v>01/08/1994</v>
          </cell>
          <cell r="G2482">
            <v>6000000</v>
          </cell>
          <cell r="H2482">
            <v>7773</v>
          </cell>
          <cell r="I2482" t="str">
            <v>DT/12P</v>
          </cell>
          <cell r="J2482">
            <v>41130</v>
          </cell>
          <cell r="K2482">
            <v>0</v>
          </cell>
        </row>
        <row r="2483">
          <cell r="C2483">
            <v>1821123987</v>
          </cell>
          <cell r="D2483" t="str">
            <v>NGUYỄN</v>
          </cell>
          <cell r="E2483" t="str">
            <v>SƠN</v>
          </cell>
          <cell r="F2483" t="str">
            <v>15/04/1994</v>
          </cell>
          <cell r="G2483">
            <v>6000000</v>
          </cell>
          <cell r="H2483">
            <v>4289</v>
          </cell>
          <cell r="I2483" t="str">
            <v>DT/12P</v>
          </cell>
          <cell r="J2483">
            <v>41038</v>
          </cell>
          <cell r="K2483">
            <v>0</v>
          </cell>
        </row>
        <row r="2484">
          <cell r="C2484">
            <v>1821123509</v>
          </cell>
          <cell r="D2484" t="str">
            <v>NGUYỄN ĐÌNH</v>
          </cell>
          <cell r="E2484" t="str">
            <v>TÀI</v>
          </cell>
          <cell r="F2484" t="str">
            <v>16/01/1994</v>
          </cell>
          <cell r="G2484">
            <v>3000000</v>
          </cell>
          <cell r="H2484" t="str">
            <v>850/12P</v>
          </cell>
          <cell r="J2484" t="str">
            <v>27/08/2012</v>
          </cell>
          <cell r="K2484">
            <v>0</v>
          </cell>
        </row>
        <row r="2485">
          <cell r="C2485">
            <v>1821123984</v>
          </cell>
          <cell r="D2485" t="str">
            <v>TRẦN HOÀNG MINH</v>
          </cell>
          <cell r="E2485" t="str">
            <v>TÂN</v>
          </cell>
          <cell r="F2485" t="str">
            <v>01/01/1992</v>
          </cell>
          <cell r="G2485">
            <v>6000000</v>
          </cell>
          <cell r="H2485">
            <v>4174</v>
          </cell>
          <cell r="I2485" t="str">
            <v>DT/12P</v>
          </cell>
          <cell r="J2485">
            <v>41038</v>
          </cell>
          <cell r="K2485">
            <v>0</v>
          </cell>
        </row>
        <row r="2486">
          <cell r="C2486">
            <v>1821435853</v>
          </cell>
          <cell r="D2486" t="str">
            <v>Lê Tiến</v>
          </cell>
          <cell r="E2486" t="str">
            <v>Tân</v>
          </cell>
          <cell r="F2486" t="str">
            <v>05/06/1994</v>
          </cell>
          <cell r="G2486">
            <v>6000000</v>
          </cell>
          <cell r="H2486">
            <v>9873</v>
          </cell>
          <cell r="I2486" t="str">
            <v>DT/12P</v>
          </cell>
          <cell r="K2486">
            <v>0</v>
          </cell>
        </row>
        <row r="2487">
          <cell r="C2487">
            <v>1821126417</v>
          </cell>
          <cell r="D2487" t="str">
            <v>Nguyễn Ngọc</v>
          </cell>
          <cell r="E2487" t="str">
            <v>Thành</v>
          </cell>
          <cell r="F2487" t="str">
            <v>01/05/1991</v>
          </cell>
          <cell r="G2487">
            <v>6000000</v>
          </cell>
          <cell r="H2487">
            <v>11397</v>
          </cell>
          <cell r="I2487" t="str">
            <v>DT/12P</v>
          </cell>
          <cell r="K2487">
            <v>0</v>
          </cell>
        </row>
        <row r="2488">
          <cell r="C2488">
            <v>1821126709</v>
          </cell>
          <cell r="D2488" t="str">
            <v>VÕ VĂN</v>
          </cell>
          <cell r="E2488" t="str">
            <v>THÀNH</v>
          </cell>
          <cell r="F2488">
            <v>34459</v>
          </cell>
          <cell r="G2488">
            <v>6000000</v>
          </cell>
          <cell r="H2488">
            <v>23741</v>
          </cell>
          <cell r="I2488" t="str">
            <v>DT/12P</v>
          </cell>
          <cell r="J2488" t="str">
            <v>13/10/2012</v>
          </cell>
          <cell r="K2488">
            <v>0</v>
          </cell>
        </row>
        <row r="2489">
          <cell r="C2489">
            <v>1821125140</v>
          </cell>
          <cell r="D2489" t="str">
            <v xml:space="preserve">TRẦN VĂN </v>
          </cell>
          <cell r="E2489" t="str">
            <v>THIỆN</v>
          </cell>
          <cell r="F2489" t="str">
            <v>24/12/1994</v>
          </cell>
          <cell r="G2489">
            <v>6000000</v>
          </cell>
          <cell r="H2489">
            <v>7108</v>
          </cell>
          <cell r="I2489" t="str">
            <v>DT/12P</v>
          </cell>
          <cell r="J2489">
            <v>41130</v>
          </cell>
          <cell r="K2489">
            <v>0</v>
          </cell>
        </row>
        <row r="2490">
          <cell r="C2490">
            <v>1821126659</v>
          </cell>
          <cell r="D2490" t="str">
            <v xml:space="preserve">HOÀNG CÔNG </v>
          </cell>
          <cell r="E2490" t="str">
            <v>THỊNH</v>
          </cell>
          <cell r="F2490">
            <v>33636</v>
          </cell>
          <cell r="G2490">
            <v>6000000</v>
          </cell>
          <cell r="H2490" t="str">
            <v>718/12P</v>
          </cell>
          <cell r="J2490" t="str">
            <v>21/08/2012</v>
          </cell>
          <cell r="K2490">
            <v>0</v>
          </cell>
        </row>
        <row r="2491">
          <cell r="C2491">
            <v>1821126660</v>
          </cell>
          <cell r="D2491" t="str">
            <v>Trần</v>
          </cell>
          <cell r="E2491" t="str">
            <v>Thông</v>
          </cell>
          <cell r="F2491" t="str">
            <v>16/07/1993</v>
          </cell>
          <cell r="G2491">
            <v>6000000</v>
          </cell>
          <cell r="H2491">
            <v>18115</v>
          </cell>
          <cell r="I2491" t="str">
            <v>DT/12P</v>
          </cell>
          <cell r="K2491">
            <v>0</v>
          </cell>
        </row>
        <row r="2492">
          <cell r="C2492">
            <v>1821125149</v>
          </cell>
          <cell r="D2492" t="str">
            <v xml:space="preserve">HỒ NGỌC </v>
          </cell>
          <cell r="E2492" t="str">
            <v>THỐNG</v>
          </cell>
          <cell r="F2492" t="str">
            <v>06/02/1994</v>
          </cell>
          <cell r="G2492">
            <v>6000000</v>
          </cell>
          <cell r="H2492">
            <v>8645</v>
          </cell>
          <cell r="I2492" t="str">
            <v>DT/12P</v>
          </cell>
          <cell r="J2492">
            <v>41191</v>
          </cell>
          <cell r="K2492">
            <v>0</v>
          </cell>
        </row>
        <row r="2493">
          <cell r="C2493">
            <v>1821124715</v>
          </cell>
          <cell r="D2493" t="str">
            <v>LÊ BÁ</v>
          </cell>
          <cell r="E2493" t="str">
            <v>THUẦN</v>
          </cell>
          <cell r="F2493" t="str">
            <v>27/06/1994</v>
          </cell>
          <cell r="G2493">
            <v>6000000</v>
          </cell>
          <cell r="H2493">
            <v>6858</v>
          </cell>
          <cell r="I2493" t="str">
            <v>DT/12P</v>
          </cell>
          <cell r="J2493">
            <v>41099</v>
          </cell>
          <cell r="K2493">
            <v>0</v>
          </cell>
        </row>
        <row r="2494">
          <cell r="C2494">
            <v>1820146587</v>
          </cell>
          <cell r="D2494" t="str">
            <v>Bùi Thị Thúy</v>
          </cell>
          <cell r="E2494" t="str">
            <v>Tiên</v>
          </cell>
          <cell r="F2494" t="str">
            <v>30/09/1993</v>
          </cell>
          <cell r="G2494">
            <v>6000000</v>
          </cell>
          <cell r="H2494">
            <v>14688</v>
          </cell>
          <cell r="I2494" t="str">
            <v>DT/12P</v>
          </cell>
          <cell r="K2494">
            <v>0</v>
          </cell>
        </row>
        <row r="2495">
          <cell r="C2495">
            <v>1821434166</v>
          </cell>
          <cell r="D2495" t="str">
            <v>LÊ TRỌNG</v>
          </cell>
          <cell r="E2495" t="str">
            <v>TIN</v>
          </cell>
          <cell r="F2495" t="str">
            <v>22/04/1993</v>
          </cell>
          <cell r="G2495">
            <v>6000000</v>
          </cell>
          <cell r="H2495">
            <v>5380</v>
          </cell>
          <cell r="I2495" t="str">
            <v>DT/12P</v>
          </cell>
          <cell r="J2495">
            <v>41069</v>
          </cell>
          <cell r="K2495">
            <v>0</v>
          </cell>
        </row>
        <row r="2496">
          <cell r="C2496">
            <v>1821126283</v>
          </cell>
          <cell r="D2496" t="str">
            <v>Trương Bách</v>
          </cell>
          <cell r="E2496" t="str">
            <v>Toàn</v>
          </cell>
          <cell r="F2496" t="str">
            <v>13/06/1994</v>
          </cell>
          <cell r="G2496">
            <v>6000000</v>
          </cell>
          <cell r="H2496">
            <v>11380</v>
          </cell>
          <cell r="I2496" t="str">
            <v>DT/12P</v>
          </cell>
          <cell r="K2496">
            <v>0</v>
          </cell>
        </row>
        <row r="2497">
          <cell r="C2497">
            <v>1821125145</v>
          </cell>
          <cell r="D2497" t="str">
            <v>ĐẶNG MINH</v>
          </cell>
          <cell r="E2497" t="str">
            <v>TRÍ</v>
          </cell>
          <cell r="F2497" t="str">
            <v>22/02/1992</v>
          </cell>
          <cell r="G2497">
            <v>6000000</v>
          </cell>
          <cell r="H2497">
            <v>7788</v>
          </cell>
          <cell r="I2497" t="str">
            <v>DT/12P</v>
          </cell>
          <cell r="J2497">
            <v>41130</v>
          </cell>
          <cell r="K2497">
            <v>0</v>
          </cell>
        </row>
        <row r="2498">
          <cell r="C2498">
            <v>1821123814</v>
          </cell>
          <cell r="D2498" t="str">
            <v>NGUYỄN TiẾN</v>
          </cell>
          <cell r="E2498" t="str">
            <v>TRUNG</v>
          </cell>
          <cell r="F2498" t="str">
            <v>29/09/1993</v>
          </cell>
          <cell r="G2498">
            <v>6000000</v>
          </cell>
          <cell r="H2498">
            <v>3927</v>
          </cell>
          <cell r="I2498" t="str">
            <v>DT/12P</v>
          </cell>
          <cell r="J2498">
            <v>41008</v>
          </cell>
          <cell r="K2498">
            <v>0</v>
          </cell>
        </row>
        <row r="2499">
          <cell r="C2499">
            <v>1821125825</v>
          </cell>
          <cell r="D2499" t="str">
            <v>Huỳnh</v>
          </cell>
          <cell r="E2499" t="str">
            <v>Trung</v>
          </cell>
          <cell r="F2499" t="str">
            <v>26/10/1994</v>
          </cell>
          <cell r="G2499">
            <v>6000000</v>
          </cell>
          <cell r="H2499">
            <v>8852</v>
          </cell>
          <cell r="I2499" t="str">
            <v>DT/12P</v>
          </cell>
          <cell r="K2499">
            <v>0</v>
          </cell>
        </row>
        <row r="2500">
          <cell r="C2500">
            <v>1821125826</v>
          </cell>
          <cell r="D2500" t="str">
            <v>Nguyễn Hải</v>
          </cell>
          <cell r="E2500" t="str">
            <v>Tú</v>
          </cell>
          <cell r="F2500" t="str">
            <v>18/07/1994</v>
          </cell>
          <cell r="G2500">
            <v>6000000</v>
          </cell>
          <cell r="H2500">
            <v>8859</v>
          </cell>
          <cell r="I2500" t="str">
            <v>DT/12P</v>
          </cell>
          <cell r="K2500">
            <v>0</v>
          </cell>
        </row>
        <row r="2501">
          <cell r="C2501">
            <v>1821125147</v>
          </cell>
          <cell r="D2501" t="str">
            <v>NGUYỄN NHẬT</v>
          </cell>
          <cell r="E2501" t="str">
            <v>TUẤN</v>
          </cell>
          <cell r="F2501" t="str">
            <v>17/10/1994</v>
          </cell>
          <cell r="G2501">
            <v>6000000</v>
          </cell>
          <cell r="H2501">
            <v>7815</v>
          </cell>
          <cell r="I2501" t="str">
            <v>DT/12P</v>
          </cell>
          <cell r="J2501">
            <v>41130</v>
          </cell>
          <cell r="K2501">
            <v>0</v>
          </cell>
        </row>
        <row r="2502">
          <cell r="C2502">
            <v>1821123980</v>
          </cell>
          <cell r="D2502" t="str">
            <v xml:space="preserve">NGUYỄN ĐỨC </v>
          </cell>
          <cell r="E2502" t="str">
            <v>TÙNG</v>
          </cell>
          <cell r="F2502" t="str">
            <v>08/06/1994</v>
          </cell>
          <cell r="G2502">
            <v>6000000</v>
          </cell>
          <cell r="H2502">
            <v>5123</v>
          </cell>
          <cell r="I2502" t="str">
            <v>DT/12P</v>
          </cell>
          <cell r="J2502">
            <v>41069</v>
          </cell>
          <cell r="K2502">
            <v>0</v>
          </cell>
        </row>
        <row r="2503">
          <cell r="C2503">
            <v>1821125142</v>
          </cell>
          <cell r="D2503" t="str">
            <v>LÊ VĂN</v>
          </cell>
          <cell r="E2503" t="str">
            <v>TÙNG</v>
          </cell>
          <cell r="F2503" t="str">
            <v>05/12/1992</v>
          </cell>
          <cell r="G2503">
            <v>6000000</v>
          </cell>
          <cell r="H2503">
            <v>7770</v>
          </cell>
          <cell r="I2503" t="str">
            <v>DT/12P</v>
          </cell>
          <cell r="J2503">
            <v>41130</v>
          </cell>
          <cell r="K2503">
            <v>0</v>
          </cell>
        </row>
        <row r="2504">
          <cell r="C2504">
            <v>1821123983</v>
          </cell>
          <cell r="D2504" t="str">
            <v xml:space="preserve">NGUYỄN THẾ </v>
          </cell>
          <cell r="E2504" t="str">
            <v>ViỄN</v>
          </cell>
          <cell r="F2504" t="str">
            <v>02/03/1994</v>
          </cell>
          <cell r="G2504">
            <v>6000000</v>
          </cell>
          <cell r="H2504">
            <v>5313</v>
          </cell>
          <cell r="I2504" t="str">
            <v>DT/12P</v>
          </cell>
          <cell r="J2504">
            <v>41069</v>
          </cell>
          <cell r="K2504">
            <v>0</v>
          </cell>
        </row>
        <row r="2505">
          <cell r="C2505">
            <v>1821126191</v>
          </cell>
          <cell r="D2505" t="str">
            <v>Thân Hoàng Quốc</v>
          </cell>
          <cell r="E2505" t="str">
            <v>Việt</v>
          </cell>
          <cell r="F2505" t="str">
            <v>03/01/1994</v>
          </cell>
          <cell r="G2505">
            <v>6000000</v>
          </cell>
          <cell r="H2505">
            <v>11140</v>
          </cell>
          <cell r="I2505" t="str">
            <v>DT/12P</v>
          </cell>
          <cell r="K2505">
            <v>0</v>
          </cell>
        </row>
        <row r="2506">
          <cell r="C2506">
            <v>1821125989</v>
          </cell>
          <cell r="D2506" t="str">
            <v>Phạm Xuân</v>
          </cell>
          <cell r="E2506" t="str">
            <v>Vinh</v>
          </cell>
          <cell r="F2506" t="str">
            <v>11/05/1994</v>
          </cell>
          <cell r="G2506">
            <v>6000000</v>
          </cell>
          <cell r="H2506">
            <v>10377</v>
          </cell>
          <cell r="I2506" t="str">
            <v>DT/12P</v>
          </cell>
          <cell r="K2506">
            <v>0</v>
          </cell>
        </row>
        <row r="2507">
          <cell r="C2507">
            <v>172526995</v>
          </cell>
          <cell r="D2507" t="str">
            <v>HOÀNG MẠNH</v>
          </cell>
          <cell r="E2507" t="str">
            <v>TÙNG</v>
          </cell>
          <cell r="F2507" t="str">
            <v>19/08/1993</v>
          </cell>
          <cell r="G2507">
            <v>3750000</v>
          </cell>
          <cell r="H2507">
            <v>23396</v>
          </cell>
          <cell r="I2507" t="str">
            <v>DT/12P</v>
          </cell>
          <cell r="J2507">
            <v>41253</v>
          </cell>
          <cell r="K2507">
            <v>0</v>
          </cell>
        </row>
        <row r="2508">
          <cell r="C2508">
            <v>151135069</v>
          </cell>
          <cell r="D2508" t="str">
            <v>Lâm Hoàng</v>
          </cell>
          <cell r="E2508" t="str">
            <v>Long</v>
          </cell>
          <cell r="F2508" t="str">
            <v>20/10/1991</v>
          </cell>
          <cell r="G2508">
            <v>1875000</v>
          </cell>
          <cell r="H2508">
            <v>23394</v>
          </cell>
          <cell r="I2508" t="str">
            <v>DT/12P</v>
          </cell>
          <cell r="J2508">
            <v>41253</v>
          </cell>
          <cell r="K2508">
            <v>0</v>
          </cell>
        </row>
        <row r="2509">
          <cell r="C2509">
            <v>1821145984</v>
          </cell>
          <cell r="D2509" t="str">
            <v>LÊ ĐỨC</v>
          </cell>
          <cell r="E2509" t="str">
            <v>TRUNG</v>
          </cell>
          <cell r="F2509" t="str">
            <v>28/08/1992</v>
          </cell>
          <cell r="G2509">
            <v>6000000</v>
          </cell>
          <cell r="H2509">
            <v>12875</v>
          </cell>
          <cell r="I2509" t="str">
            <v>DT/12P</v>
          </cell>
          <cell r="J2509" t="str">
            <v>20/09/2012</v>
          </cell>
          <cell r="K2509">
            <v>0</v>
          </cell>
        </row>
        <row r="2510">
          <cell r="C2510">
            <v>1820715735</v>
          </cell>
          <cell r="D2510" t="str">
            <v>PHÙNG HuỲNH TÚ</v>
          </cell>
          <cell r="E2510" t="str">
            <v>ANH</v>
          </cell>
          <cell r="F2510" t="str">
            <v>13/11/1993</v>
          </cell>
          <cell r="G2510">
            <v>6000000</v>
          </cell>
          <cell r="H2510">
            <v>7959</v>
          </cell>
          <cell r="I2510" t="str">
            <v>DT/12P</v>
          </cell>
          <cell r="J2510">
            <v>41161</v>
          </cell>
          <cell r="K2510">
            <v>0</v>
          </cell>
        </row>
        <row r="2511">
          <cell r="C2511">
            <v>1821715407</v>
          </cell>
          <cell r="D2511" t="str">
            <v>LÊ VŨ GIA</v>
          </cell>
          <cell r="E2511" t="str">
            <v>BẢO</v>
          </cell>
          <cell r="F2511" t="str">
            <v>01/01/1993</v>
          </cell>
          <cell r="G2511">
            <v>6000000</v>
          </cell>
          <cell r="H2511">
            <v>8643</v>
          </cell>
          <cell r="I2511" t="str">
            <v>DT/12P</v>
          </cell>
          <cell r="J2511">
            <v>41191</v>
          </cell>
          <cell r="K2511">
            <v>0</v>
          </cell>
        </row>
        <row r="2512">
          <cell r="C2512">
            <v>1820715897</v>
          </cell>
          <cell r="D2512" t="str">
            <v>Bùi Thị</v>
          </cell>
          <cell r="E2512" t="str">
            <v>Bích</v>
          </cell>
          <cell r="F2512" t="str">
            <v>02/01/1994</v>
          </cell>
          <cell r="G2512">
            <v>6000000</v>
          </cell>
          <cell r="H2512">
            <v>8807</v>
          </cell>
          <cell r="I2512" t="str">
            <v>DT/12P</v>
          </cell>
          <cell r="K2512">
            <v>0</v>
          </cell>
        </row>
        <row r="2513">
          <cell r="C2513">
            <v>1820715898</v>
          </cell>
          <cell r="D2513" t="str">
            <v>Trần Thị Huỳnh</v>
          </cell>
          <cell r="E2513" t="str">
            <v>Châu</v>
          </cell>
          <cell r="F2513" t="str">
            <v>02/07/1994</v>
          </cell>
          <cell r="G2513">
            <v>6000000</v>
          </cell>
          <cell r="H2513">
            <v>8875</v>
          </cell>
          <cell r="I2513" t="str">
            <v>DT/12P</v>
          </cell>
          <cell r="K2513">
            <v>0</v>
          </cell>
        </row>
        <row r="2514">
          <cell r="C2514">
            <v>1820715896</v>
          </cell>
          <cell r="D2514" t="str">
            <v>Hoàng Linh</v>
          </cell>
          <cell r="E2514" t="str">
            <v>Chi</v>
          </cell>
          <cell r="F2514" t="str">
            <v>05/10/1994</v>
          </cell>
          <cell r="G2514">
            <v>6000000</v>
          </cell>
          <cell r="H2514">
            <v>9895</v>
          </cell>
          <cell r="I2514" t="str">
            <v>DT/12P</v>
          </cell>
          <cell r="K2514">
            <v>0</v>
          </cell>
        </row>
        <row r="2515">
          <cell r="C2515">
            <v>1820713701</v>
          </cell>
          <cell r="D2515" t="str">
            <v>NGUYỄN THỊ</v>
          </cell>
          <cell r="E2515" t="str">
            <v>CHỮ</v>
          </cell>
          <cell r="F2515" t="str">
            <v>06/07/1994</v>
          </cell>
          <cell r="G2515">
            <v>6000000</v>
          </cell>
          <cell r="H2515">
            <v>2389</v>
          </cell>
          <cell r="I2515" t="str">
            <v>12P</v>
          </cell>
          <cell r="J2515" t="str">
            <v>31/08/2012</v>
          </cell>
          <cell r="K2515">
            <v>0</v>
          </cell>
        </row>
        <row r="2516">
          <cell r="C2516">
            <v>1821724968</v>
          </cell>
          <cell r="D2516" t="str">
            <v>Trần Văn</v>
          </cell>
          <cell r="E2516" t="str">
            <v>CHUNG</v>
          </cell>
          <cell r="F2516" t="str">
            <v>11/03/1993</v>
          </cell>
          <cell r="G2516">
            <v>6000000</v>
          </cell>
          <cell r="H2516">
            <v>6799</v>
          </cell>
          <cell r="I2516" t="str">
            <v>DT/12P</v>
          </cell>
          <cell r="J2516">
            <v>41099</v>
          </cell>
          <cell r="K2516">
            <v>0</v>
          </cell>
        </row>
        <row r="2517">
          <cell r="C2517">
            <v>1820716458</v>
          </cell>
          <cell r="D2517" t="str">
            <v>Võ Thị Triều</v>
          </cell>
          <cell r="E2517" t="str">
            <v>Dâng</v>
          </cell>
          <cell r="F2517" t="str">
            <v>21/02/1994</v>
          </cell>
          <cell r="G2517">
            <v>6000000</v>
          </cell>
          <cell r="H2517">
            <v>11398</v>
          </cell>
          <cell r="I2517" t="str">
            <v>DT/12P</v>
          </cell>
          <cell r="K2517">
            <v>0</v>
          </cell>
        </row>
        <row r="2518">
          <cell r="C2518">
            <v>1821715408</v>
          </cell>
          <cell r="D2518" t="str">
            <v>Nguyễn Hải</v>
          </cell>
          <cell r="E2518" t="str">
            <v>Đăng</v>
          </cell>
          <cell r="F2518" t="str">
            <v>12/05/1994</v>
          </cell>
          <cell r="G2518">
            <v>6000000</v>
          </cell>
          <cell r="H2518">
            <v>8729</v>
          </cell>
          <cell r="I2518" t="str">
            <v>DT/12P</v>
          </cell>
          <cell r="K2518">
            <v>0</v>
          </cell>
        </row>
        <row r="2519">
          <cell r="C2519">
            <v>1820715737</v>
          </cell>
          <cell r="D2519" t="str">
            <v>LÊ THỊ MỸ</v>
          </cell>
          <cell r="E2519" t="str">
            <v>DANH</v>
          </cell>
          <cell r="F2519" t="str">
            <v>27/02/1994</v>
          </cell>
          <cell r="G2519">
            <v>6000000</v>
          </cell>
          <cell r="H2519">
            <v>7981</v>
          </cell>
          <cell r="I2519" t="str">
            <v>DT/12P</v>
          </cell>
          <cell r="J2519">
            <v>41161</v>
          </cell>
          <cell r="K2519">
            <v>0</v>
          </cell>
        </row>
        <row r="2520">
          <cell r="C2520">
            <v>1820716523</v>
          </cell>
          <cell r="D2520" t="str">
            <v>Nguyễn Thị</v>
          </cell>
          <cell r="E2520" t="str">
            <v>Diểm</v>
          </cell>
          <cell r="F2520" t="str">
            <v>15/04/1993</v>
          </cell>
          <cell r="G2520">
            <v>6000000</v>
          </cell>
          <cell r="H2520">
            <v>13950</v>
          </cell>
          <cell r="I2520" t="str">
            <v>DT/12P</v>
          </cell>
          <cell r="K2520">
            <v>0</v>
          </cell>
        </row>
        <row r="2521">
          <cell r="C2521">
            <v>1821715406</v>
          </cell>
          <cell r="D2521" t="str">
            <v>NGUYỄN KHÁNH</v>
          </cell>
          <cell r="E2521" t="str">
            <v>DIỆN</v>
          </cell>
          <cell r="F2521" t="str">
            <v>02/06/1993</v>
          </cell>
          <cell r="G2521">
            <v>6000000</v>
          </cell>
          <cell r="H2521">
            <v>8636</v>
          </cell>
          <cell r="I2521" t="str">
            <v>DT/12P</v>
          </cell>
          <cell r="J2521">
            <v>41191</v>
          </cell>
          <cell r="K2521">
            <v>0</v>
          </cell>
        </row>
        <row r="2522">
          <cell r="C2522">
            <v>1820256071</v>
          </cell>
          <cell r="D2522" t="str">
            <v>Nguyễn Thị</v>
          </cell>
          <cell r="E2522" t="str">
            <v>Điểu</v>
          </cell>
          <cell r="F2522" t="str">
            <v>23/03/1994</v>
          </cell>
          <cell r="G2522">
            <v>6000000</v>
          </cell>
          <cell r="H2522">
            <v>10483</v>
          </cell>
          <cell r="I2522" t="str">
            <v>DT/12P</v>
          </cell>
          <cell r="K2522">
            <v>0</v>
          </cell>
        </row>
        <row r="2523">
          <cell r="C2523">
            <v>1820713911</v>
          </cell>
          <cell r="D2523" t="str">
            <v>VÕ THỊ THU</v>
          </cell>
          <cell r="E2523" t="str">
            <v>HÀ</v>
          </cell>
          <cell r="F2523" t="str">
            <v>13/09/1994</v>
          </cell>
          <cell r="G2523">
            <v>6000000</v>
          </cell>
          <cell r="H2523">
            <v>3960</v>
          </cell>
          <cell r="I2523" t="str">
            <v>DT/12P</v>
          </cell>
          <cell r="J2523">
            <v>41008</v>
          </cell>
          <cell r="K2523">
            <v>0</v>
          </cell>
        </row>
        <row r="2524">
          <cell r="C2524">
            <v>1820714388</v>
          </cell>
          <cell r="D2524" t="str">
            <v xml:space="preserve">NGUYỄN THỊ DIỄM </v>
          </cell>
          <cell r="E2524" t="str">
            <v>HẰNG</v>
          </cell>
          <cell r="F2524" t="str">
            <v>28/05/1994</v>
          </cell>
          <cell r="G2524">
            <v>6000000</v>
          </cell>
          <cell r="H2524">
            <v>4192</v>
          </cell>
          <cell r="I2524" t="str">
            <v>DT/12P</v>
          </cell>
          <cell r="J2524">
            <v>41038</v>
          </cell>
          <cell r="K2524">
            <v>0</v>
          </cell>
        </row>
        <row r="2525">
          <cell r="C2525">
            <v>1820716094</v>
          </cell>
          <cell r="D2525" t="str">
            <v>Đinh Thị Thái</v>
          </cell>
          <cell r="E2525" t="str">
            <v>Hằng</v>
          </cell>
          <cell r="F2525" t="str">
            <v>06/04/1994</v>
          </cell>
          <cell r="G2525">
            <v>6000000</v>
          </cell>
          <cell r="H2525">
            <v>10374</v>
          </cell>
          <cell r="I2525" t="str">
            <v>DT/12P</v>
          </cell>
          <cell r="K2525">
            <v>0</v>
          </cell>
        </row>
        <row r="2526">
          <cell r="C2526">
            <v>1821716093</v>
          </cell>
          <cell r="D2526" t="str">
            <v>Võ Thanh</v>
          </cell>
          <cell r="E2526" t="str">
            <v>Hằng</v>
          </cell>
          <cell r="F2526" t="str">
            <v>28/12/1993</v>
          </cell>
          <cell r="G2526">
            <v>6000000</v>
          </cell>
          <cell r="H2526">
            <v>11121</v>
          </cell>
          <cell r="I2526" t="str">
            <v>DT/12P</v>
          </cell>
          <cell r="K2526">
            <v>0</v>
          </cell>
        </row>
        <row r="2527">
          <cell r="C2527">
            <v>1820713910</v>
          </cell>
          <cell r="D2527" t="str">
            <v>LÊ THỊ THU</v>
          </cell>
          <cell r="E2527" t="str">
            <v>HIỀN</v>
          </cell>
          <cell r="F2527" t="str">
            <v>06/06/1994</v>
          </cell>
          <cell r="G2527">
            <v>6000000</v>
          </cell>
          <cell r="H2527">
            <v>4147</v>
          </cell>
          <cell r="I2527" t="str">
            <v>DT/12P</v>
          </cell>
          <cell r="J2527">
            <v>41008</v>
          </cell>
          <cell r="K2527">
            <v>0</v>
          </cell>
        </row>
        <row r="2528">
          <cell r="C2528">
            <v>1820715403</v>
          </cell>
          <cell r="D2528" t="str">
            <v xml:space="preserve">ĐINH THỊ </v>
          </cell>
          <cell r="E2528" t="str">
            <v>HOA</v>
          </cell>
          <cell r="F2528" t="str">
            <v>28/01/1994</v>
          </cell>
          <cell r="G2528">
            <v>6000000</v>
          </cell>
          <cell r="H2528">
            <v>7177</v>
          </cell>
          <cell r="I2528" t="str">
            <v>DT/12P</v>
          </cell>
          <cell r="J2528">
            <v>41130</v>
          </cell>
          <cell r="K2528">
            <v>0</v>
          </cell>
        </row>
        <row r="2529">
          <cell r="C2529">
            <v>1821713908</v>
          </cell>
          <cell r="D2529" t="str">
            <v>HỒ DUY</v>
          </cell>
          <cell r="E2529" t="str">
            <v>HÒA</v>
          </cell>
          <cell r="F2529" t="str">
            <v>31/08/1994</v>
          </cell>
          <cell r="G2529">
            <v>6000000</v>
          </cell>
          <cell r="H2529">
            <v>4146</v>
          </cell>
          <cell r="I2529" t="str">
            <v>DT/12P</v>
          </cell>
          <cell r="J2529">
            <v>41008</v>
          </cell>
          <cell r="K2529">
            <v>0</v>
          </cell>
        </row>
        <row r="2530">
          <cell r="C2530">
            <v>1821713702</v>
          </cell>
          <cell r="D2530" t="str">
            <v xml:space="preserve">VÕ MINH </v>
          </cell>
          <cell r="E2530" t="str">
            <v>HOÀNG</v>
          </cell>
          <cell r="F2530" t="str">
            <v>04/03/1994</v>
          </cell>
          <cell r="G2530">
            <v>6000000</v>
          </cell>
          <cell r="H2530">
            <v>3113</v>
          </cell>
          <cell r="I2530" t="str">
            <v>12P</v>
          </cell>
          <cell r="J2530" t="str">
            <v>31/08/2012</v>
          </cell>
          <cell r="K2530">
            <v>0</v>
          </cell>
        </row>
        <row r="2531">
          <cell r="C2531">
            <v>1820714386</v>
          </cell>
          <cell r="D2531" t="str">
            <v>ĐẶNG HOÀNG VIỆT</v>
          </cell>
          <cell r="E2531" t="str">
            <v>HỒNG</v>
          </cell>
          <cell r="F2531" t="str">
            <v>17/11/1994</v>
          </cell>
          <cell r="G2531">
            <v>6000000</v>
          </cell>
          <cell r="H2531">
            <v>5454</v>
          </cell>
          <cell r="I2531" t="str">
            <v>DT/12P</v>
          </cell>
          <cell r="J2531">
            <v>41069</v>
          </cell>
          <cell r="K2531">
            <v>0</v>
          </cell>
        </row>
        <row r="2532">
          <cell r="C2532">
            <v>1820715405</v>
          </cell>
          <cell r="D2532" t="str">
            <v>PHẠM THỊ KIM</v>
          </cell>
          <cell r="E2532" t="str">
            <v>HƯƠNG</v>
          </cell>
          <cell r="F2532" t="str">
            <v>17/10/1994</v>
          </cell>
          <cell r="G2532">
            <v>6000000</v>
          </cell>
          <cell r="H2532">
            <v>7762</v>
          </cell>
          <cell r="I2532" t="str">
            <v>DT/12P</v>
          </cell>
          <cell r="J2532">
            <v>41130</v>
          </cell>
          <cell r="K2532">
            <v>0</v>
          </cell>
        </row>
        <row r="2533">
          <cell r="C2533">
            <v>1820716338</v>
          </cell>
          <cell r="D2533" t="str">
            <v>Nguyễn Phước Quỳnh</v>
          </cell>
          <cell r="E2533" t="str">
            <v>Hương</v>
          </cell>
          <cell r="F2533" t="str">
            <v>17/07/1994</v>
          </cell>
          <cell r="G2533">
            <v>6000000</v>
          </cell>
          <cell r="H2533">
            <v>11263</v>
          </cell>
          <cell r="I2533" t="str">
            <v>DT/12P</v>
          </cell>
          <cell r="K2533">
            <v>0</v>
          </cell>
        </row>
        <row r="2534">
          <cell r="C2534">
            <v>1820714391</v>
          </cell>
          <cell r="D2534" t="str">
            <v>PHAN THỊ BÍCH</v>
          </cell>
          <cell r="E2534" t="str">
            <v>HUYỀN</v>
          </cell>
          <cell r="F2534" t="str">
            <v>14/01/1994</v>
          </cell>
          <cell r="G2534">
            <v>6000000</v>
          </cell>
          <cell r="H2534">
            <v>4053</v>
          </cell>
          <cell r="I2534" t="str">
            <v>DT/12P</v>
          </cell>
          <cell r="J2534">
            <v>41038</v>
          </cell>
          <cell r="K2534">
            <v>0</v>
          </cell>
        </row>
        <row r="2535">
          <cell r="C2535">
            <v>1820715402</v>
          </cell>
          <cell r="D2535" t="str">
            <v>NGUYỄN THỊ NGỌC</v>
          </cell>
          <cell r="E2535" t="str">
            <v>HUYỀN</v>
          </cell>
          <cell r="F2535" t="str">
            <v>29/03/1994</v>
          </cell>
          <cell r="G2535">
            <v>6000000</v>
          </cell>
          <cell r="H2535">
            <v>7695</v>
          </cell>
          <cell r="I2535" t="str">
            <v>DT/12P</v>
          </cell>
          <cell r="J2535">
            <v>41130</v>
          </cell>
          <cell r="K2535">
            <v>0</v>
          </cell>
        </row>
        <row r="2536">
          <cell r="C2536">
            <v>1821713909</v>
          </cell>
          <cell r="D2536" t="str">
            <v>LÊ TẢO NGUYÊN</v>
          </cell>
          <cell r="E2536" t="str">
            <v>KHƯƠNG</v>
          </cell>
          <cell r="F2536" t="str">
            <v>25/11/1994</v>
          </cell>
          <cell r="G2536">
            <v>6000000</v>
          </cell>
          <cell r="H2536">
            <v>3957</v>
          </cell>
          <cell r="I2536" t="str">
            <v>DT/12P</v>
          </cell>
          <cell r="J2536">
            <v>41008</v>
          </cell>
          <cell r="K2536">
            <v>0</v>
          </cell>
        </row>
        <row r="2537">
          <cell r="C2537">
            <v>1820715400</v>
          </cell>
          <cell r="D2537" t="str">
            <v>HÀNG THỊ TỐ</v>
          </cell>
          <cell r="E2537" t="str">
            <v>LAN</v>
          </cell>
          <cell r="F2537" t="str">
            <v>21/04/1994</v>
          </cell>
          <cell r="G2537">
            <v>6000000</v>
          </cell>
          <cell r="H2537">
            <v>7160</v>
          </cell>
          <cell r="I2537" t="str">
            <v>DT/12P</v>
          </cell>
          <cell r="J2537">
            <v>41130</v>
          </cell>
          <cell r="K2537">
            <v>0</v>
          </cell>
        </row>
        <row r="2538">
          <cell r="C2538">
            <v>1820326107</v>
          </cell>
          <cell r="D2538" t="str">
            <v>Trần Thị</v>
          </cell>
          <cell r="E2538" t="str">
            <v>Lan</v>
          </cell>
          <cell r="F2538" t="str">
            <v>06/06/1994</v>
          </cell>
          <cell r="G2538">
            <v>6000000</v>
          </cell>
          <cell r="H2538">
            <v>10445</v>
          </cell>
          <cell r="I2538" t="str">
            <v>DT/12P</v>
          </cell>
          <cell r="K2538">
            <v>0</v>
          </cell>
        </row>
        <row r="2539">
          <cell r="C2539">
            <v>1820716691</v>
          </cell>
          <cell r="D2539" t="str">
            <v>Phạm Thị Trúc</v>
          </cell>
          <cell r="E2539" t="str">
            <v>Lê</v>
          </cell>
          <cell r="F2539" t="str">
            <v>24/01/1994</v>
          </cell>
          <cell r="G2539">
            <v>6000000</v>
          </cell>
          <cell r="H2539">
            <v>18142</v>
          </cell>
          <cell r="I2539" t="str">
            <v>DT/12P</v>
          </cell>
          <cell r="J2539">
            <v>41070</v>
          </cell>
          <cell r="K2539">
            <v>0</v>
          </cell>
        </row>
        <row r="2540">
          <cell r="C2540">
            <v>1820266451</v>
          </cell>
          <cell r="D2540" t="str">
            <v>Nguyễn Thị Kim</v>
          </cell>
          <cell r="E2540" t="str">
            <v>Liên</v>
          </cell>
          <cell r="F2540" t="str">
            <v>13/07/1994</v>
          </cell>
          <cell r="G2540">
            <v>6000000</v>
          </cell>
          <cell r="H2540">
            <v>13903</v>
          </cell>
          <cell r="I2540" t="str">
            <v>DT/12P</v>
          </cell>
          <cell r="K2540">
            <v>0</v>
          </cell>
        </row>
        <row r="2541">
          <cell r="C2541">
            <v>1820716237</v>
          </cell>
          <cell r="D2541" t="str">
            <v>Tạ Diệu</v>
          </cell>
          <cell r="E2541" t="str">
            <v>Liên</v>
          </cell>
          <cell r="F2541" t="str">
            <v>11/08/1994</v>
          </cell>
          <cell r="G2541">
            <v>6000000</v>
          </cell>
          <cell r="H2541">
            <v>11195</v>
          </cell>
          <cell r="I2541" t="str">
            <v>DT/12P</v>
          </cell>
          <cell r="K2541">
            <v>0</v>
          </cell>
        </row>
        <row r="2542">
          <cell r="C2542">
            <v>1820316352</v>
          </cell>
          <cell r="D2542" t="str">
            <v>Lý Thị Hồng</v>
          </cell>
          <cell r="E2542" t="str">
            <v>Ly</v>
          </cell>
          <cell r="F2542" t="str">
            <v>01/06/1994</v>
          </cell>
          <cell r="G2542">
            <v>6000000</v>
          </cell>
          <cell r="H2542">
            <v>11247</v>
          </cell>
          <cell r="I2542" t="str">
            <v>DT/12P</v>
          </cell>
          <cell r="K2542">
            <v>0</v>
          </cell>
        </row>
        <row r="2543">
          <cell r="C2543">
            <v>1820713699</v>
          </cell>
          <cell r="D2543" t="str">
            <v>Phạm Thị Thanh</v>
          </cell>
          <cell r="E2543" t="str">
            <v>Mai</v>
          </cell>
          <cell r="F2543" t="str">
            <v>26/05/1994</v>
          </cell>
          <cell r="G2543">
            <v>3000000</v>
          </cell>
          <cell r="H2543">
            <v>4222</v>
          </cell>
          <cell r="I2543" t="str">
            <v>DT/12P</v>
          </cell>
          <cell r="J2543">
            <v>41038</v>
          </cell>
          <cell r="K2543">
            <v>0</v>
          </cell>
        </row>
        <row r="2544">
          <cell r="C2544">
            <v>1821716336</v>
          </cell>
          <cell r="D2544" t="str">
            <v>Lê Hữu Đức</v>
          </cell>
          <cell r="E2544" t="str">
            <v>Minh</v>
          </cell>
          <cell r="F2544" t="str">
            <v>28/01/1994</v>
          </cell>
          <cell r="G2544">
            <v>6000000</v>
          </cell>
          <cell r="H2544">
            <v>11238</v>
          </cell>
          <cell r="I2544" t="str">
            <v>DT/12P</v>
          </cell>
          <cell r="K2544">
            <v>0</v>
          </cell>
        </row>
        <row r="2545">
          <cell r="C2545">
            <v>1820714392</v>
          </cell>
          <cell r="D2545" t="str">
            <v xml:space="preserve">NGUYỄN NGỌC HOÀNG </v>
          </cell>
          <cell r="E2545" t="str">
            <v>MY</v>
          </cell>
          <cell r="F2545" t="str">
            <v>16/11/1993</v>
          </cell>
          <cell r="G2545">
            <v>6000000</v>
          </cell>
          <cell r="H2545">
            <v>4080</v>
          </cell>
          <cell r="I2545" t="str">
            <v>DT/12P</v>
          </cell>
          <cell r="J2545">
            <v>41038</v>
          </cell>
          <cell r="K2545">
            <v>0</v>
          </cell>
        </row>
        <row r="2546">
          <cell r="C2546">
            <v>1820715739</v>
          </cell>
          <cell r="D2546" t="str">
            <v>VÕ THỊ HOÀNG</v>
          </cell>
          <cell r="E2546" t="str">
            <v>NGÂN</v>
          </cell>
          <cell r="F2546" t="str">
            <v>28/03/1994</v>
          </cell>
          <cell r="G2546">
            <v>6000000</v>
          </cell>
          <cell r="H2546">
            <v>8615</v>
          </cell>
          <cell r="I2546" t="str">
            <v>DT/12P</v>
          </cell>
          <cell r="J2546">
            <v>41161</v>
          </cell>
          <cell r="K2546">
            <v>0</v>
          </cell>
        </row>
        <row r="2547">
          <cell r="C2547">
            <v>1820716339</v>
          </cell>
          <cell r="D2547" t="str">
            <v>Nguyễn Lê Kim</v>
          </cell>
          <cell r="E2547" t="str">
            <v>Ngân</v>
          </cell>
          <cell r="F2547" t="str">
            <v>15/09/1994</v>
          </cell>
          <cell r="G2547">
            <v>6000000</v>
          </cell>
          <cell r="H2547">
            <v>11269</v>
          </cell>
          <cell r="I2547" t="str">
            <v>DT/12P</v>
          </cell>
          <cell r="K2547">
            <v>0</v>
          </cell>
        </row>
        <row r="2548">
          <cell r="C2548">
            <v>1820716236</v>
          </cell>
          <cell r="D2548" t="str">
            <v>Nguyễn Thị Như</v>
          </cell>
          <cell r="E2548" t="str">
            <v>Ngọc</v>
          </cell>
          <cell r="F2548" t="str">
            <v>28/10/1994</v>
          </cell>
          <cell r="G2548">
            <v>6000000</v>
          </cell>
          <cell r="H2548">
            <v>11139</v>
          </cell>
          <cell r="I2548" t="str">
            <v>DT/12P</v>
          </cell>
          <cell r="K2548">
            <v>0</v>
          </cell>
        </row>
        <row r="2549">
          <cell r="C2549">
            <v>1820715738</v>
          </cell>
          <cell r="D2549" t="str">
            <v xml:space="preserve">NGÔ THỊ QuỲNH </v>
          </cell>
          <cell r="E2549" t="str">
            <v>NHI</v>
          </cell>
          <cell r="F2549" t="str">
            <v>24/04/1994</v>
          </cell>
          <cell r="G2549">
            <v>6000000</v>
          </cell>
          <cell r="H2549">
            <v>8575</v>
          </cell>
          <cell r="I2549" t="str">
            <v>DT/12P</v>
          </cell>
          <cell r="J2549">
            <v>41161</v>
          </cell>
          <cell r="K2549">
            <v>0</v>
          </cell>
        </row>
        <row r="2550">
          <cell r="C2550">
            <v>1820716340</v>
          </cell>
          <cell r="D2550" t="str">
            <v>Lê Thị Thùy</v>
          </cell>
          <cell r="E2550" t="str">
            <v>Nhung</v>
          </cell>
          <cell r="F2550" t="str">
            <v>08/02/1994</v>
          </cell>
          <cell r="G2550">
            <v>6000000</v>
          </cell>
          <cell r="H2550">
            <v>11323</v>
          </cell>
          <cell r="I2550" t="str">
            <v>DT/12P</v>
          </cell>
          <cell r="K2550">
            <v>0</v>
          </cell>
        </row>
        <row r="2551">
          <cell r="C2551">
            <v>1820714381</v>
          </cell>
          <cell r="D2551" t="str">
            <v>HỨA BẢO</v>
          </cell>
          <cell r="E2551" t="str">
            <v>NINH</v>
          </cell>
          <cell r="F2551" t="str">
            <v>11/10/1994</v>
          </cell>
          <cell r="G2551">
            <v>6000000</v>
          </cell>
          <cell r="H2551">
            <v>5202</v>
          </cell>
          <cell r="I2551" t="str">
            <v>DT/12P</v>
          </cell>
          <cell r="J2551">
            <v>41069</v>
          </cell>
          <cell r="K2551">
            <v>0</v>
          </cell>
        </row>
        <row r="2552">
          <cell r="C2552">
            <v>1820714394</v>
          </cell>
          <cell r="D2552" t="str">
            <v>HÀ THỊ KIỀU</v>
          </cell>
          <cell r="E2552" t="str">
            <v>OANH</v>
          </cell>
          <cell r="F2552" t="str">
            <v>16/06/1994</v>
          </cell>
          <cell r="G2552">
            <v>6000000</v>
          </cell>
          <cell r="H2552">
            <v>5013</v>
          </cell>
          <cell r="I2552" t="str">
            <v>DT/12P</v>
          </cell>
          <cell r="J2552">
            <v>41038</v>
          </cell>
          <cell r="K2552">
            <v>0</v>
          </cell>
        </row>
        <row r="2553">
          <cell r="C2553">
            <v>1820716456</v>
          </cell>
          <cell r="D2553" t="str">
            <v>Mai Thị</v>
          </cell>
          <cell r="E2553" t="str">
            <v>Phúc</v>
          </cell>
          <cell r="F2553" t="str">
            <v>02/01/1994</v>
          </cell>
          <cell r="G2553">
            <v>6000000</v>
          </cell>
          <cell r="H2553">
            <v>13896</v>
          </cell>
          <cell r="I2553" t="str">
            <v>DT/12P</v>
          </cell>
          <cell r="K2553">
            <v>0</v>
          </cell>
        </row>
        <row r="2554">
          <cell r="C2554">
            <v>1821714952</v>
          </cell>
          <cell r="D2554" t="str">
            <v>NGUYỄN HOÀNG</v>
          </cell>
          <cell r="E2554" t="str">
            <v>PHƯỚC</v>
          </cell>
          <cell r="F2554" t="str">
            <v>18/11/1991</v>
          </cell>
          <cell r="G2554">
            <v>6000000</v>
          </cell>
          <cell r="H2554">
            <v>6819</v>
          </cell>
          <cell r="I2554" t="str">
            <v>DT/12P</v>
          </cell>
          <cell r="J2554">
            <v>41099</v>
          </cell>
          <cell r="K2554">
            <v>0</v>
          </cell>
        </row>
        <row r="2555">
          <cell r="C2555">
            <v>1820713704</v>
          </cell>
          <cell r="D2555" t="str">
            <v>NGUYỄN THỊ YÊN</v>
          </cell>
          <cell r="E2555" t="str">
            <v>PHƯƠNG</v>
          </cell>
          <cell r="F2555" t="str">
            <v>28/12/1994</v>
          </cell>
          <cell r="G2555">
            <v>6000000</v>
          </cell>
          <cell r="H2555">
            <v>3291</v>
          </cell>
          <cell r="I2555" t="str">
            <v>DT/12P</v>
          </cell>
          <cell r="J2555">
            <v>40977</v>
          </cell>
          <cell r="K2555">
            <v>0</v>
          </cell>
        </row>
        <row r="2556">
          <cell r="C2556">
            <v>1820716457</v>
          </cell>
          <cell r="D2556" t="str">
            <v>Phạm Nguyễn Nguyên</v>
          </cell>
          <cell r="E2556" t="str">
            <v>Phương</v>
          </cell>
          <cell r="F2556" t="str">
            <v>14/07/1994</v>
          </cell>
          <cell r="G2556">
            <v>6000000</v>
          </cell>
          <cell r="H2556">
            <v>13932</v>
          </cell>
          <cell r="I2556" t="str">
            <v>DT/12P</v>
          </cell>
          <cell r="K2556">
            <v>0</v>
          </cell>
        </row>
        <row r="2557">
          <cell r="C2557">
            <v>1821716341</v>
          </cell>
          <cell r="D2557" t="str">
            <v>Nguyễn Trần</v>
          </cell>
          <cell r="E2557" t="str">
            <v>Quang</v>
          </cell>
          <cell r="F2557" t="str">
            <v>26/08/1994</v>
          </cell>
          <cell r="G2557">
            <v>6000000</v>
          </cell>
          <cell r="H2557">
            <v>11359</v>
          </cell>
          <cell r="I2557" t="str">
            <v>DT/12P</v>
          </cell>
          <cell r="K2557">
            <v>0</v>
          </cell>
        </row>
        <row r="2558">
          <cell r="C2558">
            <v>1821713907</v>
          </cell>
          <cell r="D2558" t="str">
            <v>LÊ ĐÌNH</v>
          </cell>
          <cell r="E2558" t="str">
            <v>SINH</v>
          </cell>
          <cell r="F2558" t="str">
            <v>17/01/1994</v>
          </cell>
          <cell r="G2558">
            <v>6000000</v>
          </cell>
          <cell r="H2558">
            <v>3943</v>
          </cell>
          <cell r="I2558" t="str">
            <v>DT/12P</v>
          </cell>
          <cell r="J2558">
            <v>41008</v>
          </cell>
          <cell r="K2558">
            <v>0</v>
          </cell>
        </row>
        <row r="2559">
          <cell r="C2559">
            <v>1820716337</v>
          </cell>
          <cell r="D2559" t="str">
            <v>Nguyễn Thị</v>
          </cell>
          <cell r="E2559" t="str">
            <v>Tâm</v>
          </cell>
          <cell r="F2559" t="str">
            <v>15/11/1994</v>
          </cell>
          <cell r="G2559">
            <v>6000000</v>
          </cell>
          <cell r="H2559">
            <v>11242</v>
          </cell>
          <cell r="I2559" t="str">
            <v>DT/12P</v>
          </cell>
          <cell r="K2559">
            <v>0</v>
          </cell>
        </row>
        <row r="2560">
          <cell r="C2560">
            <v>1821713700</v>
          </cell>
          <cell r="D2560" t="str">
            <v>Trần Khắc</v>
          </cell>
          <cell r="E2560" t="str">
            <v>Thắng</v>
          </cell>
          <cell r="F2560" t="str">
            <v>10/09/1994</v>
          </cell>
          <cell r="G2560">
            <v>3315000</v>
          </cell>
          <cell r="H2560">
            <v>3993</v>
          </cell>
          <cell r="I2560" t="str">
            <v>DT/12P</v>
          </cell>
          <cell r="J2560">
            <v>41038</v>
          </cell>
          <cell r="K2560">
            <v>0</v>
          </cell>
        </row>
        <row r="2561">
          <cell r="C2561">
            <v>1820714387</v>
          </cell>
          <cell r="D2561" t="str">
            <v>TRẦN THỊ PHƯƠNG</v>
          </cell>
          <cell r="E2561" t="str">
            <v>THẢO</v>
          </cell>
          <cell r="F2561" t="str">
            <v>16/02/1994</v>
          </cell>
          <cell r="G2561">
            <v>6000000</v>
          </cell>
          <cell r="H2561">
            <v>5466</v>
          </cell>
          <cell r="I2561" t="str">
            <v>DT/12P</v>
          </cell>
          <cell r="J2561">
            <v>41069</v>
          </cell>
          <cell r="K2561">
            <v>0</v>
          </cell>
        </row>
        <row r="2562">
          <cell r="C2562">
            <v>1820715404</v>
          </cell>
          <cell r="D2562" t="str">
            <v>TRẦN THỊ PHƯƠNG</v>
          </cell>
          <cell r="E2562" t="str">
            <v>THẢO</v>
          </cell>
          <cell r="F2562" t="str">
            <v>25/08/1994</v>
          </cell>
          <cell r="G2562">
            <v>6000000</v>
          </cell>
          <cell r="H2562">
            <v>7717</v>
          </cell>
          <cell r="I2562" t="str">
            <v>DT/12P</v>
          </cell>
          <cell r="J2562">
            <v>41130</v>
          </cell>
          <cell r="K2562">
            <v>0</v>
          </cell>
        </row>
        <row r="2563">
          <cell r="C2563">
            <v>1820716091</v>
          </cell>
          <cell r="D2563" t="str">
            <v>Lê Thu</v>
          </cell>
          <cell r="E2563" t="str">
            <v>Thảo</v>
          </cell>
          <cell r="F2563" t="str">
            <v>20/12/1994</v>
          </cell>
          <cell r="G2563">
            <v>6000000</v>
          </cell>
          <cell r="H2563">
            <v>10435</v>
          </cell>
          <cell r="I2563" t="str">
            <v>DT/12P</v>
          </cell>
          <cell r="K2563">
            <v>0</v>
          </cell>
        </row>
        <row r="2564">
          <cell r="C2564">
            <v>1820215321</v>
          </cell>
          <cell r="D2564" t="str">
            <v>NGÔ THỊ THU</v>
          </cell>
          <cell r="E2564" t="str">
            <v>THẢO</v>
          </cell>
          <cell r="F2564" t="str">
            <v>10/10/1994</v>
          </cell>
          <cell r="G2564">
            <v>6000000</v>
          </cell>
          <cell r="H2564">
            <v>8679</v>
          </cell>
          <cell r="I2564" t="str">
            <v>DT/12P</v>
          </cell>
          <cell r="J2564">
            <v>41191</v>
          </cell>
          <cell r="K2564">
            <v>0</v>
          </cell>
        </row>
        <row r="2565">
          <cell r="C2565">
            <v>1820716459</v>
          </cell>
          <cell r="D2565" t="str">
            <v>Lê Thị Thu</v>
          </cell>
          <cell r="E2565" t="str">
            <v>Thảo</v>
          </cell>
          <cell r="F2565" t="str">
            <v>05/10/1994</v>
          </cell>
          <cell r="G2565">
            <v>6000000</v>
          </cell>
          <cell r="H2565">
            <v>13865</v>
          </cell>
          <cell r="I2565" t="str">
            <v>DT/12P</v>
          </cell>
          <cell r="K2565">
            <v>0</v>
          </cell>
        </row>
        <row r="2566">
          <cell r="C2566">
            <v>1820716550</v>
          </cell>
          <cell r="D2566" t="str">
            <v>Thân Lê Mai</v>
          </cell>
          <cell r="E2566" t="str">
            <v>Thảo</v>
          </cell>
          <cell r="F2566" t="str">
            <v>20/11/1994</v>
          </cell>
          <cell r="G2566">
            <v>6000000</v>
          </cell>
          <cell r="H2566">
            <v>14653</v>
          </cell>
          <cell r="I2566" t="str">
            <v>DT/12P</v>
          </cell>
          <cell r="K2566">
            <v>0</v>
          </cell>
        </row>
        <row r="2567">
          <cell r="C2567">
            <v>1820716586</v>
          </cell>
          <cell r="D2567" t="str">
            <v>Lê Hiển</v>
          </cell>
          <cell r="E2567" t="str">
            <v>Thư</v>
          </cell>
          <cell r="F2567" t="str">
            <v>04/03/1994</v>
          </cell>
          <cell r="G2567">
            <v>6000000</v>
          </cell>
          <cell r="H2567">
            <v>16405</v>
          </cell>
          <cell r="I2567" t="str">
            <v>DT/12P</v>
          </cell>
          <cell r="K2567">
            <v>0</v>
          </cell>
        </row>
        <row r="2568">
          <cell r="C2568">
            <v>1821714951</v>
          </cell>
          <cell r="D2568" t="str">
            <v>DƯƠNG VĂN</v>
          </cell>
          <cell r="E2568" t="str">
            <v>THUẦN</v>
          </cell>
          <cell r="F2568" t="str">
            <v>04/07/1994</v>
          </cell>
          <cell r="G2568">
            <v>6000000</v>
          </cell>
          <cell r="H2568">
            <v>6959</v>
          </cell>
          <cell r="I2568" t="str">
            <v>DT/12P</v>
          </cell>
          <cell r="J2568">
            <v>41099</v>
          </cell>
          <cell r="K2568">
            <v>0</v>
          </cell>
        </row>
        <row r="2569">
          <cell r="C2569">
            <v>1820715401</v>
          </cell>
          <cell r="D2569" t="str">
            <v>TRẦN THỊ</v>
          </cell>
          <cell r="E2569" t="str">
            <v>THÚY</v>
          </cell>
          <cell r="F2569" t="str">
            <v>20/05/1994</v>
          </cell>
          <cell r="G2569">
            <v>6000000</v>
          </cell>
          <cell r="H2569">
            <v>7167</v>
          </cell>
          <cell r="I2569" t="str">
            <v>DT/12P</v>
          </cell>
          <cell r="J2569">
            <v>41130</v>
          </cell>
          <cell r="K2569">
            <v>0</v>
          </cell>
        </row>
        <row r="2570">
          <cell r="C2570">
            <v>1820714390</v>
          </cell>
          <cell r="D2570" t="str">
            <v>ĐỖ HOÀNG</v>
          </cell>
          <cell r="E2570" t="str">
            <v>THỦY</v>
          </cell>
          <cell r="F2570" t="str">
            <v>23/01/1994</v>
          </cell>
          <cell r="G2570">
            <v>6000000</v>
          </cell>
          <cell r="H2570">
            <v>4219</v>
          </cell>
          <cell r="I2570" t="str">
            <v>DT/12P</v>
          </cell>
          <cell r="J2570">
            <v>41038</v>
          </cell>
          <cell r="K2570">
            <v>0</v>
          </cell>
        </row>
        <row r="2571">
          <cell r="C2571">
            <v>1820716634</v>
          </cell>
          <cell r="D2571" t="str">
            <v>Phạm Thị Thanh</v>
          </cell>
          <cell r="E2571" t="str">
            <v>Thủy</v>
          </cell>
          <cell r="F2571" t="str">
            <v>19/02/1994</v>
          </cell>
          <cell r="G2571">
            <v>6000000</v>
          </cell>
          <cell r="H2571">
            <v>16441</v>
          </cell>
          <cell r="I2571" t="str">
            <v>DT/12P</v>
          </cell>
          <cell r="K2571">
            <v>0</v>
          </cell>
        </row>
        <row r="2572">
          <cell r="C2572">
            <v>1820714395</v>
          </cell>
          <cell r="D2572" t="str">
            <v>NGUYỄN THỊ</v>
          </cell>
          <cell r="E2572" t="str">
            <v>THUYỀN</v>
          </cell>
          <cell r="F2572" t="str">
            <v>20/10/1994</v>
          </cell>
          <cell r="G2572">
            <v>6000000</v>
          </cell>
          <cell r="H2572">
            <v>4311</v>
          </cell>
          <cell r="I2572" t="str">
            <v>DT/12P</v>
          </cell>
          <cell r="J2572">
            <v>41038</v>
          </cell>
          <cell r="K2572">
            <v>0</v>
          </cell>
        </row>
        <row r="2573">
          <cell r="C2573">
            <v>1820714396</v>
          </cell>
          <cell r="D2573" t="str">
            <v>HÀ THỦY</v>
          </cell>
          <cell r="E2573" t="str">
            <v>TIÊN</v>
          </cell>
          <cell r="F2573" t="str">
            <v>08/08/1994</v>
          </cell>
          <cell r="G2573">
            <v>6000000</v>
          </cell>
          <cell r="H2573">
            <v>5051</v>
          </cell>
          <cell r="I2573" t="str">
            <v>DT/12P</v>
          </cell>
          <cell r="J2573">
            <v>41038</v>
          </cell>
          <cell r="K2573">
            <v>0</v>
          </cell>
        </row>
        <row r="2574">
          <cell r="C2574">
            <v>1820714383</v>
          </cell>
          <cell r="D2574" t="str">
            <v>TRƯƠNG HOÀNG THỦY</v>
          </cell>
          <cell r="E2574" t="str">
            <v>TIÊN</v>
          </cell>
          <cell r="F2574" t="str">
            <v>18/01/1994</v>
          </cell>
          <cell r="G2574">
            <v>6000000</v>
          </cell>
          <cell r="H2574">
            <v>5275</v>
          </cell>
          <cell r="I2574" t="str">
            <v>DT/12P</v>
          </cell>
          <cell r="J2574">
            <v>41069</v>
          </cell>
          <cell r="K2574">
            <v>0</v>
          </cell>
        </row>
        <row r="2575">
          <cell r="C2575">
            <v>1820715736</v>
          </cell>
          <cell r="D2575" t="str">
            <v>NGUYỄN THỊ THÙY</v>
          </cell>
          <cell r="E2575" t="str">
            <v>TRÂM</v>
          </cell>
          <cell r="F2575" t="str">
            <v>13/06/1994</v>
          </cell>
          <cell r="G2575">
            <v>6000000</v>
          </cell>
          <cell r="H2575">
            <v>7979</v>
          </cell>
          <cell r="I2575" t="str">
            <v>DT/12P</v>
          </cell>
          <cell r="J2575">
            <v>41161</v>
          </cell>
          <cell r="K2575">
            <v>0</v>
          </cell>
        </row>
        <row r="2576">
          <cell r="C2576">
            <v>1820714385</v>
          </cell>
          <cell r="D2576" t="str">
            <v xml:space="preserve">NGUYỄN THỊ TUYẾT </v>
          </cell>
          <cell r="E2576" t="str">
            <v>TRINH</v>
          </cell>
          <cell r="F2576" t="str">
            <v>18/08/1993</v>
          </cell>
          <cell r="G2576">
            <v>6000000</v>
          </cell>
          <cell r="H2576">
            <v>5348</v>
          </cell>
          <cell r="I2576" t="str">
            <v>DT/12P</v>
          </cell>
          <cell r="J2576">
            <v>41069</v>
          </cell>
          <cell r="K2576">
            <v>0</v>
          </cell>
        </row>
        <row r="2577">
          <cell r="C2577">
            <v>1820714949</v>
          </cell>
          <cell r="D2577" t="str">
            <v xml:space="preserve">LÊ NGỌC PHƯƠNG </v>
          </cell>
          <cell r="E2577" t="str">
            <v>TRINH</v>
          </cell>
          <cell r="F2577" t="str">
            <v>24/02/1994</v>
          </cell>
          <cell r="G2577">
            <v>6000000</v>
          </cell>
          <cell r="H2577">
            <v>6732</v>
          </cell>
          <cell r="I2577" t="str">
            <v>DT/12P</v>
          </cell>
          <cell r="J2577">
            <v>41099</v>
          </cell>
          <cell r="K2577">
            <v>0</v>
          </cell>
        </row>
        <row r="2578">
          <cell r="C2578">
            <v>1820714953</v>
          </cell>
          <cell r="D2578" t="str">
            <v xml:space="preserve">PHẠM THỊ QUÝ </v>
          </cell>
          <cell r="E2578" t="str">
            <v>TRINH</v>
          </cell>
          <cell r="F2578" t="str">
            <v>12/08/1993</v>
          </cell>
          <cell r="G2578">
            <v>6000000</v>
          </cell>
          <cell r="H2578">
            <v>7013</v>
          </cell>
          <cell r="I2578" t="str">
            <v>DT/12P</v>
          </cell>
          <cell r="J2578">
            <v>41099</v>
          </cell>
          <cell r="K2578">
            <v>0</v>
          </cell>
        </row>
        <row r="2579">
          <cell r="C2579">
            <v>1821714397</v>
          </cell>
          <cell r="D2579" t="str">
            <v>HOÀNG SƠN</v>
          </cell>
          <cell r="E2579" t="str">
            <v>TÙNG</v>
          </cell>
          <cell r="F2579" t="str">
            <v>20/10/1993</v>
          </cell>
          <cell r="G2579">
            <v>6000000</v>
          </cell>
          <cell r="H2579">
            <v>4370</v>
          </cell>
          <cell r="I2579" t="str">
            <v>DT/12P</v>
          </cell>
          <cell r="J2579">
            <v>41038</v>
          </cell>
          <cell r="K2579">
            <v>0</v>
          </cell>
        </row>
        <row r="2580">
          <cell r="C2580">
            <v>1820713703</v>
          </cell>
          <cell r="D2580" t="str">
            <v>NÔNG THỊ</v>
          </cell>
          <cell r="E2580" t="str">
            <v>ÚT</v>
          </cell>
          <cell r="F2580" t="str">
            <v>27/01/1994</v>
          </cell>
          <cell r="G2580">
            <v>6000000</v>
          </cell>
          <cell r="H2580">
            <v>3240</v>
          </cell>
          <cell r="I2580" t="str">
            <v>12P</v>
          </cell>
          <cell r="J2580" t="str">
            <v>31/08/2012</v>
          </cell>
          <cell r="K2580">
            <v>0</v>
          </cell>
        </row>
        <row r="2581">
          <cell r="C2581">
            <v>1820714389</v>
          </cell>
          <cell r="D2581" t="str">
            <v>HỒ THẢO</v>
          </cell>
          <cell r="E2581" t="str">
            <v>VÂN</v>
          </cell>
          <cell r="F2581" t="str">
            <v>23/12/1994</v>
          </cell>
          <cell r="G2581">
            <v>6000000</v>
          </cell>
          <cell r="H2581">
            <v>4215</v>
          </cell>
          <cell r="I2581" t="str">
            <v>DT/12P</v>
          </cell>
          <cell r="J2581">
            <v>41038</v>
          </cell>
          <cell r="K2581">
            <v>0</v>
          </cell>
        </row>
        <row r="2582">
          <cell r="C2582">
            <v>1821714382</v>
          </cell>
          <cell r="D2582" t="str">
            <v>NGUYỄN THÁI</v>
          </cell>
          <cell r="E2582" t="str">
            <v>VŨ</v>
          </cell>
          <cell r="F2582" t="str">
            <v>01/08/1994</v>
          </cell>
          <cell r="G2582">
            <v>6000000</v>
          </cell>
          <cell r="H2582">
            <v>5135</v>
          </cell>
          <cell r="I2582" t="str">
            <v>DT/12P</v>
          </cell>
          <cell r="J2582">
            <v>41069</v>
          </cell>
          <cell r="K2582">
            <v>0</v>
          </cell>
        </row>
        <row r="2583">
          <cell r="C2583">
            <v>1821714384</v>
          </cell>
          <cell r="D2583" t="str">
            <v>NGUYỄN TẤN</v>
          </cell>
          <cell r="E2583" t="str">
            <v>VŨ</v>
          </cell>
          <cell r="F2583" t="str">
            <v>15/01/1994</v>
          </cell>
          <cell r="G2583">
            <v>6000000</v>
          </cell>
          <cell r="H2583">
            <v>5323</v>
          </cell>
          <cell r="I2583" t="str">
            <v>DT/12P</v>
          </cell>
          <cell r="J2583">
            <v>41069</v>
          </cell>
          <cell r="K2583">
            <v>0</v>
          </cell>
        </row>
        <row r="2584">
          <cell r="C2584">
            <v>1821716668</v>
          </cell>
          <cell r="D2584" t="str">
            <v>Phạm Nguyên</v>
          </cell>
          <cell r="E2584" t="str">
            <v>Vũ</v>
          </cell>
          <cell r="F2584" t="str">
            <v>15/02/1991</v>
          </cell>
          <cell r="G2584">
            <v>6000000</v>
          </cell>
          <cell r="H2584">
            <v>18114</v>
          </cell>
          <cell r="I2584" t="str">
            <v>DT/12P</v>
          </cell>
          <cell r="K2584">
            <v>0</v>
          </cell>
        </row>
        <row r="2585">
          <cell r="C2585">
            <v>1820716092</v>
          </cell>
          <cell r="D2585" t="str">
            <v>Lê Thị Thanh</v>
          </cell>
          <cell r="E2585" t="str">
            <v>Xuân</v>
          </cell>
          <cell r="F2585" t="str">
            <v>27/07/1994</v>
          </cell>
          <cell r="G2585">
            <v>6000000</v>
          </cell>
          <cell r="H2585">
            <v>11119</v>
          </cell>
          <cell r="I2585" t="str">
            <v>DT/12P</v>
          </cell>
          <cell r="K2585">
            <v>0</v>
          </cell>
        </row>
        <row r="2586">
          <cell r="C2586">
            <v>1820726552</v>
          </cell>
          <cell r="D2586" t="str">
            <v>Nguyễn Thị Anh</v>
          </cell>
          <cell r="E2586" t="str">
            <v>Đào</v>
          </cell>
          <cell r="F2586" t="str">
            <v>23/02/1994</v>
          </cell>
          <cell r="G2586">
            <v>6000000</v>
          </cell>
          <cell r="H2586">
            <v>14635</v>
          </cell>
          <cell r="I2586" t="str">
            <v>DT/12P</v>
          </cell>
          <cell r="K2586">
            <v>0</v>
          </cell>
        </row>
        <row r="2587">
          <cell r="C2587">
            <v>1821724419</v>
          </cell>
          <cell r="D2587" t="str">
            <v>PHAN ĐỨC</v>
          </cell>
          <cell r="E2587" t="str">
            <v>ĐẠT</v>
          </cell>
          <cell r="F2587" t="str">
            <v>26/12/1994</v>
          </cell>
          <cell r="G2587">
            <v>6000000</v>
          </cell>
          <cell r="H2587">
            <v>4181</v>
          </cell>
          <cell r="I2587" t="str">
            <v>DT/12P</v>
          </cell>
          <cell r="J2587">
            <v>41038</v>
          </cell>
          <cell r="K2587">
            <v>0</v>
          </cell>
        </row>
        <row r="2588">
          <cell r="C2588">
            <v>1821724422</v>
          </cell>
          <cell r="D2588" t="str">
            <v>ĐẶNG BẢO</v>
          </cell>
          <cell r="E2588" t="str">
            <v>DƯƠNG</v>
          </cell>
          <cell r="F2588" t="str">
            <v>22/02/1993</v>
          </cell>
          <cell r="G2588">
            <v>6000000</v>
          </cell>
          <cell r="H2588">
            <v>4040</v>
          </cell>
          <cell r="I2588" t="str">
            <v>DT/12P</v>
          </cell>
          <cell r="J2588">
            <v>41038</v>
          </cell>
          <cell r="K2588">
            <v>0</v>
          </cell>
        </row>
        <row r="2589">
          <cell r="C2589">
            <v>172427705</v>
          </cell>
          <cell r="D2589" t="str">
            <v>Hồ Lê</v>
          </cell>
          <cell r="E2589" t="str">
            <v>Giang</v>
          </cell>
          <cell r="F2589" t="str">
            <v>19/02/1993</v>
          </cell>
          <cell r="G2589">
            <v>6000000</v>
          </cell>
          <cell r="H2589" t="str">
            <v>2255/12P</v>
          </cell>
          <cell r="J2589" t="str">
            <v>24/08/2012</v>
          </cell>
          <cell r="K2589">
            <v>0</v>
          </cell>
        </row>
        <row r="2590">
          <cell r="C2590">
            <v>1820723914</v>
          </cell>
          <cell r="D2590" t="str">
            <v>ĐỖ THỊ NGÂN</v>
          </cell>
          <cell r="E2590" t="str">
            <v>GIANG</v>
          </cell>
          <cell r="F2590" t="str">
            <v>27/04/1994</v>
          </cell>
          <cell r="G2590">
            <v>6000000</v>
          </cell>
          <cell r="H2590">
            <v>3934</v>
          </cell>
          <cell r="I2590" t="str">
            <v>DT/12P</v>
          </cell>
          <cell r="J2590">
            <v>41008</v>
          </cell>
          <cell r="K2590">
            <v>0</v>
          </cell>
        </row>
        <row r="2591">
          <cell r="C2591">
            <v>1821723915</v>
          </cell>
          <cell r="D2591" t="str">
            <v>TRẦN NGỌC</v>
          </cell>
          <cell r="E2591" t="str">
            <v>HẢI</v>
          </cell>
          <cell r="F2591" t="str">
            <v>19/05/1994</v>
          </cell>
          <cell r="G2591">
            <v>6000000</v>
          </cell>
          <cell r="H2591">
            <v>3946</v>
          </cell>
          <cell r="I2591" t="str">
            <v>DT/12P</v>
          </cell>
          <cell r="J2591">
            <v>41008</v>
          </cell>
          <cell r="K2591">
            <v>0</v>
          </cell>
        </row>
        <row r="2592">
          <cell r="C2592">
            <v>1820725900</v>
          </cell>
          <cell r="D2592" t="str">
            <v>Nguyễn Thị</v>
          </cell>
          <cell r="E2592" t="str">
            <v>Huân</v>
          </cell>
          <cell r="F2592" t="str">
            <v>06/08/1993</v>
          </cell>
          <cell r="G2592">
            <v>6000000</v>
          </cell>
          <cell r="H2592">
            <v>8810</v>
          </cell>
          <cell r="I2592" t="str">
            <v>DT/12P</v>
          </cell>
          <cell r="K2592">
            <v>0</v>
          </cell>
        </row>
        <row r="2593">
          <cell r="C2593">
            <v>1821724966</v>
          </cell>
          <cell r="D2593" t="str">
            <v xml:space="preserve">TRỊNH VĂN </v>
          </cell>
          <cell r="E2593" t="str">
            <v>HÙNG</v>
          </cell>
          <cell r="F2593" t="str">
            <v>05/03/1994</v>
          </cell>
          <cell r="G2593">
            <v>6000000</v>
          </cell>
          <cell r="H2593">
            <v>5468</v>
          </cell>
          <cell r="I2593" t="str">
            <v>DT/12P</v>
          </cell>
          <cell r="J2593">
            <v>41099</v>
          </cell>
          <cell r="K2593">
            <v>0</v>
          </cell>
        </row>
        <row r="2594">
          <cell r="C2594">
            <v>1821724417</v>
          </cell>
          <cell r="D2594" t="str">
            <v>LÊ KIM</v>
          </cell>
          <cell r="E2594" t="str">
            <v>HUY</v>
          </cell>
          <cell r="F2594" t="str">
            <v>24/11/1994</v>
          </cell>
          <cell r="G2594">
            <v>6000000</v>
          </cell>
          <cell r="H2594">
            <v>5190</v>
          </cell>
          <cell r="I2594" t="str">
            <v>DT/12P</v>
          </cell>
          <cell r="J2594">
            <v>41069</v>
          </cell>
          <cell r="K2594">
            <v>0</v>
          </cell>
        </row>
        <row r="2595">
          <cell r="C2595">
            <v>1820726345</v>
          </cell>
          <cell r="D2595" t="str">
            <v>Đặng Kim</v>
          </cell>
          <cell r="E2595" t="str">
            <v>Khánh</v>
          </cell>
          <cell r="F2595" t="str">
            <v>20/10/1993</v>
          </cell>
          <cell r="G2595">
            <v>6000000</v>
          </cell>
          <cell r="H2595">
            <v>11252</v>
          </cell>
          <cell r="I2595" t="str">
            <v>DT/12P</v>
          </cell>
          <cell r="K2595">
            <v>0</v>
          </cell>
        </row>
        <row r="2596">
          <cell r="C2596">
            <v>1821724970</v>
          </cell>
          <cell r="D2596" t="str">
            <v>PHẠM ĐĂNG</v>
          </cell>
          <cell r="E2596" t="str">
            <v>LÂM</v>
          </cell>
          <cell r="F2596" t="str">
            <v>03/01/1994</v>
          </cell>
          <cell r="G2596">
            <v>6000000</v>
          </cell>
          <cell r="H2596">
            <v>6891</v>
          </cell>
          <cell r="I2596" t="str">
            <v>DT/12P</v>
          </cell>
          <cell r="J2596">
            <v>41099</v>
          </cell>
          <cell r="K2596">
            <v>0</v>
          </cell>
        </row>
        <row r="2597">
          <cell r="C2597">
            <v>1820716692</v>
          </cell>
          <cell r="D2597" t="str">
            <v>Nguyễn Thị Tuyết</v>
          </cell>
          <cell r="E2597" t="str">
            <v>Nhung</v>
          </cell>
          <cell r="F2597" t="str">
            <v>17/02/1994</v>
          </cell>
          <cell r="G2597">
            <v>6000000</v>
          </cell>
          <cell r="H2597">
            <v>23101</v>
          </cell>
          <cell r="I2597" t="str">
            <v>DT/12P</v>
          </cell>
          <cell r="J2597">
            <v>41162</v>
          </cell>
          <cell r="K2597">
            <v>0</v>
          </cell>
        </row>
        <row r="2598">
          <cell r="C2598">
            <v>1820723913</v>
          </cell>
          <cell r="D2598" t="str">
            <v xml:space="preserve">VŨ HỒNG </v>
          </cell>
          <cell r="E2598" t="str">
            <v>NHUNG</v>
          </cell>
          <cell r="F2598" t="str">
            <v>13/03/1994</v>
          </cell>
          <cell r="G2598">
            <v>6000000</v>
          </cell>
          <cell r="H2598">
            <v>4112</v>
          </cell>
          <cell r="I2598" t="str">
            <v>DT/12P</v>
          </cell>
          <cell r="J2598">
            <v>41008</v>
          </cell>
          <cell r="K2598">
            <v>0</v>
          </cell>
        </row>
        <row r="2599">
          <cell r="C2599">
            <v>1820725422</v>
          </cell>
          <cell r="D2599" t="str">
            <v>Nguyễn Thị Yến</v>
          </cell>
          <cell r="E2599" t="str">
            <v>Nữ</v>
          </cell>
          <cell r="F2599" t="str">
            <v>04/08/1994</v>
          </cell>
          <cell r="G2599">
            <v>6000000</v>
          </cell>
          <cell r="H2599">
            <v>8777</v>
          </cell>
          <cell r="I2599" t="str">
            <v>DT/12P</v>
          </cell>
          <cell r="K2599">
            <v>0</v>
          </cell>
        </row>
        <row r="2600">
          <cell r="C2600">
            <v>1820724421</v>
          </cell>
          <cell r="D2600" t="str">
            <v>NGUYỄN THỊ THU</v>
          </cell>
          <cell r="E2600" t="str">
            <v>OANH</v>
          </cell>
          <cell r="F2600" t="str">
            <v>12/02/1994</v>
          </cell>
          <cell r="G2600">
            <v>6000000</v>
          </cell>
          <cell r="H2600">
            <v>4209</v>
          </cell>
          <cell r="I2600" t="str">
            <v>DT/12P</v>
          </cell>
          <cell r="J2600">
            <v>41038</v>
          </cell>
          <cell r="K2600">
            <v>0</v>
          </cell>
        </row>
        <row r="2601">
          <cell r="C2601">
            <v>1820723716</v>
          </cell>
          <cell r="D2601" t="str">
            <v>NGUYỄN THỊ</v>
          </cell>
          <cell r="E2601" t="str">
            <v>PHƯƠNG</v>
          </cell>
          <cell r="F2601" t="str">
            <v>02/09/1994</v>
          </cell>
          <cell r="G2601">
            <v>6000000</v>
          </cell>
          <cell r="H2601">
            <v>2382</v>
          </cell>
          <cell r="I2601" t="str">
            <v>12P</v>
          </cell>
          <cell r="J2601" t="str">
            <v>31/08/2012</v>
          </cell>
          <cell r="K2601">
            <v>0</v>
          </cell>
        </row>
        <row r="2602">
          <cell r="C2602">
            <v>1820724424</v>
          </cell>
          <cell r="D2602" t="str">
            <v>ĐẬU THỊ THANH</v>
          </cell>
          <cell r="E2602" t="str">
            <v>TÂM</v>
          </cell>
          <cell r="F2602" t="str">
            <v>10/03/1994</v>
          </cell>
          <cell r="G2602">
            <v>6000000</v>
          </cell>
          <cell r="H2602">
            <v>5028</v>
          </cell>
          <cell r="I2602" t="str">
            <v>DT/12P</v>
          </cell>
          <cell r="J2602">
            <v>41038</v>
          </cell>
          <cell r="K2602">
            <v>0</v>
          </cell>
        </row>
        <row r="2603">
          <cell r="C2603">
            <v>1821724420</v>
          </cell>
          <cell r="D2603" t="str">
            <v>PHAN NGỌC</v>
          </cell>
          <cell r="E2603" t="str">
            <v>TẤN</v>
          </cell>
          <cell r="F2603" t="str">
            <v>05/02/1994</v>
          </cell>
          <cell r="G2603">
            <v>6000000</v>
          </cell>
          <cell r="H2603">
            <v>4198</v>
          </cell>
          <cell r="I2603" t="str">
            <v>DT/12P</v>
          </cell>
          <cell r="J2603">
            <v>41038</v>
          </cell>
          <cell r="K2603">
            <v>0</v>
          </cell>
        </row>
        <row r="2604">
          <cell r="C2604">
            <v>1820724969</v>
          </cell>
          <cell r="D2604" t="str">
            <v xml:space="preserve">TRẦN THỊ LỆ </v>
          </cell>
          <cell r="E2604" t="str">
            <v>THANH</v>
          </cell>
          <cell r="F2604" t="str">
            <v>20/08/1994</v>
          </cell>
          <cell r="G2604">
            <v>6000000</v>
          </cell>
          <cell r="H2604">
            <v>6814</v>
          </cell>
          <cell r="I2604" t="str">
            <v>DT/12P</v>
          </cell>
          <cell r="J2604">
            <v>41099</v>
          </cell>
          <cell r="K2604">
            <v>0</v>
          </cell>
        </row>
        <row r="2605">
          <cell r="C2605">
            <v>1820716549</v>
          </cell>
          <cell r="D2605" t="str">
            <v>Võ Thị Minh</v>
          </cell>
          <cell r="E2605" t="str">
            <v>Thi</v>
          </cell>
          <cell r="F2605" t="str">
            <v>28/02/1994</v>
          </cell>
          <cell r="G2605">
            <v>6000000</v>
          </cell>
          <cell r="H2605">
            <v>14631</v>
          </cell>
          <cell r="I2605" t="str">
            <v>DT/12P</v>
          </cell>
          <cell r="K2605">
            <v>0</v>
          </cell>
        </row>
        <row r="2606">
          <cell r="C2606">
            <v>1820724967</v>
          </cell>
          <cell r="D2606" t="str">
            <v>NGUYỄN THỊ HOÀI</v>
          </cell>
          <cell r="E2606" t="str">
            <v>THU</v>
          </cell>
          <cell r="F2606" t="str">
            <v>14/08/1994</v>
          </cell>
          <cell r="G2606">
            <v>6000000</v>
          </cell>
          <cell r="H2606">
            <v>5489</v>
          </cell>
          <cell r="I2606" t="str">
            <v>DT/12P</v>
          </cell>
          <cell r="J2606">
            <v>41099</v>
          </cell>
          <cell r="K2606">
            <v>0</v>
          </cell>
        </row>
        <row r="2607">
          <cell r="C2607">
            <v>1820725420</v>
          </cell>
          <cell r="D2607" t="str">
            <v>TRẦN THỊ</v>
          </cell>
          <cell r="E2607" t="str">
            <v>THU</v>
          </cell>
          <cell r="F2607" t="str">
            <v>14/10/1994</v>
          </cell>
          <cell r="G2607">
            <v>6000000</v>
          </cell>
          <cell r="H2607">
            <v>7654</v>
          </cell>
          <cell r="I2607" t="str">
            <v>DT/12P</v>
          </cell>
          <cell r="J2607">
            <v>41130</v>
          </cell>
          <cell r="K2607">
            <v>0</v>
          </cell>
        </row>
        <row r="2608">
          <cell r="C2608">
            <v>1821724423</v>
          </cell>
          <cell r="D2608" t="str">
            <v>NGUYỄN QuỐC</v>
          </cell>
          <cell r="E2608" t="str">
            <v>TÍN</v>
          </cell>
          <cell r="F2608" t="str">
            <v>06/03/1994</v>
          </cell>
          <cell r="G2608">
            <v>6000000</v>
          </cell>
          <cell r="H2608">
            <v>4256</v>
          </cell>
          <cell r="I2608" t="str">
            <v>DT/12P</v>
          </cell>
          <cell r="J2608">
            <v>41038</v>
          </cell>
          <cell r="K2608">
            <v>0</v>
          </cell>
        </row>
        <row r="2609">
          <cell r="C2609">
            <v>1820725421</v>
          </cell>
          <cell r="D2609" t="str">
            <v>NGUYỄN THỊ THÙY</v>
          </cell>
          <cell r="E2609" t="str">
            <v>TRANG</v>
          </cell>
          <cell r="F2609" t="str">
            <v>14/06/1993</v>
          </cell>
          <cell r="G2609">
            <v>6000000</v>
          </cell>
          <cell r="H2609">
            <v>7763</v>
          </cell>
          <cell r="I2609" t="str">
            <v>DT/12P</v>
          </cell>
          <cell r="J2609">
            <v>41130</v>
          </cell>
          <cell r="K2609">
            <v>0</v>
          </cell>
        </row>
        <row r="2610">
          <cell r="C2610">
            <v>1821724418</v>
          </cell>
          <cell r="D2610" t="str">
            <v>TRẦN HOÀNG</v>
          </cell>
          <cell r="E2610" t="str">
            <v>TRIỀU</v>
          </cell>
          <cell r="F2610" t="str">
            <v>03/12/1994</v>
          </cell>
          <cell r="G2610">
            <v>6000000</v>
          </cell>
          <cell r="H2610">
            <v>5464</v>
          </cell>
          <cell r="I2610" t="str">
            <v>DT/12P</v>
          </cell>
          <cell r="J2610">
            <v>41069</v>
          </cell>
          <cell r="K2610">
            <v>0</v>
          </cell>
        </row>
        <row r="2611">
          <cell r="C2611">
            <v>1821724425</v>
          </cell>
          <cell r="D2611" t="str">
            <v>NGUYỄN NHO</v>
          </cell>
          <cell r="E2611" t="str">
            <v>TRÌNH</v>
          </cell>
          <cell r="F2611" t="str">
            <v>03/08/1994</v>
          </cell>
          <cell r="G2611">
            <v>6000000</v>
          </cell>
          <cell r="H2611">
            <v>4356</v>
          </cell>
          <cell r="I2611" t="str">
            <v>DT/12P</v>
          </cell>
          <cell r="J2611">
            <v>41038</v>
          </cell>
          <cell r="K2611">
            <v>0</v>
          </cell>
        </row>
        <row r="2612">
          <cell r="C2612">
            <v>1821725743</v>
          </cell>
          <cell r="D2612" t="str">
            <v>NGUYỄN ANH</v>
          </cell>
          <cell r="E2612" t="str">
            <v>TÚ</v>
          </cell>
          <cell r="F2612" t="str">
            <v>20/01/1992</v>
          </cell>
          <cell r="G2612">
            <v>6000000</v>
          </cell>
          <cell r="H2612">
            <v>8536</v>
          </cell>
          <cell r="I2612" t="str">
            <v>DT/12P</v>
          </cell>
          <cell r="J2612">
            <v>41161</v>
          </cell>
          <cell r="K2612">
            <v>0</v>
          </cell>
        </row>
        <row r="2613">
          <cell r="C2613">
            <v>1820725423</v>
          </cell>
          <cell r="D2613" t="str">
            <v>Lê Bảo</v>
          </cell>
          <cell r="E2613" t="str">
            <v>Uyên</v>
          </cell>
          <cell r="F2613" t="str">
            <v>02/06/1994</v>
          </cell>
          <cell r="G2613">
            <v>6000000</v>
          </cell>
          <cell r="H2613">
            <v>8789</v>
          </cell>
          <cell r="I2613" t="str">
            <v>DT/12P</v>
          </cell>
          <cell r="K2613">
            <v>0</v>
          </cell>
        </row>
        <row r="2614">
          <cell r="C2614">
            <v>1820254338</v>
          </cell>
          <cell r="D2614" t="str">
            <v>NGUYỄN THỊ HOÀNG</v>
          </cell>
          <cell r="E2614" t="str">
            <v>ANH</v>
          </cell>
          <cell r="F2614" t="str">
            <v>03/09/1994</v>
          </cell>
          <cell r="G2614">
            <v>6000000</v>
          </cell>
          <cell r="H2614">
            <v>4191</v>
          </cell>
          <cell r="I2614" t="str">
            <v>DT/12P</v>
          </cell>
          <cell r="J2614">
            <v>41038</v>
          </cell>
          <cell r="K2614">
            <v>0</v>
          </cell>
        </row>
        <row r="2615">
          <cell r="C2615">
            <v>1820254318</v>
          </cell>
          <cell r="D2615" t="str">
            <v>TRƯƠNG THỊ TRÂM</v>
          </cell>
          <cell r="E2615" t="str">
            <v>ANH</v>
          </cell>
          <cell r="F2615" t="str">
            <v>23/10/1994</v>
          </cell>
          <cell r="G2615">
            <v>6000000</v>
          </cell>
          <cell r="H2615">
            <v>5071</v>
          </cell>
          <cell r="I2615" t="str">
            <v>DT/12P</v>
          </cell>
          <cell r="J2615">
            <v>41069</v>
          </cell>
          <cell r="K2615">
            <v>0</v>
          </cell>
        </row>
        <row r="2616">
          <cell r="C2616">
            <v>1820254330</v>
          </cell>
          <cell r="D2616" t="str">
            <v>TRẦN THỊ VÂN</v>
          </cell>
          <cell r="E2616" t="str">
            <v>ANH</v>
          </cell>
          <cell r="F2616" t="str">
            <v>19/03/1994</v>
          </cell>
          <cell r="G2616">
            <v>6000000</v>
          </cell>
          <cell r="H2616">
            <v>5302</v>
          </cell>
          <cell r="I2616" t="str">
            <v>DT/12P</v>
          </cell>
          <cell r="J2616">
            <v>41069</v>
          </cell>
          <cell r="K2616">
            <v>0</v>
          </cell>
        </row>
        <row r="2617">
          <cell r="C2617">
            <v>1820255882</v>
          </cell>
          <cell r="D2617" t="str">
            <v>Phan Thị Mỹ</v>
          </cell>
          <cell r="E2617" t="str">
            <v>Ánh</v>
          </cell>
          <cell r="F2617" t="str">
            <v>04/09/1993</v>
          </cell>
          <cell r="G2617">
            <v>6000000</v>
          </cell>
          <cell r="H2617">
            <v>9862</v>
          </cell>
          <cell r="I2617" t="str">
            <v>DT/12P</v>
          </cell>
          <cell r="K2617">
            <v>0</v>
          </cell>
        </row>
        <row r="2618">
          <cell r="C2618">
            <v>1820254924</v>
          </cell>
          <cell r="D2618" t="str">
            <v>NGUYỄN THỊ MINH</v>
          </cell>
          <cell r="E2618" t="str">
            <v>CHÂU</v>
          </cell>
          <cell r="F2618" t="str">
            <v>14/05/1994</v>
          </cell>
          <cell r="G2618">
            <v>6000000</v>
          </cell>
          <cell r="H2618">
            <v>7009</v>
          </cell>
          <cell r="I2618" t="str">
            <v>DT/12P</v>
          </cell>
          <cell r="J2618">
            <v>41099</v>
          </cell>
          <cell r="K2618">
            <v>0</v>
          </cell>
        </row>
        <row r="2619">
          <cell r="C2619">
            <v>1820255379</v>
          </cell>
          <cell r="D2619" t="str">
            <v>Dương Nữ Băng</v>
          </cell>
          <cell r="E2619" t="str">
            <v>Châu</v>
          </cell>
          <cell r="F2619" t="str">
            <v>11/04/1994</v>
          </cell>
          <cell r="G2619">
            <v>6000000</v>
          </cell>
          <cell r="H2619">
            <v>8751</v>
          </cell>
          <cell r="I2619" t="str">
            <v>DT/12P</v>
          </cell>
          <cell r="K2619">
            <v>0</v>
          </cell>
        </row>
        <row r="2620">
          <cell r="C2620">
            <v>1820256073</v>
          </cell>
          <cell r="D2620" t="str">
            <v>Nguyễn Thị Ngọc</v>
          </cell>
          <cell r="E2620" t="str">
            <v>Chi</v>
          </cell>
          <cell r="F2620" t="str">
            <v>09/05/1993</v>
          </cell>
          <cell r="G2620">
            <v>6000000</v>
          </cell>
          <cell r="H2620">
            <v>9943</v>
          </cell>
          <cell r="I2620" t="str">
            <v>DT/12P</v>
          </cell>
          <cell r="K2620">
            <v>0</v>
          </cell>
        </row>
        <row r="2621">
          <cell r="C2621">
            <v>1820253660</v>
          </cell>
          <cell r="D2621" t="str">
            <v>NGUYỄN THỊ NGỌC</v>
          </cell>
          <cell r="E2621" t="str">
            <v>CHÍNH</v>
          </cell>
          <cell r="F2621" t="str">
            <v>16/03/1994</v>
          </cell>
          <cell r="G2621">
            <v>6000000</v>
          </cell>
          <cell r="H2621">
            <v>3109</v>
          </cell>
          <cell r="I2621" t="str">
            <v>12P</v>
          </cell>
          <cell r="J2621" t="str">
            <v>31/08/2012</v>
          </cell>
          <cell r="K2621">
            <v>0</v>
          </cell>
        </row>
        <row r="2622">
          <cell r="C2622">
            <v>1821253893</v>
          </cell>
          <cell r="D2622" t="str">
            <v>TRẦN QUANG</v>
          </cell>
          <cell r="E2622" t="str">
            <v>ĐẠT</v>
          </cell>
          <cell r="F2622" t="str">
            <v>02/01/1994</v>
          </cell>
          <cell r="G2622">
            <v>6000000</v>
          </cell>
          <cell r="H2622">
            <v>3344</v>
          </cell>
          <cell r="I2622" t="str">
            <v>12P</v>
          </cell>
          <cell r="J2622">
            <v>41008</v>
          </cell>
          <cell r="K2622">
            <v>0</v>
          </cell>
        </row>
        <row r="2623">
          <cell r="C2623">
            <v>1820256324</v>
          </cell>
          <cell r="D2623" t="str">
            <v>Đặng Thị Ngọc</v>
          </cell>
          <cell r="E2623" t="str">
            <v>Diễm</v>
          </cell>
          <cell r="F2623" t="str">
            <v>14/06/1993</v>
          </cell>
          <cell r="G2623">
            <v>6000000</v>
          </cell>
          <cell r="H2623">
            <v>11273</v>
          </cell>
          <cell r="I2623" t="str">
            <v>DT/12P</v>
          </cell>
          <cell r="K2623">
            <v>0</v>
          </cell>
        </row>
        <row r="2624">
          <cell r="C2624">
            <v>1821254336</v>
          </cell>
          <cell r="D2624" t="str">
            <v>LÊ HÙNG</v>
          </cell>
          <cell r="E2624" t="str">
            <v>ĐÔ</v>
          </cell>
          <cell r="F2624" t="str">
            <v>02/04/1994</v>
          </cell>
          <cell r="G2624">
            <v>6000000</v>
          </cell>
          <cell r="H2624">
            <v>3983</v>
          </cell>
          <cell r="I2624" t="str">
            <v>DT/12P</v>
          </cell>
          <cell r="J2624">
            <v>41038</v>
          </cell>
          <cell r="K2624">
            <v>0</v>
          </cell>
        </row>
        <row r="2625">
          <cell r="C2625">
            <v>1820256325</v>
          </cell>
          <cell r="D2625" t="str">
            <v>Lưu Phạm Hạ</v>
          </cell>
          <cell r="E2625" t="str">
            <v>Đoan</v>
          </cell>
          <cell r="F2625" t="str">
            <v>02/02/1994</v>
          </cell>
          <cell r="G2625">
            <v>6000000</v>
          </cell>
          <cell r="H2625">
            <v>11311</v>
          </cell>
          <cell r="I2625" t="str">
            <v>DT/12P</v>
          </cell>
          <cell r="K2625">
            <v>0</v>
          </cell>
        </row>
        <row r="2626">
          <cell r="C2626">
            <v>1820254913</v>
          </cell>
          <cell r="D2626" t="str">
            <v>NGUYỄN THỊ</v>
          </cell>
          <cell r="E2626" t="str">
            <v>DUNG</v>
          </cell>
          <cell r="F2626" t="str">
            <v>18/05/1994</v>
          </cell>
          <cell r="G2626">
            <v>6000000</v>
          </cell>
          <cell r="H2626">
            <v>6979</v>
          </cell>
          <cell r="I2626" t="str">
            <v>DT/12P</v>
          </cell>
          <cell r="J2626">
            <v>41099</v>
          </cell>
          <cell r="K2626">
            <v>0</v>
          </cell>
        </row>
        <row r="2627">
          <cell r="C2627">
            <v>1821256068</v>
          </cell>
          <cell r="D2627" t="str">
            <v>Trần Cao</v>
          </cell>
          <cell r="E2627" t="str">
            <v>Dương</v>
          </cell>
          <cell r="F2627" t="str">
            <v>13/03/1994</v>
          </cell>
          <cell r="G2627">
            <v>6000000</v>
          </cell>
          <cell r="H2627">
            <v>10474</v>
          </cell>
          <cell r="I2627" t="str">
            <v>DT/12P</v>
          </cell>
          <cell r="K2627">
            <v>0</v>
          </cell>
        </row>
        <row r="2628">
          <cell r="C2628">
            <v>1821256076</v>
          </cell>
          <cell r="D2628" t="str">
            <v>Nguyễn Thành</v>
          </cell>
          <cell r="E2628" t="str">
            <v>Duy</v>
          </cell>
          <cell r="F2628" t="str">
            <v>15/10/1994</v>
          </cell>
          <cell r="G2628">
            <v>6000000</v>
          </cell>
          <cell r="H2628">
            <v>10387</v>
          </cell>
          <cell r="I2628" t="str">
            <v>DT/12P</v>
          </cell>
          <cell r="K2628">
            <v>0</v>
          </cell>
        </row>
        <row r="2629">
          <cell r="C2629">
            <v>1820253670</v>
          </cell>
          <cell r="D2629" t="str">
            <v>NGUYỄN VŨ KIỀU</v>
          </cell>
          <cell r="E2629" t="str">
            <v>DUYÊN</v>
          </cell>
          <cell r="F2629" t="str">
            <v>23/07/1994</v>
          </cell>
          <cell r="G2629">
            <v>6000000</v>
          </cell>
          <cell r="H2629">
            <v>3309</v>
          </cell>
          <cell r="I2629" t="str">
            <v>12P</v>
          </cell>
          <cell r="J2629">
            <v>40977</v>
          </cell>
          <cell r="K2629">
            <v>0</v>
          </cell>
        </row>
        <row r="2630">
          <cell r="C2630">
            <v>1820256279</v>
          </cell>
          <cell r="D2630" t="str">
            <v xml:space="preserve">LÊ THỊ LINH </v>
          </cell>
          <cell r="E2630" t="str">
            <v>GIANG</v>
          </cell>
          <cell r="F2630">
            <v>33606</v>
          </cell>
          <cell r="G2630">
            <v>1500000</v>
          </cell>
          <cell r="H2630">
            <v>15661</v>
          </cell>
          <cell r="I2630" t="str">
            <v>DT/12P</v>
          </cell>
          <cell r="J2630" t="str">
            <v>26/09/2012</v>
          </cell>
          <cell r="K2630">
            <v>0</v>
          </cell>
        </row>
        <row r="2631">
          <cell r="C2631">
            <v>1820254334</v>
          </cell>
          <cell r="D2631" t="str">
            <v>HUỲNH THỊ THU</v>
          </cell>
          <cell r="E2631" t="str">
            <v>HÀ</v>
          </cell>
          <cell r="F2631" t="str">
            <v>27/10/1994</v>
          </cell>
          <cell r="G2631">
            <v>6000000</v>
          </cell>
          <cell r="H2631">
            <v>5359</v>
          </cell>
          <cell r="I2631" t="str">
            <v>DT/12P</v>
          </cell>
          <cell r="J2631">
            <v>41069</v>
          </cell>
          <cell r="K2631">
            <v>0</v>
          </cell>
        </row>
        <row r="2632">
          <cell r="C2632">
            <v>1820255364</v>
          </cell>
          <cell r="D2632" t="str">
            <v xml:space="preserve">NGUYỄN THỊ </v>
          </cell>
          <cell r="E2632" t="str">
            <v>HÀ</v>
          </cell>
          <cell r="F2632" t="str">
            <v>16/06/1994</v>
          </cell>
          <cell r="G2632">
            <v>6000000</v>
          </cell>
          <cell r="H2632">
            <v>7703</v>
          </cell>
          <cell r="I2632" t="str">
            <v>DT/12P</v>
          </cell>
          <cell r="J2632">
            <v>41130</v>
          </cell>
          <cell r="K2632">
            <v>0</v>
          </cell>
        </row>
        <row r="2633">
          <cell r="C2633">
            <v>1820255884</v>
          </cell>
          <cell r="D2633" t="str">
            <v>Lê Thị Thúy</v>
          </cell>
          <cell r="E2633" t="str">
            <v>Hằng</v>
          </cell>
          <cell r="F2633" t="str">
            <v>31/08/1994</v>
          </cell>
          <cell r="G2633">
            <v>6000000</v>
          </cell>
          <cell r="H2633">
            <v>9903</v>
          </cell>
          <cell r="I2633" t="str">
            <v>DT/12P</v>
          </cell>
          <cell r="K2633">
            <v>0</v>
          </cell>
        </row>
        <row r="2634">
          <cell r="C2634">
            <v>1820256070</v>
          </cell>
          <cell r="D2634" t="str">
            <v>Trần Vĩnh</v>
          </cell>
          <cell r="E2634" t="str">
            <v>Hằng</v>
          </cell>
          <cell r="F2634" t="str">
            <v>28/10/1994</v>
          </cell>
          <cell r="G2634">
            <v>6000000</v>
          </cell>
          <cell r="H2634">
            <v>10481</v>
          </cell>
          <cell r="I2634" t="str">
            <v>DT/12P</v>
          </cell>
          <cell r="K2634">
            <v>0</v>
          </cell>
        </row>
        <row r="2635">
          <cell r="C2635">
            <v>1820253658</v>
          </cell>
          <cell r="D2635" t="str">
            <v>LÊ TRẦN MỸ</v>
          </cell>
          <cell r="E2635" t="str">
            <v>HẠNH</v>
          </cell>
          <cell r="F2635" t="str">
            <v>19/02/1994</v>
          </cell>
          <cell r="G2635">
            <v>6000000</v>
          </cell>
          <cell r="H2635">
            <v>3106</v>
          </cell>
          <cell r="I2635" t="str">
            <v>12P</v>
          </cell>
          <cell r="J2635" t="str">
            <v>31/08/2012</v>
          </cell>
          <cell r="K2635">
            <v>0</v>
          </cell>
        </row>
        <row r="2636">
          <cell r="C2636">
            <v>1820233635</v>
          </cell>
          <cell r="D2636" t="str">
            <v>PHẠM THỊ THU</v>
          </cell>
          <cell r="E2636" t="str">
            <v>HIỀN</v>
          </cell>
          <cell r="F2636" t="str">
            <v>11/12/1994</v>
          </cell>
          <cell r="G2636">
            <v>6000000</v>
          </cell>
          <cell r="H2636">
            <v>3139</v>
          </cell>
          <cell r="I2636" t="str">
            <v>12P</v>
          </cell>
          <cell r="J2636" t="str">
            <v>31/08/2012</v>
          </cell>
          <cell r="K2636">
            <v>0</v>
          </cell>
        </row>
        <row r="2637">
          <cell r="C2637">
            <v>1821254340</v>
          </cell>
          <cell r="D2637" t="str">
            <v>DƯƠNG VĂN</v>
          </cell>
          <cell r="E2637" t="str">
            <v>HIẾU</v>
          </cell>
          <cell r="F2637" t="str">
            <v>20/02/1994</v>
          </cell>
          <cell r="G2637">
            <v>6000000</v>
          </cell>
          <cell r="H2637">
            <v>4230</v>
          </cell>
          <cell r="I2637" t="str">
            <v>DT/12P</v>
          </cell>
          <cell r="J2637">
            <v>41038</v>
          </cell>
          <cell r="K2637">
            <v>0</v>
          </cell>
        </row>
        <row r="2638">
          <cell r="C2638">
            <v>1820255886</v>
          </cell>
          <cell r="D2638" t="str">
            <v>Trương Thị Vi</v>
          </cell>
          <cell r="E2638" t="str">
            <v>Hoa</v>
          </cell>
          <cell r="F2638" t="str">
            <v>23/06/1993</v>
          </cell>
          <cell r="G2638">
            <v>6000000</v>
          </cell>
          <cell r="H2638">
            <v>9916</v>
          </cell>
          <cell r="I2638" t="str">
            <v>DT/12P</v>
          </cell>
          <cell r="K2638">
            <v>0</v>
          </cell>
        </row>
        <row r="2639">
          <cell r="C2639">
            <v>1820254912</v>
          </cell>
          <cell r="D2639" t="str">
            <v>VÕ THỊ KHÁNH</v>
          </cell>
          <cell r="E2639" t="str">
            <v>HÒA</v>
          </cell>
          <cell r="F2639" t="str">
            <v>22/12/1994</v>
          </cell>
          <cell r="G2639">
            <v>6000000</v>
          </cell>
          <cell r="H2639">
            <v>6971</v>
          </cell>
          <cell r="I2639" t="str">
            <v>DT/12P</v>
          </cell>
          <cell r="J2639">
            <v>41099</v>
          </cell>
          <cell r="K2639">
            <v>0</v>
          </cell>
        </row>
        <row r="2640">
          <cell r="C2640">
            <v>1821253663</v>
          </cell>
          <cell r="D2640" t="str">
            <v>VÕ MINH</v>
          </cell>
          <cell r="E2640" t="str">
            <v>HỒNG</v>
          </cell>
          <cell r="F2640" t="str">
            <v>12/02/1992</v>
          </cell>
          <cell r="G2640">
            <v>6000000</v>
          </cell>
          <cell r="H2640">
            <v>3114</v>
          </cell>
          <cell r="I2640" t="str">
            <v>12P</v>
          </cell>
          <cell r="J2640" t="str">
            <v>31/08/2012</v>
          </cell>
          <cell r="K2640">
            <v>0</v>
          </cell>
        </row>
        <row r="2641">
          <cell r="C2641">
            <v>1820214845</v>
          </cell>
          <cell r="D2641" t="str">
            <v xml:space="preserve">ĐỖ THỊ </v>
          </cell>
          <cell r="E2641" t="str">
            <v>HỒNG</v>
          </cell>
          <cell r="F2641" t="str">
            <v>10/04/1994</v>
          </cell>
          <cell r="G2641">
            <v>6000000</v>
          </cell>
          <cell r="H2641">
            <v>6743</v>
          </cell>
          <cell r="I2641" t="str">
            <v>DT/12P</v>
          </cell>
          <cell r="J2641">
            <v>41099</v>
          </cell>
          <cell r="K2641">
            <v>0</v>
          </cell>
        </row>
        <row r="2642">
          <cell r="C2642">
            <v>1821255374</v>
          </cell>
          <cell r="D2642" t="str">
            <v>TRẦN KIM</v>
          </cell>
          <cell r="E2642" t="str">
            <v>HÙNG</v>
          </cell>
          <cell r="F2642" t="str">
            <v>19/02/1994</v>
          </cell>
          <cell r="G2642">
            <v>6000000</v>
          </cell>
          <cell r="H2642">
            <v>8652</v>
          </cell>
          <cell r="I2642" t="str">
            <v>DT/12P</v>
          </cell>
          <cell r="J2642">
            <v>41191</v>
          </cell>
          <cell r="K2642">
            <v>0</v>
          </cell>
        </row>
        <row r="2643">
          <cell r="C2643">
            <v>1821615637</v>
          </cell>
          <cell r="D2643" t="str">
            <v>NGUYỄN ĐOAN</v>
          </cell>
          <cell r="E2643" t="str">
            <v>HÙNG</v>
          </cell>
          <cell r="F2643" t="str">
            <v>14/10/1994</v>
          </cell>
          <cell r="G2643">
            <v>6000000</v>
          </cell>
          <cell r="H2643">
            <v>7842</v>
          </cell>
          <cell r="I2643" t="str">
            <v>DT/12P</v>
          </cell>
          <cell r="J2643">
            <v>41161</v>
          </cell>
          <cell r="K2643">
            <v>0</v>
          </cell>
        </row>
        <row r="2644">
          <cell r="C2644">
            <v>1820254335</v>
          </cell>
          <cell r="D2644" t="str">
            <v>CAO THỊ LAN</v>
          </cell>
          <cell r="E2644" t="str">
            <v>HƯƠNG</v>
          </cell>
          <cell r="F2644" t="str">
            <v>02/12/1994</v>
          </cell>
          <cell r="G2644">
            <v>6000000</v>
          </cell>
          <cell r="H2644">
            <v>3973</v>
          </cell>
          <cell r="I2644" t="str">
            <v>DT/12P</v>
          </cell>
          <cell r="J2644">
            <v>41038</v>
          </cell>
          <cell r="K2644">
            <v>0</v>
          </cell>
        </row>
        <row r="2645">
          <cell r="C2645">
            <v>1820255366</v>
          </cell>
          <cell r="D2645" t="str">
            <v>NGUYỄN THỊ DIỄM</v>
          </cell>
          <cell r="E2645" t="str">
            <v>HƯƠNG</v>
          </cell>
          <cell r="F2645" t="str">
            <v>01/01/1994</v>
          </cell>
          <cell r="G2645">
            <v>6000000</v>
          </cell>
          <cell r="H2645">
            <v>7722</v>
          </cell>
          <cell r="I2645" t="str">
            <v>DT/12P</v>
          </cell>
          <cell r="J2645">
            <v>41130</v>
          </cell>
          <cell r="K2645">
            <v>0</v>
          </cell>
        </row>
        <row r="2646">
          <cell r="C2646">
            <v>1821254322</v>
          </cell>
          <cell r="D2646" t="str">
            <v xml:space="preserve">LÊ PHÁT </v>
          </cell>
          <cell r="E2646" t="str">
            <v>HUY</v>
          </cell>
          <cell r="F2646" t="str">
            <v>18/10/1992</v>
          </cell>
          <cell r="G2646">
            <v>6000000</v>
          </cell>
          <cell r="H2646">
            <v>5223</v>
          </cell>
          <cell r="I2646" t="str">
            <v>DT/12P</v>
          </cell>
          <cell r="J2646">
            <v>41069</v>
          </cell>
          <cell r="K2646">
            <v>0</v>
          </cell>
        </row>
        <row r="2647">
          <cell r="C2647">
            <v>1820254909</v>
          </cell>
          <cell r="D2647" t="str">
            <v>NGUYỄN THỊ THU</v>
          </cell>
          <cell r="E2647" t="str">
            <v>HUYỀN</v>
          </cell>
          <cell r="F2647" t="str">
            <v>31/03/1994</v>
          </cell>
          <cell r="G2647">
            <v>6000000</v>
          </cell>
          <cell r="H2647">
            <v>6918</v>
          </cell>
          <cell r="I2647" t="str">
            <v>DT/12P</v>
          </cell>
          <cell r="J2647">
            <v>41099</v>
          </cell>
          <cell r="K2647">
            <v>0</v>
          </cell>
        </row>
        <row r="2648">
          <cell r="C2648">
            <v>1820255883</v>
          </cell>
          <cell r="D2648" t="str">
            <v>Trương Thị Thùy</v>
          </cell>
          <cell r="E2648" t="str">
            <v>Kha</v>
          </cell>
          <cell r="F2648" t="str">
            <v>08/08/1994</v>
          </cell>
          <cell r="G2648">
            <v>6000000</v>
          </cell>
          <cell r="H2648">
            <v>9899</v>
          </cell>
          <cell r="I2648" t="str">
            <v>DT/12P</v>
          </cell>
          <cell r="K2648">
            <v>0</v>
          </cell>
        </row>
        <row r="2649">
          <cell r="C2649">
            <v>1821254337</v>
          </cell>
          <cell r="D2649" t="str">
            <v xml:space="preserve">VÕ NGỌC </v>
          </cell>
          <cell r="E2649" t="str">
            <v>KHOA</v>
          </cell>
          <cell r="F2649" t="str">
            <v>11/11/1994</v>
          </cell>
          <cell r="G2649">
            <v>6000000</v>
          </cell>
          <cell r="H2649">
            <v>4000</v>
          </cell>
          <cell r="I2649" t="str">
            <v>DT/12P</v>
          </cell>
          <cell r="J2649">
            <v>41038</v>
          </cell>
          <cell r="K2649">
            <v>0</v>
          </cell>
        </row>
        <row r="2650">
          <cell r="C2650">
            <v>1821255356</v>
          </cell>
          <cell r="D2650" t="str">
            <v>ĐỖ TIẾN</v>
          </cell>
          <cell r="E2650" t="str">
            <v>KHUÊ</v>
          </cell>
          <cell r="F2650" t="str">
            <v>07/06/1994</v>
          </cell>
          <cell r="G2650">
            <v>6000000</v>
          </cell>
          <cell r="H2650">
            <v>7103</v>
          </cell>
          <cell r="I2650" t="str">
            <v>DT/12P</v>
          </cell>
          <cell r="J2650">
            <v>41130</v>
          </cell>
          <cell r="K2650">
            <v>0</v>
          </cell>
        </row>
        <row r="2651">
          <cell r="C2651">
            <v>1820256230</v>
          </cell>
          <cell r="D2651" t="str">
            <v>Nguyễn Thị Xuân</v>
          </cell>
          <cell r="E2651" t="str">
            <v>Kiều</v>
          </cell>
          <cell r="F2651" t="str">
            <v>13/02/1994</v>
          </cell>
          <cell r="G2651">
            <v>6000000</v>
          </cell>
          <cell r="H2651">
            <v>11227</v>
          </cell>
          <cell r="I2651" t="str">
            <v>DT/12P</v>
          </cell>
          <cell r="K2651">
            <v>0</v>
          </cell>
        </row>
        <row r="2652">
          <cell r="C2652">
            <v>1820256667</v>
          </cell>
          <cell r="D2652" t="str">
            <v>Lê</v>
          </cell>
          <cell r="E2652" t="str">
            <v>Lam</v>
          </cell>
          <cell r="F2652" t="str">
            <v>24/09/1994</v>
          </cell>
          <cell r="G2652">
            <v>6000000</v>
          </cell>
          <cell r="H2652">
            <v>18113</v>
          </cell>
          <cell r="I2652" t="str">
            <v>DT/12P</v>
          </cell>
          <cell r="K2652">
            <v>0</v>
          </cell>
        </row>
        <row r="2653">
          <cell r="C2653">
            <v>1820234886</v>
          </cell>
          <cell r="D2653" t="str">
            <v>TRẦN THỊ PHƯƠNG</v>
          </cell>
          <cell r="E2653" t="str">
            <v>LAN</v>
          </cell>
          <cell r="F2653" t="str">
            <v>24/08/1994</v>
          </cell>
          <cell r="G2653">
            <v>6000000</v>
          </cell>
          <cell r="H2653">
            <v>6854</v>
          </cell>
          <cell r="I2653" t="str">
            <v>DT/12P</v>
          </cell>
          <cell r="J2653">
            <v>41099</v>
          </cell>
          <cell r="K2653">
            <v>0</v>
          </cell>
        </row>
        <row r="2654">
          <cell r="C2654">
            <v>1820254326</v>
          </cell>
          <cell r="D2654" t="str">
            <v>NGUYỄN THỊ HƯƠNG</v>
          </cell>
          <cell r="E2654" t="str">
            <v>LAN</v>
          </cell>
          <cell r="F2654" t="str">
            <v>31/05/1994</v>
          </cell>
          <cell r="G2654">
            <v>6000000</v>
          </cell>
          <cell r="H2654">
            <v>5288</v>
          </cell>
          <cell r="I2654" t="str">
            <v>DT/12P</v>
          </cell>
          <cell r="J2654">
            <v>41069</v>
          </cell>
          <cell r="K2654">
            <v>0</v>
          </cell>
        </row>
        <row r="2655">
          <cell r="C2655">
            <v>1820253665</v>
          </cell>
          <cell r="D2655" t="str">
            <v>NGUYỄN THỊ MỸ</v>
          </cell>
          <cell r="E2655" t="str">
            <v>LIÊN</v>
          </cell>
          <cell r="F2655" t="str">
            <v>26/10/1994</v>
          </cell>
          <cell r="G2655">
            <v>6000000</v>
          </cell>
          <cell r="H2655">
            <v>3354</v>
          </cell>
          <cell r="I2655" t="str">
            <v>12P</v>
          </cell>
          <cell r="J2655">
            <v>40917</v>
          </cell>
          <cell r="K2655">
            <v>0</v>
          </cell>
        </row>
        <row r="2656">
          <cell r="C2656">
            <v>1820255365</v>
          </cell>
          <cell r="D2656" t="str">
            <v>NGUYỄN THỊ KIM</v>
          </cell>
          <cell r="E2656" t="str">
            <v>LOAN</v>
          </cell>
          <cell r="F2656" t="str">
            <v>13/06/1994</v>
          </cell>
          <cell r="G2656">
            <v>6000000</v>
          </cell>
          <cell r="H2656">
            <v>7711</v>
          </cell>
          <cell r="I2656" t="str">
            <v>DT/12P</v>
          </cell>
          <cell r="J2656">
            <v>41130</v>
          </cell>
          <cell r="K2656">
            <v>0</v>
          </cell>
        </row>
        <row r="2657">
          <cell r="C2657">
            <v>1820255714</v>
          </cell>
          <cell r="D2657" t="str">
            <v>VÕ THỊ</v>
          </cell>
          <cell r="E2657" t="str">
            <v>LỜI</v>
          </cell>
          <cell r="F2657" t="str">
            <v>10/06/1994</v>
          </cell>
          <cell r="G2657">
            <v>6000000</v>
          </cell>
          <cell r="H2657">
            <v>8524</v>
          </cell>
          <cell r="I2657" t="str">
            <v>DT/12P</v>
          </cell>
          <cell r="J2657">
            <v>41161</v>
          </cell>
          <cell r="K2657">
            <v>0</v>
          </cell>
        </row>
        <row r="2658">
          <cell r="C2658">
            <v>1821254320</v>
          </cell>
          <cell r="D2658" t="str">
            <v>ĐOÀN ĐẠI</v>
          </cell>
          <cell r="E2658" t="str">
            <v>LUYN</v>
          </cell>
          <cell r="F2658" t="str">
            <v>01/05/1993</v>
          </cell>
          <cell r="G2658">
            <v>6000000</v>
          </cell>
          <cell r="H2658">
            <v>5114</v>
          </cell>
          <cell r="I2658" t="str">
            <v>DT/12P</v>
          </cell>
          <cell r="J2658">
            <v>41069</v>
          </cell>
          <cell r="K2658">
            <v>0</v>
          </cell>
        </row>
        <row r="2659">
          <cell r="C2659">
            <v>1820254342</v>
          </cell>
          <cell r="D2659" t="str">
            <v>PHAN THỊ KHÁNH</v>
          </cell>
          <cell r="E2659" t="str">
            <v>LY</v>
          </cell>
          <cell r="F2659" t="str">
            <v>25/09/1994</v>
          </cell>
          <cell r="G2659">
            <v>6000000</v>
          </cell>
          <cell r="H2659">
            <v>4064</v>
          </cell>
          <cell r="I2659" t="str">
            <v>DT/12P</v>
          </cell>
          <cell r="J2659">
            <v>41038</v>
          </cell>
          <cell r="K2659">
            <v>0</v>
          </cell>
        </row>
        <row r="2660">
          <cell r="C2660">
            <v>1820256069</v>
          </cell>
          <cell r="D2660" t="str">
            <v>Trần Thị Dạ</v>
          </cell>
          <cell r="E2660" t="str">
            <v>Ly</v>
          </cell>
          <cell r="F2660" t="str">
            <v>09/08/1994</v>
          </cell>
          <cell r="G2660">
            <v>6000000</v>
          </cell>
          <cell r="H2660">
            <v>10480</v>
          </cell>
          <cell r="I2660" t="str">
            <v>DT/12P</v>
          </cell>
          <cell r="K2660">
            <v>0</v>
          </cell>
        </row>
        <row r="2661">
          <cell r="C2661">
            <v>1820254907</v>
          </cell>
          <cell r="D2661" t="str">
            <v xml:space="preserve">NGUYỄN THỊ </v>
          </cell>
          <cell r="E2661" t="str">
            <v>LÝ</v>
          </cell>
          <cell r="F2661" t="str">
            <v>08/07/1994</v>
          </cell>
          <cell r="G2661">
            <v>6000000</v>
          </cell>
          <cell r="H2661">
            <v>6774</v>
          </cell>
          <cell r="I2661" t="str">
            <v>DT/12P</v>
          </cell>
          <cell r="J2661">
            <v>41099</v>
          </cell>
          <cell r="K2661">
            <v>0</v>
          </cell>
        </row>
        <row r="2662">
          <cell r="C2662">
            <v>1820254920</v>
          </cell>
          <cell r="D2662" t="str">
            <v>LÊ THỊ NGỌC</v>
          </cell>
          <cell r="E2662" t="str">
            <v>MAI</v>
          </cell>
          <cell r="F2662" t="str">
            <v>17/07/1994</v>
          </cell>
          <cell r="G2662">
            <v>6000000</v>
          </cell>
          <cell r="H2662">
            <v>7055</v>
          </cell>
          <cell r="I2662" t="str">
            <v>DT/12P</v>
          </cell>
          <cell r="J2662">
            <v>41099</v>
          </cell>
          <cell r="K2662">
            <v>0</v>
          </cell>
        </row>
        <row r="2663">
          <cell r="C2663">
            <v>1820255362</v>
          </cell>
          <cell r="D2663" t="str">
            <v xml:space="preserve">PHẠM THỊ </v>
          </cell>
          <cell r="E2663" t="str">
            <v>MẾN</v>
          </cell>
          <cell r="F2663" t="str">
            <v>12/06/1994</v>
          </cell>
          <cell r="G2663">
            <v>6000000</v>
          </cell>
          <cell r="H2663">
            <v>7679</v>
          </cell>
          <cell r="I2663" t="str">
            <v>DT/12P</v>
          </cell>
          <cell r="J2663">
            <v>41130</v>
          </cell>
          <cell r="K2663">
            <v>0</v>
          </cell>
        </row>
        <row r="2664">
          <cell r="C2664">
            <v>1821253664</v>
          </cell>
          <cell r="D2664" t="str">
            <v>ĐẶNG HỒNG</v>
          </cell>
          <cell r="E2664" t="str">
            <v>MINH</v>
          </cell>
          <cell r="F2664" t="str">
            <v>10/01/1994</v>
          </cell>
          <cell r="G2664">
            <v>6000000</v>
          </cell>
          <cell r="H2664">
            <v>3125</v>
          </cell>
          <cell r="I2664" t="str">
            <v>12P</v>
          </cell>
          <cell r="J2664" t="str">
            <v>31/08/2012</v>
          </cell>
          <cell r="K2664">
            <v>0</v>
          </cell>
        </row>
        <row r="2665">
          <cell r="C2665">
            <v>1820253668</v>
          </cell>
          <cell r="D2665" t="str">
            <v>NGUYỄN THỊ ÁNH</v>
          </cell>
          <cell r="E2665" t="str">
            <v>MINH</v>
          </cell>
          <cell r="F2665" t="str">
            <v>16/01/1994</v>
          </cell>
          <cell r="G2665">
            <v>6000000</v>
          </cell>
          <cell r="H2665">
            <v>3297</v>
          </cell>
          <cell r="I2665" t="str">
            <v>12P</v>
          </cell>
          <cell r="J2665">
            <v>40977</v>
          </cell>
          <cell r="K2665">
            <v>0</v>
          </cell>
        </row>
        <row r="2666">
          <cell r="C2666">
            <v>1820254905</v>
          </cell>
          <cell r="D2666" t="str">
            <v xml:space="preserve">DƯƠNG THỊ HỒNG </v>
          </cell>
          <cell r="E2666" t="str">
            <v>NGA</v>
          </cell>
          <cell r="F2666" t="str">
            <v>19/07/1992</v>
          </cell>
          <cell r="G2666">
            <v>6000000</v>
          </cell>
          <cell r="H2666">
            <v>5495</v>
          </cell>
          <cell r="I2666" t="str">
            <v>DT/12P</v>
          </cell>
          <cell r="J2666">
            <v>41099</v>
          </cell>
          <cell r="K2666">
            <v>0</v>
          </cell>
        </row>
        <row r="2667">
          <cell r="C2667">
            <v>1820253657</v>
          </cell>
          <cell r="D2667" t="str">
            <v>LÊ THỊ TUYẾT</v>
          </cell>
          <cell r="E2667" t="str">
            <v>NGÂN</v>
          </cell>
          <cell r="F2667">
            <v>34587</v>
          </cell>
          <cell r="G2667">
            <v>2000000</v>
          </cell>
          <cell r="H2667" t="str">
            <v>2358/12P</v>
          </cell>
          <cell r="J2667" t="str">
            <v>28/08/2012</v>
          </cell>
          <cell r="K2667">
            <v>0</v>
          </cell>
        </row>
        <row r="2668">
          <cell r="C2668">
            <v>1820253894</v>
          </cell>
          <cell r="D2668" t="str">
            <v>TRẦN NGUYỄN QUỲNH</v>
          </cell>
          <cell r="E2668" t="str">
            <v>NGÂN</v>
          </cell>
          <cell r="F2668" t="str">
            <v>14/12/1994</v>
          </cell>
          <cell r="G2668">
            <v>6000000</v>
          </cell>
          <cell r="H2668">
            <v>3910</v>
          </cell>
          <cell r="I2668" t="str">
            <v>12P</v>
          </cell>
          <cell r="J2668">
            <v>41008</v>
          </cell>
          <cell r="K2668">
            <v>0</v>
          </cell>
        </row>
        <row r="2669">
          <cell r="C2669">
            <v>1820253671</v>
          </cell>
          <cell r="D2669" t="str">
            <v>HOÀNG PHƯƠNG</v>
          </cell>
          <cell r="E2669" t="str">
            <v>NGỌC</v>
          </cell>
          <cell r="F2669" t="str">
            <v>21/10/1994</v>
          </cell>
          <cell r="G2669">
            <v>6000000</v>
          </cell>
          <cell r="H2669">
            <v>3312</v>
          </cell>
          <cell r="I2669" t="str">
            <v>12P</v>
          </cell>
          <cell r="J2669">
            <v>40977</v>
          </cell>
          <cell r="K2669">
            <v>0</v>
          </cell>
        </row>
        <row r="2670">
          <cell r="C2670">
            <v>1820254331</v>
          </cell>
          <cell r="D2670" t="str">
            <v>VÕ THỊ YẾN</v>
          </cell>
          <cell r="E2670" t="str">
            <v>NGỌC</v>
          </cell>
          <cell r="F2670" t="str">
            <v>09/03/1994</v>
          </cell>
          <cell r="G2670">
            <v>6000000</v>
          </cell>
          <cell r="H2670">
            <v>5307</v>
          </cell>
          <cell r="I2670" t="str">
            <v>DT/12P</v>
          </cell>
          <cell r="J2670">
            <v>41069</v>
          </cell>
          <cell r="K2670">
            <v>0</v>
          </cell>
        </row>
        <row r="2671">
          <cell r="C2671">
            <v>1820254915</v>
          </cell>
          <cell r="D2671" t="str">
            <v>NGUYỄN THỊ ÁNH</v>
          </cell>
          <cell r="E2671" t="str">
            <v>NGỌC</v>
          </cell>
          <cell r="F2671" t="str">
            <v>21/12/1994</v>
          </cell>
          <cell r="G2671">
            <v>6000000</v>
          </cell>
          <cell r="H2671">
            <v>7017</v>
          </cell>
          <cell r="I2671" t="str">
            <v>DT/12P</v>
          </cell>
          <cell r="J2671">
            <v>41099</v>
          </cell>
          <cell r="K2671">
            <v>0</v>
          </cell>
        </row>
        <row r="2672">
          <cell r="C2672">
            <v>1820256074</v>
          </cell>
          <cell r="D2672" t="str">
            <v>Nguyễn Thị Như</v>
          </cell>
          <cell r="E2672" t="str">
            <v>Ngọc</v>
          </cell>
          <cell r="F2672" t="str">
            <v>08/09/1994</v>
          </cell>
          <cell r="G2672">
            <v>6000000</v>
          </cell>
          <cell r="H2672">
            <v>9946</v>
          </cell>
          <cell r="I2672" t="str">
            <v>DT/12P</v>
          </cell>
          <cell r="K2672">
            <v>0</v>
          </cell>
        </row>
        <row r="2673">
          <cell r="C2673">
            <v>1820256075</v>
          </cell>
          <cell r="D2673" t="str">
            <v>Đinh Thị Ánh</v>
          </cell>
          <cell r="E2673" t="str">
            <v>Ngọc</v>
          </cell>
          <cell r="F2673" t="str">
            <v>06/12/1994</v>
          </cell>
          <cell r="G2673">
            <v>6000000</v>
          </cell>
          <cell r="H2673">
            <v>10380</v>
          </cell>
          <cell r="I2673" t="str">
            <v>DT/12P</v>
          </cell>
          <cell r="K2673">
            <v>0</v>
          </cell>
        </row>
        <row r="2674">
          <cell r="C2674">
            <v>1821253667</v>
          </cell>
          <cell r="D2674" t="str">
            <v>NGUYỄN ÍCH</v>
          </cell>
          <cell r="E2674" t="str">
            <v>NGUYÊN</v>
          </cell>
          <cell r="F2674" t="str">
            <v>15/03/1994</v>
          </cell>
          <cell r="G2674">
            <v>6000000</v>
          </cell>
          <cell r="H2674">
            <v>3391</v>
          </cell>
          <cell r="I2674" t="str">
            <v>12P</v>
          </cell>
          <cell r="J2674">
            <v>40917</v>
          </cell>
          <cell r="K2674">
            <v>0</v>
          </cell>
        </row>
        <row r="2675">
          <cell r="C2675">
            <v>1821254348</v>
          </cell>
          <cell r="D2675" t="str">
            <v xml:space="preserve">TRẦN ĐẠI </v>
          </cell>
          <cell r="E2675" t="str">
            <v>NHÂN</v>
          </cell>
          <cell r="F2675" t="str">
            <v>26/03/1994</v>
          </cell>
          <cell r="G2675">
            <v>6000000</v>
          </cell>
          <cell r="H2675">
            <v>4368</v>
          </cell>
          <cell r="I2675" t="str">
            <v>DT/12P</v>
          </cell>
          <cell r="J2675">
            <v>41038</v>
          </cell>
          <cell r="K2675">
            <v>0</v>
          </cell>
        </row>
        <row r="2676">
          <cell r="C2676">
            <v>1821254914</v>
          </cell>
          <cell r="D2676" t="str">
            <v>NGUYỄN THÀNH</v>
          </cell>
          <cell r="E2676" t="str">
            <v>NHÂN</v>
          </cell>
          <cell r="F2676" t="str">
            <v>29/03/1993</v>
          </cell>
          <cell r="G2676">
            <v>6000000</v>
          </cell>
          <cell r="H2676">
            <v>6987</v>
          </cell>
          <cell r="I2676" t="str">
            <v>DT/12P</v>
          </cell>
          <cell r="J2676">
            <v>41099</v>
          </cell>
          <cell r="K2676">
            <v>0</v>
          </cell>
        </row>
        <row r="2677">
          <cell r="C2677">
            <v>1820253899</v>
          </cell>
          <cell r="D2677" t="str">
            <v>BÙI THỊ BÍCH</v>
          </cell>
          <cell r="E2677" t="str">
            <v>NHUNG</v>
          </cell>
          <cell r="F2677" t="str">
            <v>21/02/1994</v>
          </cell>
          <cell r="G2677">
            <v>6000000</v>
          </cell>
          <cell r="H2677">
            <v>3911</v>
          </cell>
          <cell r="I2677" t="str">
            <v>DT/12P</v>
          </cell>
          <cell r="J2677">
            <v>41008</v>
          </cell>
          <cell r="K2677">
            <v>0</v>
          </cell>
        </row>
        <row r="2678">
          <cell r="C2678">
            <v>1820254346</v>
          </cell>
          <cell r="D2678" t="str">
            <v>NGUYỄN THỊ HỒNG</v>
          </cell>
          <cell r="E2678" t="str">
            <v>NHUNG</v>
          </cell>
          <cell r="F2678" t="str">
            <v>17/07/1994</v>
          </cell>
          <cell r="G2678">
            <v>6000000</v>
          </cell>
          <cell r="H2678">
            <v>5004</v>
          </cell>
          <cell r="I2678" t="str">
            <v>DT/12P</v>
          </cell>
          <cell r="J2678">
            <v>41038</v>
          </cell>
          <cell r="K2678">
            <v>0</v>
          </cell>
        </row>
        <row r="2679">
          <cell r="C2679">
            <v>1820255381</v>
          </cell>
          <cell r="D2679" t="str">
            <v>Mai Thị Mỹ</v>
          </cell>
          <cell r="E2679" t="str">
            <v>Nhung</v>
          </cell>
          <cell r="F2679" t="str">
            <v>24/03/1994</v>
          </cell>
          <cell r="G2679">
            <v>6000000</v>
          </cell>
          <cell r="H2679">
            <v>8776</v>
          </cell>
          <cell r="I2679" t="str">
            <v>DT/12P</v>
          </cell>
          <cell r="K2679">
            <v>0</v>
          </cell>
        </row>
        <row r="2680">
          <cell r="C2680">
            <v>1821254327</v>
          </cell>
          <cell r="D2680" t="str">
            <v>NGUYỄN TẤN</v>
          </cell>
          <cell r="E2680" t="str">
            <v>NHỰT</v>
          </cell>
          <cell r="F2680" t="str">
            <v>09/01/1994</v>
          </cell>
          <cell r="G2680">
            <v>6000000</v>
          </cell>
          <cell r="H2680">
            <v>5291</v>
          </cell>
          <cell r="I2680" t="str">
            <v>DT/12P</v>
          </cell>
          <cell r="J2680">
            <v>41069</v>
          </cell>
          <cell r="K2680">
            <v>0</v>
          </cell>
        </row>
        <row r="2681">
          <cell r="C2681">
            <v>1820255359</v>
          </cell>
          <cell r="D2681" t="str">
            <v xml:space="preserve">LÊ THỊ </v>
          </cell>
          <cell r="E2681" t="str">
            <v>OANH</v>
          </cell>
          <cell r="F2681" t="str">
            <v>15/06/1994</v>
          </cell>
          <cell r="G2681">
            <v>6000000</v>
          </cell>
          <cell r="H2681">
            <v>7660</v>
          </cell>
          <cell r="I2681" t="str">
            <v>DT/12P</v>
          </cell>
          <cell r="J2681">
            <v>41130</v>
          </cell>
          <cell r="K2681">
            <v>0</v>
          </cell>
        </row>
        <row r="2682">
          <cell r="C2682">
            <v>1820255360</v>
          </cell>
          <cell r="D2682" t="str">
            <v>NGUYỄN THỊ KIM</v>
          </cell>
          <cell r="E2682" t="str">
            <v>OANH</v>
          </cell>
          <cell r="F2682" t="str">
            <v>30/04/1994</v>
          </cell>
          <cell r="G2682">
            <v>6000000</v>
          </cell>
          <cell r="H2682">
            <v>7152</v>
          </cell>
          <cell r="I2682" t="str">
            <v>DT/12P</v>
          </cell>
          <cell r="J2682">
            <v>41130</v>
          </cell>
          <cell r="K2682">
            <v>0</v>
          </cell>
        </row>
        <row r="2683">
          <cell r="C2683">
            <v>1821254325</v>
          </cell>
          <cell r="D2683" t="str">
            <v>NGUYỄN</v>
          </cell>
          <cell r="E2683" t="str">
            <v>PHONG</v>
          </cell>
          <cell r="F2683" t="str">
            <v>10/11/1993</v>
          </cell>
          <cell r="G2683">
            <v>6000000</v>
          </cell>
          <cell r="H2683">
            <v>5285</v>
          </cell>
          <cell r="I2683" t="str">
            <v>DT/12P</v>
          </cell>
          <cell r="J2683">
            <v>41069</v>
          </cell>
          <cell r="K2683">
            <v>0</v>
          </cell>
        </row>
        <row r="2684">
          <cell r="C2684">
            <v>1820255881</v>
          </cell>
          <cell r="D2684" t="str">
            <v>Trần Thị Diễm</v>
          </cell>
          <cell r="E2684" t="str">
            <v>Phúc</v>
          </cell>
          <cell r="F2684" t="str">
            <v>26/08/1994</v>
          </cell>
          <cell r="G2684">
            <v>6000000</v>
          </cell>
          <cell r="H2684">
            <v>9859</v>
          </cell>
          <cell r="I2684" t="str">
            <v>DT/12P</v>
          </cell>
          <cell r="K2684">
            <v>0</v>
          </cell>
        </row>
        <row r="2685">
          <cell r="C2685">
            <v>1821256683</v>
          </cell>
          <cell r="D2685" t="str">
            <v>Trần Minh</v>
          </cell>
          <cell r="E2685" t="str">
            <v>Phúc</v>
          </cell>
          <cell r="F2685" t="str">
            <v>02/01/1993</v>
          </cell>
          <cell r="G2685">
            <v>6000000</v>
          </cell>
          <cell r="H2685">
            <v>18134</v>
          </cell>
          <cell r="I2685" t="str">
            <v>DT/12P</v>
          </cell>
          <cell r="K2685">
            <v>0</v>
          </cell>
        </row>
        <row r="2686">
          <cell r="C2686">
            <v>1821255358</v>
          </cell>
          <cell r="D2686" t="str">
            <v>HOÀNG CÔNG</v>
          </cell>
          <cell r="E2686" t="str">
            <v>PHƯỚC</v>
          </cell>
          <cell r="F2686" t="str">
            <v>22/12/1994</v>
          </cell>
          <cell r="G2686">
            <v>6000000</v>
          </cell>
          <cell r="H2686">
            <v>7136</v>
          </cell>
          <cell r="I2686" t="str">
            <v>DT/12P</v>
          </cell>
          <cell r="J2686">
            <v>41130</v>
          </cell>
          <cell r="K2686">
            <v>0</v>
          </cell>
        </row>
        <row r="2687">
          <cell r="C2687">
            <v>1821253659</v>
          </cell>
          <cell r="D2687" t="str">
            <v>ĐẶNG TRẤN HỒNG</v>
          </cell>
          <cell r="E2687" t="str">
            <v>PHƯƠNG</v>
          </cell>
          <cell r="F2687" t="str">
            <v>14/10/1994</v>
          </cell>
          <cell r="G2687">
            <v>6000000</v>
          </cell>
          <cell r="H2687">
            <v>2393</v>
          </cell>
          <cell r="I2687" t="str">
            <v>12P</v>
          </cell>
          <cell r="J2687" t="str">
            <v>31/08/2012</v>
          </cell>
          <cell r="K2687">
            <v>0</v>
          </cell>
        </row>
        <row r="2688">
          <cell r="C2688">
            <v>1820254319</v>
          </cell>
          <cell r="D2688" t="str">
            <v>TRẦN THỊ THANH</v>
          </cell>
          <cell r="E2688" t="str">
            <v>PHƯƠNG</v>
          </cell>
          <cell r="F2688" t="str">
            <v>03/02/1994</v>
          </cell>
          <cell r="G2688">
            <v>6000000</v>
          </cell>
          <cell r="H2688">
            <v>5080</v>
          </cell>
          <cell r="I2688" t="str">
            <v>DT/12P</v>
          </cell>
          <cell r="J2688">
            <v>41069</v>
          </cell>
          <cell r="K2688">
            <v>0</v>
          </cell>
        </row>
        <row r="2689">
          <cell r="C2689">
            <v>1820254906</v>
          </cell>
          <cell r="D2689" t="str">
            <v>PHAN THỊ MAI</v>
          </cell>
          <cell r="E2689" t="str">
            <v>PHƯƠNG</v>
          </cell>
          <cell r="F2689" t="str">
            <v>15/12/1994</v>
          </cell>
          <cell r="G2689">
            <v>6000000</v>
          </cell>
          <cell r="H2689">
            <v>5446</v>
          </cell>
          <cell r="I2689" t="str">
            <v>DT/12P</v>
          </cell>
          <cell r="J2689">
            <v>41099</v>
          </cell>
          <cell r="K2689">
            <v>0</v>
          </cell>
        </row>
        <row r="2690">
          <cell r="C2690">
            <v>1820255372</v>
          </cell>
          <cell r="D2690" t="str">
            <v>TRẦN THỊ CÚC</v>
          </cell>
          <cell r="E2690" t="str">
            <v>PHƯƠNG</v>
          </cell>
          <cell r="F2690" t="str">
            <v>22/05/1993</v>
          </cell>
          <cell r="G2690">
            <v>6000000</v>
          </cell>
          <cell r="H2690">
            <v>7889</v>
          </cell>
          <cell r="I2690" t="str">
            <v>DT/12P</v>
          </cell>
          <cell r="J2690">
            <v>41130</v>
          </cell>
          <cell r="K2690">
            <v>0</v>
          </cell>
        </row>
        <row r="2691">
          <cell r="C2691">
            <v>1820256323</v>
          </cell>
          <cell r="D2691" t="str">
            <v>Hoàng Thị Thanh</v>
          </cell>
          <cell r="E2691" t="str">
            <v>Phương</v>
          </cell>
          <cell r="F2691" t="str">
            <v>26/08/1993</v>
          </cell>
          <cell r="G2691">
            <v>6000000</v>
          </cell>
          <cell r="H2691">
            <v>11237</v>
          </cell>
          <cell r="I2691" t="str">
            <v>DT/12P</v>
          </cell>
          <cell r="K2691">
            <v>0</v>
          </cell>
        </row>
        <row r="2692">
          <cell r="C2692">
            <v>1820254918</v>
          </cell>
          <cell r="D2692" t="str">
            <v>PHAN THỊ HỒNG</v>
          </cell>
          <cell r="E2692" t="str">
            <v>PHƯỢNG</v>
          </cell>
          <cell r="F2692" t="str">
            <v>11/12/1994</v>
          </cell>
          <cell r="G2692">
            <v>6000000</v>
          </cell>
          <cell r="H2692">
            <v>7052</v>
          </cell>
          <cell r="I2692" t="str">
            <v>DT/12P</v>
          </cell>
          <cell r="J2692">
            <v>41099</v>
          </cell>
          <cell r="K2692">
            <v>0</v>
          </cell>
        </row>
        <row r="2693">
          <cell r="C2693">
            <v>1821254916</v>
          </cell>
          <cell r="D2693" t="str">
            <v xml:space="preserve">TRẦN ĐĂNG </v>
          </cell>
          <cell r="E2693" t="str">
            <v>QUANG</v>
          </cell>
          <cell r="F2693" t="str">
            <v>10/12/1994</v>
          </cell>
          <cell r="G2693">
            <v>6000000</v>
          </cell>
          <cell r="H2693">
            <v>6861</v>
          </cell>
          <cell r="I2693" t="str">
            <v>DT/12P</v>
          </cell>
          <cell r="J2693">
            <v>41099</v>
          </cell>
          <cell r="K2693">
            <v>0</v>
          </cell>
        </row>
        <row r="2694">
          <cell r="C2694">
            <v>1821253690</v>
          </cell>
          <cell r="D2694" t="str">
            <v>NGUYỄN THANH</v>
          </cell>
          <cell r="E2694" t="str">
            <v>QUANG</v>
          </cell>
          <cell r="F2694" t="str">
            <v>21/04/1994</v>
          </cell>
          <cell r="G2694">
            <v>6000000</v>
          </cell>
          <cell r="H2694">
            <v>3386</v>
          </cell>
          <cell r="I2694" t="str">
            <v>DT/12P</v>
          </cell>
          <cell r="J2694">
            <v>40917</v>
          </cell>
          <cell r="K2694">
            <v>0</v>
          </cell>
        </row>
        <row r="2695">
          <cell r="C2695">
            <v>1820253655</v>
          </cell>
          <cell r="D2695" t="str">
            <v>Nguyễn Thị Như</v>
          </cell>
          <cell r="E2695" t="str">
            <v>Quỳnh</v>
          </cell>
          <cell r="F2695" t="str">
            <v>04/10/1993</v>
          </cell>
          <cell r="G2695">
            <v>3000000</v>
          </cell>
          <cell r="H2695">
            <v>6923</v>
          </cell>
          <cell r="I2695" t="str">
            <v>DT/12P</v>
          </cell>
          <cell r="J2695">
            <v>41099</v>
          </cell>
          <cell r="K2695">
            <v>0</v>
          </cell>
        </row>
        <row r="2696">
          <cell r="C2696">
            <v>1821254911</v>
          </cell>
          <cell r="D2696" t="str">
            <v>HOÀNG NGỌC</v>
          </cell>
          <cell r="E2696" t="str">
            <v>SƠN</v>
          </cell>
          <cell r="F2696" t="str">
            <v>17/10/1994</v>
          </cell>
          <cell r="G2696">
            <v>6000000</v>
          </cell>
          <cell r="H2696">
            <v>6961</v>
          </cell>
          <cell r="I2696" t="str">
            <v>DT/12P</v>
          </cell>
          <cell r="J2696">
            <v>41099</v>
          </cell>
          <cell r="K2696">
            <v>0</v>
          </cell>
        </row>
        <row r="2697">
          <cell r="C2697">
            <v>1820256444</v>
          </cell>
          <cell r="D2697" t="str">
            <v>Trần Thị Thanh</v>
          </cell>
          <cell r="E2697" t="str">
            <v>Tâm</v>
          </cell>
          <cell r="F2697" t="str">
            <v>03/04/1994</v>
          </cell>
          <cell r="G2697">
            <v>6000000</v>
          </cell>
          <cell r="H2697">
            <v>11387</v>
          </cell>
          <cell r="I2697" t="str">
            <v>DT/12P</v>
          </cell>
          <cell r="K2697">
            <v>0</v>
          </cell>
        </row>
        <row r="2698">
          <cell r="C2698">
            <v>1821255888</v>
          </cell>
          <cell r="D2698" t="str">
            <v>Phạm Xuân</v>
          </cell>
          <cell r="E2698" t="str">
            <v>Thái</v>
          </cell>
          <cell r="F2698" t="str">
            <v>21/03/1994</v>
          </cell>
          <cell r="G2698">
            <v>6000000</v>
          </cell>
          <cell r="H2698">
            <v>8833</v>
          </cell>
          <cell r="I2698" t="str">
            <v>DT/12P</v>
          </cell>
          <cell r="K2698">
            <v>0</v>
          </cell>
        </row>
        <row r="2699">
          <cell r="C2699">
            <v>1820254332</v>
          </cell>
          <cell r="D2699" t="str">
            <v>TRẦN THỊ THU</v>
          </cell>
          <cell r="E2699" t="str">
            <v>THẢO</v>
          </cell>
          <cell r="F2699" t="str">
            <v>02/04/1994</v>
          </cell>
          <cell r="G2699">
            <v>6000000</v>
          </cell>
          <cell r="H2699">
            <v>5308</v>
          </cell>
          <cell r="I2699" t="str">
            <v>DT/12P</v>
          </cell>
          <cell r="J2699">
            <v>41069</v>
          </cell>
          <cell r="K2699">
            <v>0</v>
          </cell>
        </row>
        <row r="2700">
          <cell r="C2700">
            <v>1820254910</v>
          </cell>
          <cell r="D2700" t="str">
            <v>TRẦN THỊ PHƯƠNG</v>
          </cell>
          <cell r="E2700" t="str">
            <v>THẢO</v>
          </cell>
          <cell r="F2700" t="str">
            <v>20/07/1994</v>
          </cell>
          <cell r="G2700">
            <v>6000000</v>
          </cell>
          <cell r="H2700">
            <v>6960</v>
          </cell>
          <cell r="I2700" t="str">
            <v>DT/12P</v>
          </cell>
          <cell r="J2700">
            <v>41099</v>
          </cell>
          <cell r="K2700">
            <v>0</v>
          </cell>
        </row>
        <row r="2701">
          <cell r="C2701">
            <v>1820255369</v>
          </cell>
          <cell r="D2701" t="str">
            <v>TRẦN THỊ PHƯƠNG</v>
          </cell>
          <cell r="E2701" t="str">
            <v>THẢO</v>
          </cell>
          <cell r="F2701" t="str">
            <v>09/01/1994</v>
          </cell>
          <cell r="G2701">
            <v>6000000</v>
          </cell>
          <cell r="H2701">
            <v>7866</v>
          </cell>
          <cell r="I2701" t="str">
            <v>DT/12P</v>
          </cell>
          <cell r="J2701">
            <v>41130</v>
          </cell>
          <cell r="K2701">
            <v>0</v>
          </cell>
        </row>
        <row r="2702">
          <cell r="C2702">
            <v>1820255711</v>
          </cell>
          <cell r="D2702" t="str">
            <v xml:space="preserve">NGUYỄN THỊ NGỌC </v>
          </cell>
          <cell r="E2702" t="str">
            <v>THẢO</v>
          </cell>
          <cell r="F2702" t="str">
            <v>20/12/1994</v>
          </cell>
          <cell r="G2702">
            <v>6000000</v>
          </cell>
          <cell r="H2702">
            <v>7840</v>
          </cell>
          <cell r="I2702" t="str">
            <v>DT/12P</v>
          </cell>
          <cell r="J2702">
            <v>41161</v>
          </cell>
          <cell r="K2702">
            <v>0</v>
          </cell>
        </row>
        <row r="2703">
          <cell r="C2703">
            <v>1820256446</v>
          </cell>
          <cell r="D2703" t="str">
            <v>Đặng Thị Thanh</v>
          </cell>
          <cell r="E2703" t="str">
            <v>Thảo</v>
          </cell>
          <cell r="F2703" t="str">
            <v>19/08/1994</v>
          </cell>
          <cell r="G2703">
            <v>6000000</v>
          </cell>
          <cell r="H2703">
            <v>13852</v>
          </cell>
          <cell r="I2703" t="str">
            <v>DT/12P</v>
          </cell>
          <cell r="K2703">
            <v>0</v>
          </cell>
        </row>
        <row r="2704">
          <cell r="C2704">
            <v>1821256077</v>
          </cell>
          <cell r="D2704" t="str">
            <v>Huỳnh Phước</v>
          </cell>
          <cell r="E2704" t="str">
            <v>Thiện</v>
          </cell>
          <cell r="F2704" t="str">
            <v>31/01/1994</v>
          </cell>
          <cell r="G2704">
            <v>6000000</v>
          </cell>
          <cell r="H2704">
            <v>10388</v>
          </cell>
          <cell r="I2704" t="str">
            <v>DT/12P</v>
          </cell>
          <cell r="K2704">
            <v>0</v>
          </cell>
        </row>
        <row r="2705">
          <cell r="C2705">
            <v>172317759</v>
          </cell>
          <cell r="D2705" t="str">
            <v xml:space="preserve">TRẦN THỊ KIM </v>
          </cell>
          <cell r="E2705" t="str">
            <v>THOA</v>
          </cell>
          <cell r="F2705" t="str">
            <v>01/04/1993</v>
          </cell>
          <cell r="G2705">
            <v>6000000</v>
          </cell>
          <cell r="H2705">
            <v>10215</v>
          </cell>
          <cell r="I2705" t="str">
            <v>DT/12P</v>
          </cell>
          <cell r="J2705" t="str">
            <v>14/09/2012</v>
          </cell>
          <cell r="K2705">
            <v>0</v>
          </cell>
        </row>
        <row r="2706">
          <cell r="C2706">
            <v>1820256327</v>
          </cell>
          <cell r="D2706" t="str">
            <v>Hồ Thị Mộng</v>
          </cell>
          <cell r="E2706" t="str">
            <v>Thu</v>
          </cell>
          <cell r="F2706" t="str">
            <v>16/05/1994</v>
          </cell>
          <cell r="G2706">
            <v>6000000</v>
          </cell>
          <cell r="H2706">
            <v>11354</v>
          </cell>
          <cell r="I2706" t="str">
            <v>DT/12P</v>
          </cell>
          <cell r="K2706">
            <v>0</v>
          </cell>
        </row>
        <row r="2707">
          <cell r="C2707">
            <v>1820256330</v>
          </cell>
          <cell r="D2707" t="str">
            <v>Trần Thị Diệu</v>
          </cell>
          <cell r="E2707" t="str">
            <v>Thu</v>
          </cell>
          <cell r="F2707" t="str">
            <v>20/04/1994</v>
          </cell>
          <cell r="G2707">
            <v>6000000</v>
          </cell>
          <cell r="H2707">
            <v>11379</v>
          </cell>
          <cell r="I2707" t="str">
            <v>DT/12P</v>
          </cell>
          <cell r="K2707">
            <v>0</v>
          </cell>
        </row>
        <row r="2708">
          <cell r="C2708">
            <v>1820254347</v>
          </cell>
          <cell r="D2708" t="str">
            <v>PHẠM THỊ</v>
          </cell>
          <cell r="E2708" t="str">
            <v>THƯƠNG</v>
          </cell>
          <cell r="F2708" t="str">
            <v>08/06/1994</v>
          </cell>
          <cell r="G2708">
            <v>6000000</v>
          </cell>
          <cell r="H2708">
            <v>5058</v>
          </cell>
          <cell r="I2708" t="str">
            <v>DT/12P</v>
          </cell>
          <cell r="J2708">
            <v>41038</v>
          </cell>
          <cell r="K2708">
            <v>0</v>
          </cell>
        </row>
        <row r="2709">
          <cell r="C2709">
            <v>1820255361</v>
          </cell>
          <cell r="D2709" t="str">
            <v>LÊ THỊ HOÀI</v>
          </cell>
          <cell r="E2709" t="str">
            <v>THƯƠNG</v>
          </cell>
          <cell r="F2709" t="str">
            <v>01/10/1994</v>
          </cell>
          <cell r="G2709">
            <v>6000000</v>
          </cell>
          <cell r="H2709">
            <v>7678</v>
          </cell>
          <cell r="I2709" t="str">
            <v>DT/12P</v>
          </cell>
          <cell r="J2709">
            <v>41130</v>
          </cell>
          <cell r="K2709">
            <v>0</v>
          </cell>
        </row>
        <row r="2710">
          <cell r="C2710">
            <v>1820255885</v>
          </cell>
          <cell r="D2710" t="str">
            <v>Võ Thị Ngọc</v>
          </cell>
          <cell r="E2710" t="str">
            <v>Thương</v>
          </cell>
          <cell r="F2710" t="str">
            <v>02/03/1993</v>
          </cell>
          <cell r="G2710">
            <v>6000000</v>
          </cell>
          <cell r="H2710">
            <v>9904</v>
          </cell>
          <cell r="I2710" t="str">
            <v>DT/12P</v>
          </cell>
          <cell r="K2710">
            <v>0</v>
          </cell>
        </row>
        <row r="2711">
          <cell r="C2711">
            <v>1821254321</v>
          </cell>
          <cell r="D2711" t="str">
            <v>ĐỖ ĐĂNG</v>
          </cell>
          <cell r="E2711" t="str">
            <v>THƯỢNG</v>
          </cell>
          <cell r="F2711" t="str">
            <v>13/06/1994</v>
          </cell>
          <cell r="G2711">
            <v>6000000</v>
          </cell>
          <cell r="H2711">
            <v>5117</v>
          </cell>
          <cell r="I2711" t="str">
            <v>DT/12P</v>
          </cell>
          <cell r="J2711">
            <v>41069</v>
          </cell>
          <cell r="K2711">
            <v>0</v>
          </cell>
        </row>
        <row r="2712">
          <cell r="C2712">
            <v>1820253666</v>
          </cell>
          <cell r="D2712" t="str">
            <v>TRẦN THỊ MINH</v>
          </cell>
          <cell r="E2712" t="str">
            <v>THÚY</v>
          </cell>
          <cell r="F2712" t="str">
            <v>28/08/1994</v>
          </cell>
          <cell r="G2712">
            <v>6000000</v>
          </cell>
          <cell r="H2712">
            <v>3384</v>
          </cell>
          <cell r="I2712" t="str">
            <v>12P</v>
          </cell>
          <cell r="J2712">
            <v>40917</v>
          </cell>
          <cell r="K2712">
            <v>0</v>
          </cell>
        </row>
        <row r="2713">
          <cell r="C2713">
            <v>1820254908</v>
          </cell>
          <cell r="D2713" t="str">
            <v>LÊ THỊ</v>
          </cell>
          <cell r="E2713" t="str">
            <v>THÚY</v>
          </cell>
          <cell r="F2713" t="str">
            <v>22/07/1994</v>
          </cell>
          <cell r="G2713">
            <v>6000000</v>
          </cell>
          <cell r="H2713">
            <v>6913</v>
          </cell>
          <cell r="I2713" t="str">
            <v>DT/12P</v>
          </cell>
          <cell r="J2713">
            <v>41099</v>
          </cell>
          <cell r="K2713">
            <v>0</v>
          </cell>
        </row>
        <row r="2714">
          <cell r="C2714">
            <v>1820255363</v>
          </cell>
          <cell r="D2714" t="str">
            <v xml:space="preserve">LÊ THỊ </v>
          </cell>
          <cell r="E2714" t="str">
            <v>THÚY</v>
          </cell>
          <cell r="F2714" t="str">
            <v>20/04/1994</v>
          </cell>
          <cell r="G2714">
            <v>6000000</v>
          </cell>
          <cell r="H2714">
            <v>7698</v>
          </cell>
          <cell r="I2714" t="str">
            <v>DT/12P</v>
          </cell>
          <cell r="J2714">
            <v>41130</v>
          </cell>
          <cell r="K2714">
            <v>0</v>
          </cell>
        </row>
        <row r="2715">
          <cell r="C2715">
            <v>1821255380</v>
          </cell>
          <cell r="D2715" t="str">
            <v>Bùi Trọng</v>
          </cell>
          <cell r="E2715" t="str">
            <v>Thủy</v>
          </cell>
          <cell r="F2715" t="str">
            <v>24/10/1994</v>
          </cell>
          <cell r="G2715">
            <v>6000000</v>
          </cell>
          <cell r="H2715">
            <v>8753</v>
          </cell>
          <cell r="I2715" t="str">
            <v>DT/12P</v>
          </cell>
          <cell r="K2715">
            <v>0</v>
          </cell>
        </row>
        <row r="2716">
          <cell r="C2716">
            <v>1820256584</v>
          </cell>
          <cell r="D2716" t="str">
            <v>Hoàng Thị Thu</v>
          </cell>
          <cell r="E2716" t="str">
            <v>Thủy</v>
          </cell>
          <cell r="F2716" t="str">
            <v>02/07/1993</v>
          </cell>
          <cell r="G2716">
            <v>6000000</v>
          </cell>
          <cell r="H2716">
            <v>14676</v>
          </cell>
          <cell r="I2716" t="str">
            <v>DT/12P</v>
          </cell>
          <cell r="K2716">
            <v>0</v>
          </cell>
        </row>
        <row r="2717">
          <cell r="C2717">
            <v>1820254345</v>
          </cell>
          <cell r="D2717" t="str">
            <v>NGUYỄN THỊ CÁT</v>
          </cell>
          <cell r="E2717" t="str">
            <v>TIÊN</v>
          </cell>
          <cell r="F2717" t="str">
            <v>27/06/1994</v>
          </cell>
          <cell r="G2717">
            <v>6000000</v>
          </cell>
          <cell r="H2717">
            <v>4093</v>
          </cell>
          <cell r="I2717" t="str">
            <v>DT/12P</v>
          </cell>
          <cell r="J2717">
            <v>41038</v>
          </cell>
          <cell r="K2717">
            <v>0</v>
          </cell>
        </row>
        <row r="2718">
          <cell r="C2718">
            <v>1821255717</v>
          </cell>
          <cell r="D2718" t="str">
            <v>NGÔ THUẬN</v>
          </cell>
          <cell r="E2718" t="str">
            <v>TIẾN</v>
          </cell>
          <cell r="F2718" t="str">
            <v>09/08/1994</v>
          </cell>
          <cell r="G2718">
            <v>6000000</v>
          </cell>
          <cell r="H2718">
            <v>8571</v>
          </cell>
          <cell r="I2718" t="str">
            <v>DT/12P</v>
          </cell>
          <cell r="J2718">
            <v>41161</v>
          </cell>
          <cell r="K2718">
            <v>0</v>
          </cell>
        </row>
        <row r="2719">
          <cell r="C2719">
            <v>1821255712</v>
          </cell>
          <cell r="D2719" t="str">
            <v>LƯU PHẠM CÔNG</v>
          </cell>
          <cell r="E2719" t="str">
            <v>TÌNH</v>
          </cell>
          <cell r="F2719" t="str">
            <v>25/05/1994</v>
          </cell>
          <cell r="G2719">
            <v>6000000</v>
          </cell>
          <cell r="H2719">
            <v>7935</v>
          </cell>
          <cell r="I2719" t="str">
            <v>DT/12P</v>
          </cell>
          <cell r="J2719">
            <v>41161</v>
          </cell>
          <cell r="K2719">
            <v>0</v>
          </cell>
        </row>
        <row r="2720">
          <cell r="C2720">
            <v>1820256443</v>
          </cell>
          <cell r="D2720" t="str">
            <v>Võ Thị Thanh</v>
          </cell>
          <cell r="E2720" t="str">
            <v>Tịnh</v>
          </cell>
          <cell r="F2720" t="str">
            <v>13/05/1994</v>
          </cell>
          <cell r="G2720">
            <v>6000000</v>
          </cell>
          <cell r="H2720">
            <v>13936</v>
          </cell>
          <cell r="I2720" t="str">
            <v>DT/12P</v>
          </cell>
          <cell r="K2720">
            <v>0</v>
          </cell>
        </row>
        <row r="2721">
          <cell r="C2721">
            <v>1820254339</v>
          </cell>
          <cell r="D2721" t="str">
            <v>NGUYỄN THỊ BÍCH</v>
          </cell>
          <cell r="E2721" t="str">
            <v>TRÂM</v>
          </cell>
          <cell r="F2721" t="str">
            <v>10/11/1994</v>
          </cell>
          <cell r="G2721">
            <v>6000000</v>
          </cell>
          <cell r="H2721">
            <v>4021</v>
          </cell>
          <cell r="I2721" t="str">
            <v>DT/12P</v>
          </cell>
          <cell r="J2721">
            <v>41038</v>
          </cell>
          <cell r="K2721">
            <v>0</v>
          </cell>
        </row>
        <row r="2722">
          <cell r="C2722">
            <v>1820255716</v>
          </cell>
          <cell r="D2722" t="str">
            <v>HUỲNH THỊ THÙY</v>
          </cell>
          <cell r="E2722" t="str">
            <v>TRÂM</v>
          </cell>
          <cell r="F2722" t="str">
            <v>10/09/1994</v>
          </cell>
          <cell r="G2722">
            <v>6000000</v>
          </cell>
          <cell r="H2722">
            <v>7986</v>
          </cell>
          <cell r="I2722" t="str">
            <v>DT/12P</v>
          </cell>
          <cell r="J2722">
            <v>41161</v>
          </cell>
          <cell r="K2722">
            <v>0</v>
          </cell>
        </row>
        <row r="2723">
          <cell r="C2723">
            <v>1820254317</v>
          </cell>
          <cell r="D2723" t="str">
            <v>TRẦN THỊ</v>
          </cell>
          <cell r="E2723" t="str">
            <v>TRANG</v>
          </cell>
          <cell r="F2723" t="str">
            <v>22/10/1994</v>
          </cell>
          <cell r="G2723">
            <v>6000000</v>
          </cell>
          <cell r="H2723">
            <v>5070</v>
          </cell>
          <cell r="I2723" t="str">
            <v>DT/12P</v>
          </cell>
          <cell r="J2723">
            <v>41069</v>
          </cell>
          <cell r="K2723">
            <v>0</v>
          </cell>
        </row>
        <row r="2724">
          <cell r="C2724">
            <v>1820254324</v>
          </cell>
          <cell r="D2724" t="str">
            <v>PHẠM THỊ</v>
          </cell>
          <cell r="E2724" t="str">
            <v>TRANG</v>
          </cell>
          <cell r="F2724" t="str">
            <v>06/02/1994</v>
          </cell>
          <cell r="G2724">
            <v>6000000</v>
          </cell>
          <cell r="H2724">
            <v>5266</v>
          </cell>
          <cell r="I2724" t="str">
            <v>DT/12P</v>
          </cell>
          <cell r="J2724">
            <v>41069</v>
          </cell>
          <cell r="K2724">
            <v>0</v>
          </cell>
        </row>
        <row r="2725">
          <cell r="C2725">
            <v>1820254333</v>
          </cell>
          <cell r="D2725" t="str">
            <v>NGUYỄN THU</v>
          </cell>
          <cell r="E2725" t="str">
            <v>TRANG</v>
          </cell>
          <cell r="F2725" t="str">
            <v>11/09/1994</v>
          </cell>
          <cell r="G2725">
            <v>6000000</v>
          </cell>
          <cell r="H2725">
            <v>5357</v>
          </cell>
          <cell r="I2725" t="str">
            <v>DT/12P</v>
          </cell>
          <cell r="J2725">
            <v>41069</v>
          </cell>
          <cell r="K2725">
            <v>0</v>
          </cell>
        </row>
        <row r="2726">
          <cell r="C2726">
            <v>1820255718</v>
          </cell>
          <cell r="D2726" t="str">
            <v>PHAN LÊ KHÁNH</v>
          </cell>
          <cell r="E2726" t="str">
            <v>TRANG</v>
          </cell>
          <cell r="F2726" t="str">
            <v>17/06/1994</v>
          </cell>
          <cell r="G2726">
            <v>6000000</v>
          </cell>
          <cell r="H2726">
            <v>8597</v>
          </cell>
          <cell r="I2726" t="str">
            <v>DT/12P</v>
          </cell>
          <cell r="J2726">
            <v>41161</v>
          </cell>
          <cell r="K2726">
            <v>0</v>
          </cell>
        </row>
        <row r="2727">
          <cell r="C2727">
            <v>1820256072</v>
          </cell>
          <cell r="D2727" t="str">
            <v>Nguyễn Thị Huyền</v>
          </cell>
          <cell r="E2727" t="str">
            <v>Trang</v>
          </cell>
          <cell r="F2727" t="str">
            <v>12/09/1993</v>
          </cell>
          <cell r="G2727">
            <v>6000000</v>
          </cell>
          <cell r="H2727">
            <v>9926</v>
          </cell>
          <cell r="I2727" t="str">
            <v>DT/12P</v>
          </cell>
          <cell r="K2727">
            <v>0</v>
          </cell>
        </row>
        <row r="2728">
          <cell r="C2728">
            <v>1820256078</v>
          </cell>
          <cell r="D2728" t="str">
            <v>Thái Hoàng Phương</v>
          </cell>
          <cell r="E2728" t="str">
            <v>Trang</v>
          </cell>
          <cell r="F2728" t="str">
            <v>03/07/1994</v>
          </cell>
          <cell r="G2728">
            <v>6000000</v>
          </cell>
          <cell r="H2728">
            <v>10407</v>
          </cell>
          <cell r="I2728" t="str">
            <v>DT/12P</v>
          </cell>
          <cell r="K2728">
            <v>0</v>
          </cell>
        </row>
        <row r="2729">
          <cell r="C2729">
            <v>1820256326</v>
          </cell>
          <cell r="D2729" t="str">
            <v>NGUYỄN THỊ THÙY</v>
          </cell>
          <cell r="E2729" t="str">
            <v>TRANG</v>
          </cell>
          <cell r="F2729" t="str">
            <v>19/09/1994</v>
          </cell>
          <cell r="G2729">
            <v>6000000</v>
          </cell>
          <cell r="H2729">
            <v>11351</v>
          </cell>
          <cell r="I2729" t="str">
            <v>DT/12P</v>
          </cell>
          <cell r="K2729">
            <v>0</v>
          </cell>
        </row>
        <row r="2730">
          <cell r="C2730">
            <v>1820244294</v>
          </cell>
          <cell r="D2730" t="str">
            <v>NGUYỄN THỊ NGỌC</v>
          </cell>
          <cell r="E2730" t="str">
            <v>TRANG</v>
          </cell>
          <cell r="F2730" t="str">
            <v>07/03/1994</v>
          </cell>
          <cell r="G2730">
            <v>6000000</v>
          </cell>
          <cell r="H2730">
            <v>4235</v>
          </cell>
          <cell r="I2730" t="str">
            <v>DT/12P</v>
          </cell>
          <cell r="J2730">
            <v>41038</v>
          </cell>
          <cell r="K2730">
            <v>0</v>
          </cell>
        </row>
        <row r="2731">
          <cell r="C2731">
            <v>1820255367</v>
          </cell>
          <cell r="D2731" t="str">
            <v xml:space="preserve">NGUYỄN THỊ THU </v>
          </cell>
          <cell r="E2731" t="str">
            <v>TRINH</v>
          </cell>
          <cell r="F2731" t="str">
            <v>17/06/1994</v>
          </cell>
          <cell r="G2731">
            <v>6000000</v>
          </cell>
          <cell r="H2731">
            <v>7731</v>
          </cell>
          <cell r="I2731" t="str">
            <v>DT/12P</v>
          </cell>
          <cell r="J2731">
            <v>41130</v>
          </cell>
          <cell r="K2731">
            <v>0</v>
          </cell>
        </row>
        <row r="2732">
          <cell r="C2732">
            <v>1820255370</v>
          </cell>
          <cell r="D2732" t="str">
            <v>DƯƠNG THỊ TUYẾT</v>
          </cell>
          <cell r="E2732" t="str">
            <v>TRINH</v>
          </cell>
          <cell r="F2732" t="str">
            <v>27/08/1994</v>
          </cell>
          <cell r="G2732">
            <v>6000000</v>
          </cell>
          <cell r="H2732">
            <v>7783</v>
          </cell>
          <cell r="I2732" t="str">
            <v>DT/12P</v>
          </cell>
          <cell r="J2732">
            <v>41130</v>
          </cell>
          <cell r="K2732">
            <v>0</v>
          </cell>
        </row>
        <row r="2733">
          <cell r="C2733">
            <v>1820255889</v>
          </cell>
          <cell r="D2733" t="str">
            <v>Tăng Thị Hoài</v>
          </cell>
          <cell r="E2733" t="str">
            <v>Trinh</v>
          </cell>
          <cell r="F2733" t="str">
            <v>01/01/1994</v>
          </cell>
          <cell r="G2733">
            <v>6000000</v>
          </cell>
          <cell r="H2733">
            <v>8874</v>
          </cell>
          <cell r="I2733" t="str">
            <v>DT/12P</v>
          </cell>
          <cell r="K2733">
            <v>0</v>
          </cell>
        </row>
        <row r="2734">
          <cell r="C2734">
            <v>1821254329</v>
          </cell>
          <cell r="D2734" t="str">
            <v>ĐẶNG MINH</v>
          </cell>
          <cell r="E2734" t="str">
            <v>TUẤN</v>
          </cell>
          <cell r="F2734" t="str">
            <v>27/06/1993</v>
          </cell>
          <cell r="G2734">
            <v>6000000</v>
          </cell>
          <cell r="H2734">
            <v>5300</v>
          </cell>
          <cell r="I2734" t="str">
            <v>DT/12P</v>
          </cell>
          <cell r="J2734">
            <v>41069</v>
          </cell>
          <cell r="K2734">
            <v>0</v>
          </cell>
        </row>
        <row r="2735">
          <cell r="C2735">
            <v>1821256329</v>
          </cell>
          <cell r="D2735" t="str">
            <v>Kiều Văn</v>
          </cell>
          <cell r="E2735" t="str">
            <v>Tùng</v>
          </cell>
          <cell r="F2735" t="str">
            <v>09/11/1993</v>
          </cell>
          <cell r="G2735">
            <v>6000000</v>
          </cell>
          <cell r="H2735">
            <v>11376</v>
          </cell>
          <cell r="I2735" t="str">
            <v>DT/12P</v>
          </cell>
          <cell r="K2735">
            <v>0</v>
          </cell>
        </row>
        <row r="2736">
          <cell r="C2736">
            <v>1820254328</v>
          </cell>
          <cell r="D2736" t="str">
            <v xml:space="preserve">HỒ THỊ KIM </v>
          </cell>
          <cell r="E2736" t="str">
            <v>TUYẾN</v>
          </cell>
          <cell r="F2736" t="str">
            <v>29/10/1994</v>
          </cell>
          <cell r="G2736">
            <v>6000000</v>
          </cell>
          <cell r="H2736">
            <v>5296</v>
          </cell>
          <cell r="I2736" t="str">
            <v>DT/12P</v>
          </cell>
          <cell r="J2736">
            <v>41069</v>
          </cell>
          <cell r="K2736">
            <v>0</v>
          </cell>
        </row>
        <row r="2737">
          <cell r="C2737">
            <v>1820255373</v>
          </cell>
          <cell r="D2737" t="str">
            <v>TRẦN THỊ THANH</v>
          </cell>
          <cell r="E2737" t="str">
            <v>TUYỀN</v>
          </cell>
          <cell r="F2737" t="str">
            <v>20/10/1994</v>
          </cell>
          <cell r="G2737">
            <v>6000000</v>
          </cell>
          <cell r="H2737">
            <v>7895</v>
          </cell>
          <cell r="I2737" t="str">
            <v>DT/12P</v>
          </cell>
          <cell r="J2737">
            <v>41130</v>
          </cell>
          <cell r="K2737">
            <v>0</v>
          </cell>
        </row>
        <row r="2738">
          <cell r="C2738">
            <v>1820254917</v>
          </cell>
          <cell r="D2738" t="str">
            <v xml:space="preserve">ĐỖ THANH NHÃ </v>
          </cell>
          <cell r="E2738" t="str">
            <v>UYÊN</v>
          </cell>
          <cell r="F2738" t="str">
            <v>30/01/1994</v>
          </cell>
          <cell r="G2738">
            <v>6000000</v>
          </cell>
          <cell r="H2738">
            <v>6877</v>
          </cell>
          <cell r="I2738" t="str">
            <v>DT/12P</v>
          </cell>
          <cell r="J2738">
            <v>41099</v>
          </cell>
          <cell r="K2738">
            <v>0</v>
          </cell>
        </row>
        <row r="2739">
          <cell r="C2739">
            <v>1820256328</v>
          </cell>
          <cell r="D2739" t="str">
            <v>Ca Thị Thanh</v>
          </cell>
          <cell r="E2739" t="str">
            <v>Vân</v>
          </cell>
          <cell r="F2739" t="str">
            <v>10/04/1994</v>
          </cell>
          <cell r="G2739">
            <v>6000000</v>
          </cell>
          <cell r="H2739">
            <v>11365</v>
          </cell>
          <cell r="I2739" t="str">
            <v>DT/12P</v>
          </cell>
          <cell r="K2739">
            <v>0</v>
          </cell>
        </row>
        <row r="2740">
          <cell r="C2740">
            <v>1820254343</v>
          </cell>
          <cell r="D2740" t="str">
            <v>NGUYỄN THỊ TƯỜNG</v>
          </cell>
          <cell r="E2740" t="str">
            <v>VI</v>
          </cell>
          <cell r="F2740" t="str">
            <v>17/09/1994</v>
          </cell>
          <cell r="G2740">
            <v>6000000</v>
          </cell>
          <cell r="H2740">
            <v>4257</v>
          </cell>
          <cell r="I2740" t="str">
            <v>DT/12P</v>
          </cell>
          <cell r="J2740">
            <v>41038</v>
          </cell>
          <cell r="K2740">
            <v>0</v>
          </cell>
        </row>
        <row r="2741">
          <cell r="C2741">
            <v>1821254344</v>
          </cell>
          <cell r="D2741" t="str">
            <v>HUỲNH TRƯƠNG HOÀNG</v>
          </cell>
          <cell r="E2741" t="str">
            <v>VIỆT</v>
          </cell>
          <cell r="F2741" t="str">
            <v>18/03/1994</v>
          </cell>
          <cell r="G2741">
            <v>6000000</v>
          </cell>
          <cell r="H2741">
            <v>4075</v>
          </cell>
          <cell r="I2741" t="str">
            <v>DT/12P</v>
          </cell>
          <cell r="J2741">
            <v>41038</v>
          </cell>
          <cell r="K2741">
            <v>0</v>
          </cell>
        </row>
        <row r="2742">
          <cell r="C2742">
            <v>1821253661</v>
          </cell>
          <cell r="D2742" t="str">
            <v>CAO THANH</v>
          </cell>
          <cell r="E2742" t="str">
            <v>VINH</v>
          </cell>
          <cell r="F2742" t="str">
            <v>04/10/1994</v>
          </cell>
          <cell r="G2742">
            <v>6000000</v>
          </cell>
          <cell r="H2742">
            <v>3110</v>
          </cell>
          <cell r="I2742" t="str">
            <v>12P</v>
          </cell>
          <cell r="J2742" t="str">
            <v>31/08/2012</v>
          </cell>
          <cell r="K2742">
            <v>0</v>
          </cell>
        </row>
        <row r="2743">
          <cell r="C2743">
            <v>1820255368</v>
          </cell>
          <cell r="D2743" t="str">
            <v xml:space="preserve">NGUYỄN THỊ </v>
          </cell>
          <cell r="E2743" t="str">
            <v>VŨ</v>
          </cell>
          <cell r="F2743" t="str">
            <v>06/09/1994</v>
          </cell>
          <cell r="G2743">
            <v>6000000</v>
          </cell>
          <cell r="H2743">
            <v>7858</v>
          </cell>
          <cell r="I2743" t="str">
            <v>DT/12P</v>
          </cell>
          <cell r="J2743">
            <v>41130</v>
          </cell>
          <cell r="K2743">
            <v>0</v>
          </cell>
        </row>
        <row r="2744">
          <cell r="C2744">
            <v>1820253662</v>
          </cell>
          <cell r="D2744" t="str">
            <v xml:space="preserve">HUỲNH THỊ KIM </v>
          </cell>
          <cell r="E2744" t="str">
            <v>VƯƠNG</v>
          </cell>
          <cell r="F2744" t="str">
            <v>18/07/1994</v>
          </cell>
          <cell r="G2744">
            <v>6000000</v>
          </cell>
          <cell r="H2744">
            <v>2398</v>
          </cell>
          <cell r="I2744" t="str">
            <v>12P</v>
          </cell>
          <cell r="J2744" t="str">
            <v>31/08/2012</v>
          </cell>
          <cell r="K2744">
            <v>0</v>
          </cell>
        </row>
        <row r="2745">
          <cell r="C2745">
            <v>1820255371</v>
          </cell>
          <cell r="D2745" t="str">
            <v>LÊ THỊ THU</v>
          </cell>
          <cell r="E2745" t="str">
            <v>VƯƠNG</v>
          </cell>
          <cell r="F2745" t="str">
            <v>01/04/1994</v>
          </cell>
          <cell r="G2745">
            <v>6000000</v>
          </cell>
          <cell r="H2745">
            <v>7870</v>
          </cell>
          <cell r="I2745" t="str">
            <v>DT/12P</v>
          </cell>
          <cell r="J2745">
            <v>41130</v>
          </cell>
          <cell r="K2745">
            <v>0</v>
          </cell>
        </row>
        <row r="2746">
          <cell r="C2746">
            <v>1821255887</v>
          </cell>
          <cell r="D2746" t="str">
            <v>Lê Quốc</v>
          </cell>
          <cell r="E2746" t="str">
            <v>Vương</v>
          </cell>
          <cell r="F2746" t="str">
            <v>12/10/1993</v>
          </cell>
          <cell r="G2746">
            <v>6000000</v>
          </cell>
          <cell r="H2746">
            <v>8798</v>
          </cell>
          <cell r="I2746" t="str">
            <v>DT/12P</v>
          </cell>
          <cell r="K2746">
            <v>0</v>
          </cell>
        </row>
        <row r="2747">
          <cell r="C2747">
            <v>1821255377</v>
          </cell>
          <cell r="D2747" t="str">
            <v>Lê Xuân</v>
          </cell>
          <cell r="E2747" t="str">
            <v>Vượng</v>
          </cell>
          <cell r="F2747" t="str">
            <v>21/06/1994</v>
          </cell>
          <cell r="G2747">
            <v>6000000</v>
          </cell>
          <cell r="H2747">
            <v>8742</v>
          </cell>
          <cell r="I2747" t="str">
            <v>DT/12P</v>
          </cell>
          <cell r="K2747">
            <v>0</v>
          </cell>
        </row>
        <row r="2748">
          <cell r="C2748">
            <v>1820253895</v>
          </cell>
          <cell r="D2748" t="str">
            <v>TÔN NỮ KHÁNH</v>
          </cell>
          <cell r="E2748" t="str">
            <v>VY</v>
          </cell>
          <cell r="F2748" t="str">
            <v>17/06/1994</v>
          </cell>
          <cell r="G2748">
            <v>6000000</v>
          </cell>
          <cell r="H2748">
            <v>4165</v>
          </cell>
          <cell r="I2748" t="str">
            <v>12P</v>
          </cell>
          <cell r="J2748">
            <v>41008</v>
          </cell>
          <cell r="K2748">
            <v>0</v>
          </cell>
        </row>
        <row r="2749">
          <cell r="C2749">
            <v>1820255715</v>
          </cell>
          <cell r="D2749" t="str">
            <v xml:space="preserve">THÁI THỊ MINH </v>
          </cell>
          <cell r="E2749" t="str">
            <v>XUÂN</v>
          </cell>
          <cell r="F2749" t="str">
            <v>01/06/1994</v>
          </cell>
          <cell r="G2749">
            <v>6000000</v>
          </cell>
          <cell r="H2749">
            <v>7967</v>
          </cell>
          <cell r="I2749" t="str">
            <v>DT/12P</v>
          </cell>
          <cell r="J2749">
            <v>41161</v>
          </cell>
          <cell r="K2749">
            <v>0</v>
          </cell>
        </row>
        <row r="2750">
          <cell r="C2750">
            <v>1820256445</v>
          </cell>
          <cell r="D2750" t="str">
            <v>Nguyễn Thị Hoài</v>
          </cell>
          <cell r="E2750" t="str">
            <v>Xuyên</v>
          </cell>
          <cell r="F2750" t="str">
            <v>03/11/1994</v>
          </cell>
          <cell r="G2750">
            <v>6000000</v>
          </cell>
          <cell r="H2750">
            <v>11396</v>
          </cell>
          <cell r="I2750" t="str">
            <v>DT/12P</v>
          </cell>
          <cell r="K2750">
            <v>0</v>
          </cell>
        </row>
        <row r="2751">
          <cell r="C2751">
            <v>1820266235</v>
          </cell>
          <cell r="D2751" t="str">
            <v>Nguyễn Thị Vũ</v>
          </cell>
          <cell r="E2751" t="str">
            <v>An</v>
          </cell>
          <cell r="F2751" t="str">
            <v>12/02/1994</v>
          </cell>
          <cell r="G2751">
            <v>6000000</v>
          </cell>
          <cell r="H2751">
            <v>11226</v>
          </cell>
          <cell r="I2751" t="str">
            <v>DT/12P</v>
          </cell>
          <cell r="K2751">
            <v>0</v>
          </cell>
        </row>
        <row r="2752">
          <cell r="C2752">
            <v>1820266334</v>
          </cell>
          <cell r="D2752" t="str">
            <v>Trần Thị Bích</v>
          </cell>
          <cell r="E2752" t="str">
            <v>Ân</v>
          </cell>
          <cell r="F2752" t="str">
            <v>28/01/1994</v>
          </cell>
          <cell r="G2752">
            <v>6000000</v>
          </cell>
          <cell r="H2752">
            <v>11322</v>
          </cell>
          <cell r="I2752" t="str">
            <v>DT/12P</v>
          </cell>
          <cell r="K2752">
            <v>0</v>
          </cell>
        </row>
        <row r="2753">
          <cell r="C2753">
            <v>1820264931</v>
          </cell>
          <cell r="D2753" t="str">
            <v>NGUYỄN THỊ NGỌC</v>
          </cell>
          <cell r="E2753" t="str">
            <v>ANH</v>
          </cell>
          <cell r="F2753" t="str">
            <v>02/09/1993</v>
          </cell>
          <cell r="G2753">
            <v>6000000</v>
          </cell>
          <cell r="H2753">
            <v>5449</v>
          </cell>
          <cell r="I2753" t="str">
            <v>DT/12P</v>
          </cell>
          <cell r="J2753">
            <v>41099</v>
          </cell>
          <cell r="K2753">
            <v>0</v>
          </cell>
        </row>
        <row r="2754">
          <cell r="C2754">
            <v>1820264942</v>
          </cell>
          <cell r="D2754" t="str">
            <v>TRẦN NỮ MAI</v>
          </cell>
          <cell r="E2754" t="str">
            <v>ANH</v>
          </cell>
          <cell r="F2754" t="str">
            <v>09/10/1994</v>
          </cell>
          <cell r="G2754">
            <v>6000000</v>
          </cell>
          <cell r="H2754">
            <v>6846</v>
          </cell>
          <cell r="I2754" t="str">
            <v>DT/12P</v>
          </cell>
          <cell r="J2754">
            <v>41099</v>
          </cell>
          <cell r="K2754">
            <v>0</v>
          </cell>
        </row>
        <row r="2755">
          <cell r="C2755">
            <v>1820266085</v>
          </cell>
          <cell r="D2755" t="str">
            <v>Nguyễn Trần Quỳnh</v>
          </cell>
          <cell r="E2755" t="str">
            <v>Anh</v>
          </cell>
          <cell r="F2755" t="str">
            <v>28/08/1994</v>
          </cell>
          <cell r="G2755">
            <v>6000000</v>
          </cell>
          <cell r="H2755">
            <v>10470</v>
          </cell>
          <cell r="I2755" t="str">
            <v>DT/12P</v>
          </cell>
          <cell r="K2755">
            <v>0</v>
          </cell>
        </row>
        <row r="2756">
          <cell r="C2756">
            <v>1820264941</v>
          </cell>
          <cell r="D2756" t="str">
            <v>PHAN THỊ NGỌC</v>
          </cell>
          <cell r="E2756" t="str">
            <v>ÁNH</v>
          </cell>
          <cell r="F2756" t="str">
            <v>01/01/1993</v>
          </cell>
          <cell r="G2756">
            <v>6000000</v>
          </cell>
          <cell r="H2756">
            <v>7003</v>
          </cell>
          <cell r="I2756" t="str">
            <v>DT/12P</v>
          </cell>
          <cell r="J2756">
            <v>41099</v>
          </cell>
          <cell r="K2756">
            <v>0</v>
          </cell>
        </row>
        <row r="2757">
          <cell r="C2757">
            <v>1820264946</v>
          </cell>
          <cell r="D2757" t="str">
            <v>NGUYỄN THỊ KIM</v>
          </cell>
          <cell r="E2757" t="str">
            <v>CHI</v>
          </cell>
          <cell r="F2757" t="str">
            <v>16/04/1994</v>
          </cell>
          <cell r="G2757">
            <v>6000000</v>
          </cell>
          <cell r="H2757">
            <v>6890</v>
          </cell>
          <cell r="I2757" t="str">
            <v>DT/12P</v>
          </cell>
          <cell r="J2757">
            <v>41099</v>
          </cell>
          <cell r="K2757">
            <v>0</v>
          </cell>
        </row>
        <row r="2758">
          <cell r="C2758">
            <v>1820266333</v>
          </cell>
          <cell r="D2758" t="str">
            <v>Nguyễn Thị Ngọc</v>
          </cell>
          <cell r="E2758" t="str">
            <v>Diễm</v>
          </cell>
          <cell r="F2758" t="str">
            <v>26/11/1994</v>
          </cell>
          <cell r="G2758">
            <v>6000000</v>
          </cell>
          <cell r="H2758">
            <v>11299</v>
          </cell>
          <cell r="I2758" t="str">
            <v>DT/12P</v>
          </cell>
          <cell r="K2758">
            <v>0</v>
          </cell>
        </row>
        <row r="2759">
          <cell r="C2759">
            <v>1820266522</v>
          </cell>
          <cell r="D2759" t="str">
            <v>Nguyễn Thị Thu</v>
          </cell>
          <cell r="E2759" t="str">
            <v>Diệu</v>
          </cell>
          <cell r="F2759" t="str">
            <v>12/12/1994</v>
          </cell>
          <cell r="G2759">
            <v>6000000</v>
          </cell>
          <cell r="H2759">
            <v>14601</v>
          </cell>
          <cell r="I2759" t="str">
            <v>DT/12P</v>
          </cell>
          <cell r="K2759">
            <v>0</v>
          </cell>
        </row>
        <row r="2760">
          <cell r="C2760">
            <v>1820266332</v>
          </cell>
          <cell r="D2760" t="str">
            <v>Hồ Thị Bình</v>
          </cell>
          <cell r="E2760" t="str">
            <v>Dương</v>
          </cell>
          <cell r="F2760" t="str">
            <v>24/08/1993</v>
          </cell>
          <cell r="G2760">
            <v>6000000</v>
          </cell>
          <cell r="H2760">
            <v>11285</v>
          </cell>
          <cell r="I2760" t="str">
            <v>DT/12P</v>
          </cell>
          <cell r="K2760">
            <v>0</v>
          </cell>
        </row>
        <row r="2761">
          <cell r="C2761">
            <v>1820264928</v>
          </cell>
          <cell r="D2761" t="str">
            <v>MẠC TƯỜNG HUYỀN</v>
          </cell>
          <cell r="E2761" t="str">
            <v>GIANG</v>
          </cell>
          <cell r="F2761" t="str">
            <v>15/08/1994</v>
          </cell>
          <cell r="G2761">
            <v>6000000</v>
          </cell>
          <cell r="H2761">
            <v>5490</v>
          </cell>
          <cell r="I2761" t="str">
            <v>DT/12P</v>
          </cell>
          <cell r="J2761">
            <v>41099</v>
          </cell>
          <cell r="K2761">
            <v>0</v>
          </cell>
        </row>
        <row r="2762">
          <cell r="C2762">
            <v>1820265733</v>
          </cell>
          <cell r="D2762" t="str">
            <v>LÊ THỊ HƯƠNG</v>
          </cell>
          <cell r="E2762" t="str">
            <v>GIANG</v>
          </cell>
          <cell r="F2762" t="str">
            <v>20/12/1994</v>
          </cell>
          <cell r="G2762">
            <v>6000000</v>
          </cell>
          <cell r="H2762">
            <v>8572</v>
          </cell>
          <cell r="I2762" t="str">
            <v>DT/12P</v>
          </cell>
          <cell r="J2762">
            <v>41161</v>
          </cell>
          <cell r="K2762">
            <v>0</v>
          </cell>
        </row>
        <row r="2763">
          <cell r="C2763">
            <v>1820255378</v>
          </cell>
          <cell r="D2763" t="str">
            <v>Trương Thị Thu</v>
          </cell>
          <cell r="E2763" t="str">
            <v>Hà</v>
          </cell>
          <cell r="F2763" t="str">
            <v>28/12/1994</v>
          </cell>
          <cell r="G2763">
            <v>6000000</v>
          </cell>
          <cell r="H2763">
            <v>8749</v>
          </cell>
          <cell r="I2763" t="str">
            <v>DT/12P</v>
          </cell>
          <cell r="K2763">
            <v>0</v>
          </cell>
        </row>
        <row r="2764">
          <cell r="C2764">
            <v>1820264940</v>
          </cell>
          <cell r="D2764" t="str">
            <v>HUỲNH THỊ THANH</v>
          </cell>
          <cell r="E2764" t="str">
            <v>HẰNG</v>
          </cell>
          <cell r="F2764" t="str">
            <v>10/01/1994</v>
          </cell>
          <cell r="G2764">
            <v>6000000</v>
          </cell>
          <cell r="H2764">
            <v>6988</v>
          </cell>
          <cell r="I2764" t="str">
            <v>DT/12P</v>
          </cell>
          <cell r="J2764">
            <v>41099</v>
          </cell>
          <cell r="K2764">
            <v>0</v>
          </cell>
        </row>
        <row r="2765">
          <cell r="C2765">
            <v>1820266234</v>
          </cell>
          <cell r="D2765" t="str">
            <v>Võ Thị</v>
          </cell>
          <cell r="E2765" t="str">
            <v>Hằng</v>
          </cell>
          <cell r="F2765" t="str">
            <v>20/07/1994</v>
          </cell>
          <cell r="G2765">
            <v>6000000</v>
          </cell>
          <cell r="H2765">
            <v>11220</v>
          </cell>
          <cell r="I2765" t="str">
            <v>DT/12P</v>
          </cell>
          <cell r="K2765">
            <v>0</v>
          </cell>
        </row>
        <row r="2766">
          <cell r="C2766">
            <v>1820264935</v>
          </cell>
          <cell r="D2766" t="str">
            <v>TRẦN THỊ PHƯƠNG</v>
          </cell>
          <cell r="E2766" t="str">
            <v>HẠNH</v>
          </cell>
          <cell r="F2766" t="str">
            <v>19/10/1994</v>
          </cell>
          <cell r="G2766">
            <v>6000000</v>
          </cell>
          <cell r="H2766">
            <v>6785</v>
          </cell>
          <cell r="I2766" t="str">
            <v>DT/12P</v>
          </cell>
          <cell r="J2766">
            <v>41099</v>
          </cell>
          <cell r="K2766">
            <v>0</v>
          </cell>
        </row>
        <row r="2767">
          <cell r="C2767">
            <v>1821264934</v>
          </cell>
          <cell r="D2767" t="str">
            <v>NGÔ VĂN</v>
          </cell>
          <cell r="E2767" t="str">
            <v>HẬU</v>
          </cell>
          <cell r="F2767" t="str">
            <v>02/11/1994</v>
          </cell>
          <cell r="G2767">
            <v>6000000</v>
          </cell>
          <cell r="H2767">
            <v>6921</v>
          </cell>
          <cell r="I2767" t="str">
            <v>DT/12P</v>
          </cell>
          <cell r="J2767">
            <v>41099</v>
          </cell>
          <cell r="K2767">
            <v>0</v>
          </cell>
        </row>
        <row r="2768">
          <cell r="C2768">
            <v>1820264367</v>
          </cell>
          <cell r="D2768" t="str">
            <v xml:space="preserve">BÙI THỊ THU </v>
          </cell>
          <cell r="E2768" t="str">
            <v>HIỀN</v>
          </cell>
          <cell r="F2768" t="str">
            <v>16/06/1994</v>
          </cell>
          <cell r="G2768">
            <v>6000000</v>
          </cell>
          <cell r="H2768">
            <v>5210</v>
          </cell>
          <cell r="I2768" t="str">
            <v>DT/12P</v>
          </cell>
          <cell r="J2768">
            <v>41069</v>
          </cell>
          <cell r="K2768">
            <v>0</v>
          </cell>
        </row>
        <row r="2769">
          <cell r="C2769">
            <v>1821265394</v>
          </cell>
          <cell r="D2769" t="str">
            <v>PHẠM NGỌC</v>
          </cell>
          <cell r="E2769" t="str">
            <v>HOÀNG</v>
          </cell>
          <cell r="F2769" t="str">
            <v>14/01/1994</v>
          </cell>
          <cell r="G2769">
            <v>6000000</v>
          </cell>
          <cell r="H2769">
            <v>7671</v>
          </cell>
          <cell r="I2769" t="str">
            <v>DT/12P</v>
          </cell>
          <cell r="J2769" t="str">
            <v>08/0/2012</v>
          </cell>
          <cell r="K2769">
            <v>0</v>
          </cell>
        </row>
        <row r="2770">
          <cell r="C2770">
            <v>1820265393</v>
          </cell>
          <cell r="D2770" t="str">
            <v>NGUYỄN THỊ THU</v>
          </cell>
          <cell r="E2770" t="str">
            <v>HUỆ</v>
          </cell>
          <cell r="F2770" t="str">
            <v>01/11/1994</v>
          </cell>
          <cell r="G2770">
            <v>6000000</v>
          </cell>
          <cell r="H2770">
            <v>7142</v>
          </cell>
          <cell r="I2770" t="str">
            <v>DT/12P</v>
          </cell>
          <cell r="J2770" t="str">
            <v>08/0/2012</v>
          </cell>
          <cell r="K2770">
            <v>0</v>
          </cell>
        </row>
        <row r="2771">
          <cell r="C2771">
            <v>1821264937</v>
          </cell>
          <cell r="D2771" t="str">
            <v>Đỗ Văn</v>
          </cell>
          <cell r="E2771" t="str">
            <v>Huy</v>
          </cell>
          <cell r="F2771" t="str">
            <v>12/04/1992</v>
          </cell>
          <cell r="G2771">
            <v>6000000</v>
          </cell>
          <cell r="H2771">
            <v>6942</v>
          </cell>
          <cell r="I2771" t="str">
            <v>DT/12P</v>
          </cell>
          <cell r="J2771">
            <v>41099</v>
          </cell>
          <cell r="K2771">
            <v>0</v>
          </cell>
        </row>
        <row r="2772">
          <cell r="C2772">
            <v>1820266088</v>
          </cell>
          <cell r="D2772" t="str">
            <v>Nguyễn Thị Diệu</v>
          </cell>
          <cell r="E2772" t="str">
            <v>Huyền</v>
          </cell>
          <cell r="F2772" t="str">
            <v>22/04/1993</v>
          </cell>
          <cell r="G2772">
            <v>6000000</v>
          </cell>
          <cell r="H2772">
            <v>11110</v>
          </cell>
          <cell r="I2772" t="str">
            <v>DT/12P</v>
          </cell>
          <cell r="K2772">
            <v>0</v>
          </cell>
        </row>
        <row r="2773">
          <cell r="C2773">
            <v>1820266452</v>
          </cell>
          <cell r="D2773" t="str">
            <v>Võ Thị Diệu</v>
          </cell>
          <cell r="E2773" t="str">
            <v>Huyền</v>
          </cell>
          <cell r="F2773" t="str">
            <v>15/08/1994</v>
          </cell>
          <cell r="G2773">
            <v>6000000</v>
          </cell>
          <cell r="H2773">
            <v>13908</v>
          </cell>
          <cell r="I2773" t="str">
            <v>DT/12P</v>
          </cell>
          <cell r="K2773">
            <v>0</v>
          </cell>
        </row>
        <row r="2774">
          <cell r="C2774">
            <v>1821264364</v>
          </cell>
          <cell r="D2774" t="str">
            <v>PHAN TRUNG</v>
          </cell>
          <cell r="E2774" t="str">
            <v>KIÊN</v>
          </cell>
          <cell r="F2774" t="str">
            <v>26/12/1993</v>
          </cell>
          <cell r="G2774">
            <v>6000000</v>
          </cell>
          <cell r="H2774">
            <v>4377</v>
          </cell>
          <cell r="I2774" t="str">
            <v>DT/12P</v>
          </cell>
          <cell r="J2774">
            <v>41069</v>
          </cell>
          <cell r="K2774">
            <v>0</v>
          </cell>
        </row>
        <row r="2775">
          <cell r="C2775">
            <v>1820264929</v>
          </cell>
          <cell r="D2775" t="str">
            <v>NGUYỄN THỊ DIỆU</v>
          </cell>
          <cell r="E2775" t="str">
            <v>LINH</v>
          </cell>
          <cell r="F2775" t="str">
            <v>24/06/1994</v>
          </cell>
          <cell r="G2775">
            <v>6000000</v>
          </cell>
          <cell r="H2775">
            <v>5497</v>
          </cell>
          <cell r="I2775" t="str">
            <v>DT/12P</v>
          </cell>
          <cell r="J2775">
            <v>41099</v>
          </cell>
          <cell r="K2775">
            <v>0</v>
          </cell>
        </row>
        <row r="2776">
          <cell r="C2776">
            <v>1820264948</v>
          </cell>
          <cell r="D2776" t="str">
            <v xml:space="preserve">LÊ THÙY </v>
          </cell>
          <cell r="E2776" t="str">
            <v>LINH</v>
          </cell>
          <cell r="F2776" t="str">
            <v>24/10/1994</v>
          </cell>
          <cell r="G2776">
            <v>6000000</v>
          </cell>
          <cell r="H2776">
            <v>7069</v>
          </cell>
          <cell r="I2776" t="str">
            <v>DT/12P</v>
          </cell>
          <cell r="J2776">
            <v>41099</v>
          </cell>
          <cell r="K2776">
            <v>0</v>
          </cell>
        </row>
        <row r="2777">
          <cell r="C2777">
            <v>1820264368</v>
          </cell>
          <cell r="D2777" t="str">
            <v>PHAN THỊ MỸ</v>
          </cell>
          <cell r="E2777" t="str">
            <v>LOAN</v>
          </cell>
          <cell r="F2777" t="str">
            <v>15/09/1993</v>
          </cell>
          <cell r="G2777">
            <v>6000000</v>
          </cell>
          <cell r="H2777">
            <v>5215</v>
          </cell>
          <cell r="I2777" t="str">
            <v>DT/12P</v>
          </cell>
          <cell r="J2777">
            <v>41069</v>
          </cell>
          <cell r="K2777">
            <v>0</v>
          </cell>
        </row>
        <row r="2778">
          <cell r="C2778">
            <v>1820265734</v>
          </cell>
          <cell r="D2778" t="str">
            <v>LƯƠNG THỊ PHƯƠNG</v>
          </cell>
          <cell r="E2778" t="str">
            <v>LOAN</v>
          </cell>
          <cell r="F2778" t="str">
            <v>29/10/1994</v>
          </cell>
          <cell r="G2778">
            <v>6000000</v>
          </cell>
          <cell r="H2778">
            <v>8589</v>
          </cell>
          <cell r="I2778" t="str">
            <v>DT/12P</v>
          </cell>
          <cell r="J2778">
            <v>41161</v>
          </cell>
          <cell r="K2778">
            <v>0</v>
          </cell>
        </row>
        <row r="2779">
          <cell r="C2779">
            <v>1821265728</v>
          </cell>
          <cell r="D2779" t="str">
            <v>ĐOÀN NGỌC QUỲNH</v>
          </cell>
          <cell r="E2779" t="str">
            <v>LONG</v>
          </cell>
          <cell r="F2779" t="str">
            <v>05/12/1994</v>
          </cell>
          <cell r="G2779">
            <v>6000000</v>
          </cell>
          <cell r="H2779">
            <v>7975</v>
          </cell>
          <cell r="I2779" t="str">
            <v>DT/12P</v>
          </cell>
          <cell r="J2779">
            <v>41161</v>
          </cell>
          <cell r="K2779">
            <v>0</v>
          </cell>
        </row>
        <row r="2780">
          <cell r="C2780">
            <v>1820264930</v>
          </cell>
          <cell r="D2780" t="str">
            <v>PHAN THỊ THẢO</v>
          </cell>
          <cell r="E2780" t="str">
            <v>LY</v>
          </cell>
          <cell r="F2780" t="str">
            <v>27/05/1994</v>
          </cell>
          <cell r="G2780">
            <v>6000000</v>
          </cell>
          <cell r="H2780">
            <v>6709</v>
          </cell>
          <cell r="I2780" t="str">
            <v>DT/12P</v>
          </cell>
          <cell r="J2780">
            <v>41099</v>
          </cell>
          <cell r="K2780">
            <v>0</v>
          </cell>
        </row>
        <row r="2781">
          <cell r="C2781">
            <v>1820264938</v>
          </cell>
          <cell r="D2781" t="str">
            <v>PHẠM THỊ MAI</v>
          </cell>
          <cell r="E2781" t="str">
            <v>LY</v>
          </cell>
          <cell r="F2781" t="str">
            <v>11/10/1994</v>
          </cell>
          <cell r="G2781">
            <v>6000000</v>
          </cell>
          <cell r="H2781">
            <v>6954</v>
          </cell>
          <cell r="I2781" t="str">
            <v>DT/12P</v>
          </cell>
          <cell r="J2781">
            <v>41099</v>
          </cell>
          <cell r="K2781">
            <v>0</v>
          </cell>
        </row>
        <row r="2782">
          <cell r="C2782">
            <v>1820264374</v>
          </cell>
          <cell r="D2782" t="str">
            <v>CHANG NGỌC</v>
          </cell>
          <cell r="E2782" t="str">
            <v>MAI</v>
          </cell>
          <cell r="F2782" t="str">
            <v>05/11/1994</v>
          </cell>
          <cell r="G2782">
            <v>6000000</v>
          </cell>
          <cell r="H2782">
            <v>4237</v>
          </cell>
          <cell r="I2782" t="str">
            <v>DT/12P</v>
          </cell>
          <cell r="J2782">
            <v>41038</v>
          </cell>
          <cell r="K2782">
            <v>0</v>
          </cell>
        </row>
        <row r="2783">
          <cell r="C2783">
            <v>1820266089</v>
          </cell>
          <cell r="D2783" t="str">
            <v>Hoàng Thị</v>
          </cell>
          <cell r="E2783" t="str">
            <v>Mai</v>
          </cell>
          <cell r="F2783" t="str">
            <v>26/03/1994</v>
          </cell>
          <cell r="G2783">
            <v>6000000</v>
          </cell>
          <cell r="H2783">
            <v>10357</v>
          </cell>
          <cell r="I2783" t="str">
            <v>DT/12P</v>
          </cell>
          <cell r="K2783">
            <v>0</v>
          </cell>
        </row>
        <row r="2784">
          <cell r="C2784">
            <v>1821264372</v>
          </cell>
          <cell r="D2784" t="str">
            <v>HOÀNG KIM</v>
          </cell>
          <cell r="E2784" t="str">
            <v>MẠNH</v>
          </cell>
          <cell r="F2784" t="str">
            <v>20/01/1992</v>
          </cell>
          <cell r="G2784">
            <v>6000000</v>
          </cell>
          <cell r="H2784">
            <v>5318</v>
          </cell>
          <cell r="I2784" t="str">
            <v>DT/12P</v>
          </cell>
          <cell r="J2784">
            <v>41069</v>
          </cell>
          <cell r="K2784">
            <v>0</v>
          </cell>
        </row>
        <row r="2785">
          <cell r="C2785">
            <v>1820265397</v>
          </cell>
          <cell r="D2785" t="str">
            <v>HOÀNG THỊ THANH</v>
          </cell>
          <cell r="E2785" t="str">
            <v>MINH</v>
          </cell>
          <cell r="F2785" t="str">
            <v>20/06/1994</v>
          </cell>
          <cell r="G2785">
            <v>6000000</v>
          </cell>
          <cell r="H2785">
            <v>7738</v>
          </cell>
          <cell r="I2785" t="str">
            <v>DT/12P</v>
          </cell>
          <cell r="J2785" t="str">
            <v>08/0/2012</v>
          </cell>
          <cell r="K2785">
            <v>0</v>
          </cell>
        </row>
        <row r="2786">
          <cell r="C2786">
            <v>1820263695</v>
          </cell>
          <cell r="D2786" t="str">
            <v>TRẦN THỊ</v>
          </cell>
          <cell r="E2786" t="str">
            <v>NGA</v>
          </cell>
          <cell r="F2786" t="str">
            <v>14/10/1994</v>
          </cell>
          <cell r="G2786">
            <v>6000000</v>
          </cell>
          <cell r="H2786">
            <v>3140</v>
          </cell>
          <cell r="I2786" t="str">
            <v>12P</v>
          </cell>
          <cell r="J2786" t="str">
            <v>31/08/2012</v>
          </cell>
          <cell r="K2786">
            <v>0</v>
          </cell>
        </row>
        <row r="2787">
          <cell r="C2787">
            <v>1821265731</v>
          </cell>
          <cell r="D2787" t="str">
            <v xml:space="preserve">NGUYỄN TRUNG </v>
          </cell>
          <cell r="E2787" t="str">
            <v>NGHĨA</v>
          </cell>
          <cell r="F2787" t="str">
            <v>09/03/1994</v>
          </cell>
          <cell r="G2787">
            <v>6000000</v>
          </cell>
          <cell r="H2787">
            <v>8566</v>
          </cell>
          <cell r="I2787" t="str">
            <v>DT/12P</v>
          </cell>
          <cell r="J2787">
            <v>41161</v>
          </cell>
          <cell r="K2787">
            <v>0</v>
          </cell>
        </row>
        <row r="2788">
          <cell r="C2788">
            <v>1820263694</v>
          </cell>
          <cell r="D2788" t="str">
            <v>LẠI BẢO</v>
          </cell>
          <cell r="E2788" t="str">
            <v>NGỌC</v>
          </cell>
          <cell r="F2788" t="str">
            <v>02/04/1994</v>
          </cell>
          <cell r="G2788">
            <v>6000000</v>
          </cell>
          <cell r="H2788">
            <v>2383</v>
          </cell>
          <cell r="I2788" t="str">
            <v>12P</v>
          </cell>
          <cell r="J2788" t="str">
            <v>31/08/2012</v>
          </cell>
          <cell r="K2788">
            <v>0</v>
          </cell>
        </row>
        <row r="2789">
          <cell r="C2789">
            <v>1820264380</v>
          </cell>
          <cell r="D2789" t="str">
            <v>NGUYỄN THỊ BÍCH</v>
          </cell>
          <cell r="E2789" t="str">
            <v>NGỌC</v>
          </cell>
          <cell r="F2789" t="str">
            <v>16/10/1994</v>
          </cell>
          <cell r="G2789">
            <v>6000000</v>
          </cell>
          <cell r="H2789">
            <v>4282</v>
          </cell>
          <cell r="I2789" t="str">
            <v>DT/12P</v>
          </cell>
          <cell r="J2789">
            <v>41038</v>
          </cell>
          <cell r="K2789">
            <v>0</v>
          </cell>
        </row>
        <row r="2790">
          <cell r="C2790">
            <v>1820266083</v>
          </cell>
          <cell r="D2790" t="str">
            <v>Tạ Thị</v>
          </cell>
          <cell r="E2790" t="str">
            <v>Ngọc</v>
          </cell>
          <cell r="F2790" t="str">
            <v>30/04/1994</v>
          </cell>
          <cell r="G2790">
            <v>6000000</v>
          </cell>
          <cell r="H2790">
            <v>10447</v>
          </cell>
          <cell r="I2790" t="str">
            <v>DT/12P</v>
          </cell>
          <cell r="K2790">
            <v>0</v>
          </cell>
        </row>
        <row r="2791">
          <cell r="C2791">
            <v>1820265395</v>
          </cell>
          <cell r="D2791" t="str">
            <v>ĐOÀN THỊ TÚ</v>
          </cell>
          <cell r="E2791" t="str">
            <v>NGUYÊN</v>
          </cell>
          <cell r="F2791" t="str">
            <v>13/02/1993</v>
          </cell>
          <cell r="G2791">
            <v>6000000</v>
          </cell>
          <cell r="H2791">
            <v>7683</v>
          </cell>
          <cell r="I2791" t="str">
            <v>DT/12P</v>
          </cell>
          <cell r="J2791" t="str">
            <v>08/0/2012</v>
          </cell>
          <cell r="K2791">
            <v>0</v>
          </cell>
        </row>
        <row r="2792">
          <cell r="C2792">
            <v>1820266716</v>
          </cell>
          <cell r="D2792" t="str">
            <v>PHAN THỊ THẢO</v>
          </cell>
          <cell r="E2792" t="str">
            <v>NGUYÊN</v>
          </cell>
          <cell r="F2792">
            <v>34516</v>
          </cell>
          <cell r="G2792">
            <v>6000000</v>
          </cell>
          <cell r="H2792">
            <v>23109</v>
          </cell>
          <cell r="I2792" t="str">
            <v>DT/12P</v>
          </cell>
          <cell r="J2792">
            <v>41192</v>
          </cell>
          <cell r="K2792">
            <v>0</v>
          </cell>
        </row>
        <row r="2793">
          <cell r="C2793">
            <v>1820264377</v>
          </cell>
          <cell r="D2793" t="str">
            <v>TRƯƠNG HẢI</v>
          </cell>
          <cell r="E2793" t="str">
            <v>NHI</v>
          </cell>
          <cell r="F2793" t="str">
            <v>16/11/1994</v>
          </cell>
          <cell r="G2793">
            <v>6000000</v>
          </cell>
          <cell r="H2793">
            <v>4088</v>
          </cell>
          <cell r="I2793" t="str">
            <v>DT/12P</v>
          </cell>
          <cell r="J2793">
            <v>41038</v>
          </cell>
          <cell r="K2793">
            <v>0</v>
          </cell>
        </row>
        <row r="2794">
          <cell r="C2794">
            <v>1820264369</v>
          </cell>
          <cell r="D2794" t="str">
            <v xml:space="preserve">NGUYỄN THỴ YẾN </v>
          </cell>
          <cell r="E2794" t="str">
            <v>NHI</v>
          </cell>
          <cell r="F2794" t="str">
            <v>04/06/1994</v>
          </cell>
          <cell r="G2794">
            <v>6000000</v>
          </cell>
          <cell r="H2794">
            <v>5219</v>
          </cell>
          <cell r="I2794" t="str">
            <v>DT/12P</v>
          </cell>
          <cell r="J2794">
            <v>41069</v>
          </cell>
          <cell r="K2794">
            <v>0</v>
          </cell>
        </row>
        <row r="2795">
          <cell r="C2795">
            <v>1820264933</v>
          </cell>
          <cell r="D2795" t="str">
            <v>HOÀNG THỊ QUỲNH</v>
          </cell>
          <cell r="E2795" t="str">
            <v>NHƯ</v>
          </cell>
          <cell r="F2795" t="str">
            <v>26/08/1994</v>
          </cell>
          <cell r="G2795">
            <v>6000000</v>
          </cell>
          <cell r="H2795">
            <v>6745</v>
          </cell>
          <cell r="I2795" t="str">
            <v>DT/12P</v>
          </cell>
          <cell r="J2795">
            <v>41099</v>
          </cell>
          <cell r="K2795">
            <v>0</v>
          </cell>
        </row>
        <row r="2796">
          <cell r="C2796">
            <v>1820264365</v>
          </cell>
          <cell r="D2796" t="str">
            <v>HOÀNG THỊ HỒNG</v>
          </cell>
          <cell r="E2796" t="str">
            <v>NHUNG</v>
          </cell>
          <cell r="F2796" t="str">
            <v>22/12/1994</v>
          </cell>
          <cell r="G2796">
            <v>6000000</v>
          </cell>
          <cell r="H2796">
            <v>5091</v>
          </cell>
          <cell r="I2796" t="str">
            <v>DT/12P</v>
          </cell>
          <cell r="J2796">
            <v>41069</v>
          </cell>
          <cell r="K2796">
            <v>0</v>
          </cell>
        </row>
        <row r="2797">
          <cell r="C2797">
            <v>1820265732</v>
          </cell>
          <cell r="D2797" t="str">
            <v>NGUYỄN THỊ</v>
          </cell>
          <cell r="E2797" t="str">
            <v>NHUNG</v>
          </cell>
          <cell r="F2797" t="str">
            <v>06/02/1993</v>
          </cell>
          <cell r="G2797">
            <v>6000000</v>
          </cell>
          <cell r="H2797">
            <v>7996</v>
          </cell>
          <cell r="I2797" t="str">
            <v>DT/12P</v>
          </cell>
          <cell r="J2797">
            <v>41161</v>
          </cell>
          <cell r="K2797">
            <v>0</v>
          </cell>
        </row>
        <row r="2798">
          <cell r="C2798">
            <v>1820266084</v>
          </cell>
          <cell r="D2798" t="str">
            <v>Trịnh Thị</v>
          </cell>
          <cell r="E2798" t="str">
            <v>Nhung</v>
          </cell>
          <cell r="F2798" t="str">
            <v>17/07/1994</v>
          </cell>
          <cell r="G2798">
            <v>3000000</v>
          </cell>
          <cell r="H2798">
            <v>10451</v>
          </cell>
          <cell r="I2798" t="str">
            <v>DT/12P</v>
          </cell>
          <cell r="K2798">
            <v>0</v>
          </cell>
        </row>
        <row r="2799">
          <cell r="C2799">
            <v>1820256631</v>
          </cell>
          <cell r="D2799" t="str">
            <v>Nguyễn Thị</v>
          </cell>
          <cell r="E2799" t="str">
            <v>Phương</v>
          </cell>
          <cell r="F2799" t="str">
            <v>01/06/1994</v>
          </cell>
          <cell r="G2799">
            <v>6000000</v>
          </cell>
          <cell r="H2799">
            <v>16426</v>
          </cell>
          <cell r="I2799" t="str">
            <v>DT/12P</v>
          </cell>
          <cell r="K2799">
            <v>0</v>
          </cell>
        </row>
        <row r="2800">
          <cell r="C2800">
            <v>1820264378</v>
          </cell>
          <cell r="D2800" t="str">
            <v xml:space="preserve">NGUYỄN THỊ TRÚC </v>
          </cell>
          <cell r="E2800" t="str">
            <v>PHƯƠNG</v>
          </cell>
          <cell r="F2800" t="str">
            <v>02/09/1994</v>
          </cell>
          <cell r="G2800">
            <v>6000000</v>
          </cell>
          <cell r="H2800">
            <v>4091</v>
          </cell>
          <cell r="I2800" t="str">
            <v>DT/12P</v>
          </cell>
          <cell r="J2800">
            <v>41038</v>
          </cell>
          <cell r="K2800">
            <v>0</v>
          </cell>
        </row>
        <row r="2801">
          <cell r="C2801">
            <v>1820264370</v>
          </cell>
          <cell r="D2801" t="str">
            <v>NGUYỄN THỊ THANH</v>
          </cell>
          <cell r="E2801" t="str">
            <v>PHƯƠNG</v>
          </cell>
          <cell r="F2801" t="str">
            <v>16/04/1994</v>
          </cell>
          <cell r="G2801">
            <v>6000000</v>
          </cell>
          <cell r="H2801">
            <v>5268</v>
          </cell>
          <cell r="I2801" t="str">
            <v>DT/12P</v>
          </cell>
          <cell r="J2801">
            <v>41069</v>
          </cell>
          <cell r="K2801">
            <v>0</v>
          </cell>
        </row>
        <row r="2802">
          <cell r="C2802">
            <v>1820264371</v>
          </cell>
          <cell r="D2802" t="str">
            <v>TÔN NỮ THÙY</v>
          </cell>
          <cell r="E2802" t="str">
            <v>PHƯƠNG</v>
          </cell>
          <cell r="F2802" t="str">
            <v>03/10/1994</v>
          </cell>
          <cell r="G2802">
            <v>6000000</v>
          </cell>
          <cell r="H2802">
            <v>5179</v>
          </cell>
          <cell r="I2802" t="str">
            <v>DT/12P</v>
          </cell>
          <cell r="J2802">
            <v>41069</v>
          </cell>
          <cell r="K2802">
            <v>0</v>
          </cell>
        </row>
        <row r="2803">
          <cell r="C2803">
            <v>1820265725</v>
          </cell>
          <cell r="D2803" t="str">
            <v>ĐOÀN THỊ HOÀI</v>
          </cell>
          <cell r="E2803" t="str">
            <v>PHƯƠNG</v>
          </cell>
          <cell r="F2803" t="str">
            <v>30/04/1994</v>
          </cell>
          <cell r="G2803">
            <v>6000000</v>
          </cell>
          <cell r="H2803">
            <v>7926</v>
          </cell>
          <cell r="I2803" t="str">
            <v>DT/12P</v>
          </cell>
          <cell r="J2803">
            <v>41161</v>
          </cell>
          <cell r="K2803">
            <v>0</v>
          </cell>
        </row>
        <row r="2804">
          <cell r="C2804">
            <v>1820263906</v>
          </cell>
          <cell r="D2804" t="str">
            <v>PHẠM THỊ KIM</v>
          </cell>
          <cell r="E2804" t="str">
            <v>QUYÊN</v>
          </cell>
          <cell r="F2804" t="str">
            <v>22/04/1994</v>
          </cell>
          <cell r="G2804">
            <v>6000000</v>
          </cell>
          <cell r="H2804">
            <v>3903</v>
          </cell>
          <cell r="I2804" t="str">
            <v>DT/12P</v>
          </cell>
          <cell r="J2804">
            <v>41008</v>
          </cell>
          <cell r="K2804">
            <v>0</v>
          </cell>
        </row>
        <row r="2805">
          <cell r="C2805">
            <v>1820264936</v>
          </cell>
          <cell r="D2805" t="str">
            <v>LÊ THỊ TỊNH</v>
          </cell>
          <cell r="E2805" t="str">
            <v>QUYÊN</v>
          </cell>
          <cell r="F2805" t="str">
            <v>05/09/1994</v>
          </cell>
          <cell r="G2805">
            <v>6000000</v>
          </cell>
          <cell r="H2805">
            <v>6935</v>
          </cell>
          <cell r="I2805" t="str">
            <v>DT/12P</v>
          </cell>
          <cell r="J2805">
            <v>41099</v>
          </cell>
          <cell r="K2805">
            <v>0</v>
          </cell>
        </row>
        <row r="2806">
          <cell r="C2806">
            <v>1820266455</v>
          </cell>
          <cell r="D2806" t="str">
            <v>Nguyễn Thị Tùng</v>
          </cell>
          <cell r="E2806" t="str">
            <v>Quyên</v>
          </cell>
          <cell r="F2806" t="str">
            <v>03/03/1994</v>
          </cell>
          <cell r="G2806">
            <v>6000000</v>
          </cell>
          <cell r="H2806">
            <v>13855</v>
          </cell>
          <cell r="I2806" t="str">
            <v>DT/12P</v>
          </cell>
          <cell r="K2806">
            <v>0</v>
          </cell>
        </row>
        <row r="2807">
          <cell r="C2807">
            <v>1820266450</v>
          </cell>
          <cell r="D2807" t="str">
            <v>Nguyễn Thị Kim</v>
          </cell>
          <cell r="E2807" t="str">
            <v>Quyên</v>
          </cell>
          <cell r="F2807" t="str">
            <v>10/04/1994</v>
          </cell>
          <cell r="G2807">
            <v>6000000</v>
          </cell>
          <cell r="H2807">
            <v>13876</v>
          </cell>
          <cell r="I2807" t="str">
            <v>DT/12P</v>
          </cell>
          <cell r="K2807">
            <v>0</v>
          </cell>
        </row>
        <row r="2808">
          <cell r="C2808">
            <v>1820266087</v>
          </cell>
          <cell r="D2808" t="str">
            <v>Nguyễn Thị Yến</v>
          </cell>
          <cell r="E2808" t="str">
            <v>San</v>
          </cell>
          <cell r="F2808" t="str">
            <v>16/10/1994</v>
          </cell>
          <cell r="G2808">
            <v>6000000</v>
          </cell>
          <cell r="H2808">
            <v>11107</v>
          </cell>
          <cell r="I2808" t="str">
            <v>DT/12P</v>
          </cell>
          <cell r="K2808">
            <v>0</v>
          </cell>
        </row>
        <row r="2809">
          <cell r="C2809">
            <v>1820266232</v>
          </cell>
          <cell r="D2809" t="str">
            <v>Nguyễn Trà Thanh</v>
          </cell>
          <cell r="E2809" t="str">
            <v>Tâm</v>
          </cell>
          <cell r="F2809" t="str">
            <v>11/06/1994</v>
          </cell>
          <cell r="G2809">
            <v>6000000</v>
          </cell>
          <cell r="H2809">
            <v>11182</v>
          </cell>
          <cell r="I2809" t="str">
            <v>DT/12P</v>
          </cell>
          <cell r="K2809">
            <v>0</v>
          </cell>
        </row>
        <row r="2810">
          <cell r="C2810">
            <v>1820265730</v>
          </cell>
          <cell r="D2810" t="str">
            <v xml:space="preserve">HỒ THỊ </v>
          </cell>
          <cell r="E2810" t="str">
            <v>THẮM</v>
          </cell>
          <cell r="F2810" t="str">
            <v>22/06/1994</v>
          </cell>
          <cell r="G2810">
            <v>6000000</v>
          </cell>
          <cell r="H2810">
            <v>7985</v>
          </cell>
          <cell r="I2810" t="str">
            <v>DT/12P</v>
          </cell>
          <cell r="J2810">
            <v>41161</v>
          </cell>
          <cell r="K2810">
            <v>0</v>
          </cell>
        </row>
        <row r="2811">
          <cell r="C2811">
            <v>1821266335</v>
          </cell>
          <cell r="D2811" t="str">
            <v>Trần Văn</v>
          </cell>
          <cell r="E2811" t="str">
            <v>Thân</v>
          </cell>
          <cell r="F2811" t="str">
            <v>10/07/1993</v>
          </cell>
          <cell r="G2811">
            <v>6000000</v>
          </cell>
          <cell r="H2811">
            <v>11366</v>
          </cell>
          <cell r="I2811" t="str">
            <v>DT/12P</v>
          </cell>
          <cell r="K2811">
            <v>0</v>
          </cell>
        </row>
        <row r="2812">
          <cell r="C2812">
            <v>1820264375</v>
          </cell>
          <cell r="D2812" t="str">
            <v>NGUYỄN THỊ PHƯƠNG</v>
          </cell>
          <cell r="E2812" t="str">
            <v>THẢO</v>
          </cell>
          <cell r="F2812" t="str">
            <v>08/06/1994</v>
          </cell>
          <cell r="G2812">
            <v>6000000</v>
          </cell>
          <cell r="H2812">
            <v>4051</v>
          </cell>
          <cell r="I2812" t="str">
            <v>DT/12P</v>
          </cell>
          <cell r="J2812">
            <v>41038</v>
          </cell>
          <cell r="K2812">
            <v>0</v>
          </cell>
        </row>
        <row r="2813">
          <cell r="C2813">
            <v>1820266233</v>
          </cell>
          <cell r="D2813" t="str">
            <v>Ngô Thị Phương</v>
          </cell>
          <cell r="E2813" t="str">
            <v>Thảo</v>
          </cell>
          <cell r="F2813" t="str">
            <v>01/02/1993</v>
          </cell>
          <cell r="G2813">
            <v>6000000</v>
          </cell>
          <cell r="H2813">
            <v>11217</v>
          </cell>
          <cell r="I2813" t="str">
            <v>DT/12P</v>
          </cell>
          <cell r="K2813">
            <v>0</v>
          </cell>
        </row>
        <row r="2814">
          <cell r="C2814">
            <v>1820265726</v>
          </cell>
          <cell r="D2814" t="str">
            <v>CAO THỊ HỒNG</v>
          </cell>
          <cell r="E2814" t="str">
            <v>THƯ</v>
          </cell>
          <cell r="F2814" t="str">
            <v>04/09/1994</v>
          </cell>
          <cell r="G2814">
            <v>6000000</v>
          </cell>
          <cell r="H2814">
            <v>8505</v>
          </cell>
          <cell r="I2814" t="str">
            <v>DT/12P</v>
          </cell>
          <cell r="J2814">
            <v>41161</v>
          </cell>
          <cell r="K2814">
            <v>0</v>
          </cell>
        </row>
        <row r="2815">
          <cell r="C2815">
            <v>1820265398</v>
          </cell>
          <cell r="D2815" t="str">
            <v>VÕ THỊ</v>
          </cell>
          <cell r="E2815" t="str">
            <v>THÙY</v>
          </cell>
          <cell r="F2815" t="str">
            <v>20/12/1994</v>
          </cell>
          <cell r="G2815">
            <v>6000000</v>
          </cell>
          <cell r="H2815">
            <v>7741</v>
          </cell>
          <cell r="I2815" t="str">
            <v>DT/12P</v>
          </cell>
          <cell r="J2815" t="str">
            <v>08/0/2012</v>
          </cell>
          <cell r="K2815">
            <v>0</v>
          </cell>
        </row>
        <row r="2816">
          <cell r="C2816">
            <v>1820263693</v>
          </cell>
          <cell r="D2816" t="str">
            <v>ĐỖ PHƯƠNG</v>
          </cell>
          <cell r="E2816" t="str">
            <v>THỦY</v>
          </cell>
          <cell r="F2816">
            <v>34549</v>
          </cell>
          <cell r="G2816">
            <v>3000000</v>
          </cell>
          <cell r="H2816" t="str">
            <v>2354/12P</v>
          </cell>
          <cell r="J2816" t="str">
            <v>27/08/2012</v>
          </cell>
          <cell r="K2816">
            <v>0</v>
          </cell>
        </row>
        <row r="2817">
          <cell r="C2817">
            <v>1820214217</v>
          </cell>
          <cell r="D2817" t="str">
            <v>PHAN THỊ</v>
          </cell>
          <cell r="E2817" t="str">
            <v>THỦY</v>
          </cell>
          <cell r="F2817" t="str">
            <v>13/09/1993</v>
          </cell>
          <cell r="G2817">
            <v>6000000</v>
          </cell>
          <cell r="H2817">
            <v>5331</v>
          </cell>
          <cell r="I2817" t="str">
            <v>DT/12P</v>
          </cell>
          <cell r="J2817">
            <v>41069</v>
          </cell>
          <cell r="K2817">
            <v>0</v>
          </cell>
        </row>
        <row r="2818">
          <cell r="C2818">
            <v>1820266521</v>
          </cell>
          <cell r="D2818" t="str">
            <v>Nguyễn Thị Ngọc</v>
          </cell>
          <cell r="E2818" t="str">
            <v>Thủy</v>
          </cell>
          <cell r="F2818" t="str">
            <v>02/02/1994</v>
          </cell>
          <cell r="G2818">
            <v>6000000</v>
          </cell>
          <cell r="H2818">
            <v>13942</v>
          </cell>
          <cell r="I2818" t="str">
            <v>DT/12P</v>
          </cell>
          <cell r="K2818">
            <v>0</v>
          </cell>
        </row>
        <row r="2819">
          <cell r="C2819">
            <v>1820264376</v>
          </cell>
          <cell r="D2819" t="str">
            <v>TRẦN THỊ THU</v>
          </cell>
          <cell r="E2819" t="str">
            <v>TÌNH</v>
          </cell>
          <cell r="F2819" t="str">
            <v>15/05/1994</v>
          </cell>
          <cell r="G2819">
            <v>6000000</v>
          </cell>
          <cell r="H2819">
            <v>4062</v>
          </cell>
          <cell r="I2819" t="str">
            <v>DT/12P</v>
          </cell>
          <cell r="J2819">
            <v>41038</v>
          </cell>
          <cell r="K2819">
            <v>0</v>
          </cell>
        </row>
        <row r="2820">
          <cell r="C2820">
            <v>1820263696</v>
          </cell>
          <cell r="D2820" t="str">
            <v>ĐẶNG THỊ HẠ</v>
          </cell>
          <cell r="E2820" t="str">
            <v>TRÂM</v>
          </cell>
          <cell r="F2820" t="str">
            <v>07/06/1994</v>
          </cell>
          <cell r="G2820">
            <v>6000000</v>
          </cell>
          <cell r="H2820">
            <v>3148</v>
          </cell>
          <cell r="I2820" t="str">
            <v>12P</v>
          </cell>
          <cell r="J2820" t="str">
            <v>31/08/2012</v>
          </cell>
          <cell r="K2820">
            <v>0</v>
          </cell>
        </row>
        <row r="2821">
          <cell r="C2821">
            <v>1820263904</v>
          </cell>
          <cell r="D2821" t="str">
            <v>ĐOÀN ĐOAN</v>
          </cell>
          <cell r="E2821" t="str">
            <v>TRANG</v>
          </cell>
          <cell r="F2821" t="str">
            <v>20/08/1991</v>
          </cell>
          <cell r="G2821">
            <v>6000000</v>
          </cell>
          <cell r="H2821">
            <v>3342</v>
          </cell>
          <cell r="I2821" t="str">
            <v>DT/12P</v>
          </cell>
          <cell r="J2821">
            <v>41008</v>
          </cell>
          <cell r="K2821">
            <v>0</v>
          </cell>
        </row>
        <row r="2822">
          <cell r="C2822">
            <v>1820263905</v>
          </cell>
          <cell r="D2822" t="str">
            <v>ĐOÀN THU</v>
          </cell>
          <cell r="E2822" t="str">
            <v>TRANG</v>
          </cell>
          <cell r="F2822" t="str">
            <v>08/12/1994</v>
          </cell>
          <cell r="G2822">
            <v>6000000</v>
          </cell>
          <cell r="H2822">
            <v>3322</v>
          </cell>
          <cell r="I2822" t="str">
            <v>DT/12P</v>
          </cell>
          <cell r="J2822">
            <v>41008</v>
          </cell>
          <cell r="K2822">
            <v>0</v>
          </cell>
        </row>
        <row r="2823">
          <cell r="C2823">
            <v>1820264939</v>
          </cell>
          <cell r="D2823" t="str">
            <v>HOÀNG THỊ HÀ</v>
          </cell>
          <cell r="E2823" t="str">
            <v>TRANG</v>
          </cell>
          <cell r="F2823" t="str">
            <v>01/06/1994</v>
          </cell>
          <cell r="G2823">
            <v>6000000</v>
          </cell>
          <cell r="H2823">
            <v>6973</v>
          </cell>
          <cell r="I2823" t="str">
            <v>DT/12P</v>
          </cell>
          <cell r="J2823">
            <v>41099</v>
          </cell>
          <cell r="K2823">
            <v>0</v>
          </cell>
        </row>
        <row r="2824">
          <cell r="C2824">
            <v>1820266454</v>
          </cell>
          <cell r="D2824" t="str">
            <v>Ngô Thị Mai</v>
          </cell>
          <cell r="E2824" t="str">
            <v>Trang</v>
          </cell>
          <cell r="F2824" t="str">
            <v>06/10/1994</v>
          </cell>
          <cell r="G2824">
            <v>6000000</v>
          </cell>
          <cell r="H2824">
            <v>13937</v>
          </cell>
          <cell r="I2824" t="str">
            <v>DT/12P</v>
          </cell>
          <cell r="K2824">
            <v>0</v>
          </cell>
        </row>
        <row r="2825">
          <cell r="C2825">
            <v>1820263697</v>
          </cell>
          <cell r="D2825" t="str">
            <v>NGUYỄN HỒ XUÂN</v>
          </cell>
          <cell r="E2825" t="str">
            <v>TRINH</v>
          </cell>
          <cell r="F2825" t="str">
            <v>26/05/1994</v>
          </cell>
          <cell r="G2825">
            <v>6000000</v>
          </cell>
          <cell r="H2825">
            <v>3254</v>
          </cell>
          <cell r="I2825" t="str">
            <v>DT/12P</v>
          </cell>
          <cell r="J2825">
            <v>40917</v>
          </cell>
          <cell r="K2825">
            <v>0</v>
          </cell>
        </row>
        <row r="2826">
          <cell r="C2826">
            <v>1820266585</v>
          </cell>
          <cell r="D2826" t="str">
            <v>Lữ Thị</v>
          </cell>
          <cell r="E2826" t="str">
            <v>Trinh</v>
          </cell>
          <cell r="F2826" t="str">
            <v>11/04/1994</v>
          </cell>
          <cell r="G2826">
            <v>6000000</v>
          </cell>
          <cell r="H2826">
            <v>14680</v>
          </cell>
          <cell r="I2826" t="str">
            <v>DT/12P</v>
          </cell>
          <cell r="K2826">
            <v>0</v>
          </cell>
        </row>
        <row r="2827">
          <cell r="C2827">
            <v>1821264379</v>
          </cell>
          <cell r="D2827" t="str">
            <v>TRƯƠNG QUỐC</v>
          </cell>
          <cell r="E2827" t="str">
            <v>TRUNG</v>
          </cell>
          <cell r="F2827" t="str">
            <v>10/12/1994</v>
          </cell>
          <cell r="G2827">
            <v>6000000</v>
          </cell>
          <cell r="H2827">
            <v>4274</v>
          </cell>
          <cell r="I2827" t="str">
            <v>DT/12P</v>
          </cell>
          <cell r="J2827">
            <v>41038</v>
          </cell>
          <cell r="K2827">
            <v>0</v>
          </cell>
        </row>
        <row r="2828">
          <cell r="C2828">
            <v>1820266453</v>
          </cell>
          <cell r="D2828" t="str">
            <v>Phan Nguyễn Ngọc</v>
          </cell>
          <cell r="E2828" t="str">
            <v>Tú</v>
          </cell>
          <cell r="F2828" t="str">
            <v>03/11/1994</v>
          </cell>
          <cell r="G2828">
            <v>6000000</v>
          </cell>
          <cell r="H2828">
            <v>13915</v>
          </cell>
          <cell r="I2828" t="str">
            <v>DT/12P</v>
          </cell>
          <cell r="K2828">
            <v>0</v>
          </cell>
        </row>
        <row r="2829">
          <cell r="C2829">
            <v>1820264932</v>
          </cell>
          <cell r="D2829" t="str">
            <v>NGUYỄN THỊ</v>
          </cell>
          <cell r="E2829" t="str">
            <v>TƯƠNG</v>
          </cell>
          <cell r="F2829" t="str">
            <v>04/10/1994</v>
          </cell>
          <cell r="G2829">
            <v>6000000</v>
          </cell>
          <cell r="H2829">
            <v>6738</v>
          </cell>
          <cell r="I2829" t="str">
            <v>DT/12P</v>
          </cell>
          <cell r="J2829">
            <v>41099</v>
          </cell>
          <cell r="K2829">
            <v>0</v>
          </cell>
        </row>
        <row r="2830">
          <cell r="C2830">
            <v>1820265399</v>
          </cell>
          <cell r="D2830" t="str">
            <v>HOÀNG THỊ</v>
          </cell>
          <cell r="E2830" t="str">
            <v>TUYẾT</v>
          </cell>
          <cell r="F2830" t="str">
            <v>19/04/1994</v>
          </cell>
          <cell r="G2830">
            <v>6000000</v>
          </cell>
          <cell r="H2830">
            <v>7871</v>
          </cell>
          <cell r="I2830" t="str">
            <v>DT/12P</v>
          </cell>
          <cell r="J2830" t="str">
            <v>08/0/2012</v>
          </cell>
          <cell r="K2830">
            <v>0</v>
          </cell>
        </row>
        <row r="2831">
          <cell r="C2831">
            <v>1820263698</v>
          </cell>
          <cell r="D2831" t="str">
            <v>NGÔ NỮ HOÀNG</v>
          </cell>
          <cell r="E2831" t="str">
            <v>UYÊN</v>
          </cell>
          <cell r="F2831" t="str">
            <v>12/02/1993</v>
          </cell>
          <cell r="G2831">
            <v>6000000</v>
          </cell>
          <cell r="H2831">
            <v>3264</v>
          </cell>
          <cell r="I2831" t="str">
            <v>DT/12P</v>
          </cell>
          <cell r="J2831">
            <v>40917</v>
          </cell>
          <cell r="K2831">
            <v>0</v>
          </cell>
        </row>
        <row r="2832">
          <cell r="C2832">
            <v>1820264373</v>
          </cell>
          <cell r="D2832" t="str">
            <v xml:space="preserve">VŨ THỊ QUỲNH </v>
          </cell>
          <cell r="E2832" t="str">
            <v>UYÊN</v>
          </cell>
          <cell r="F2832" t="str">
            <v>22/11/1993</v>
          </cell>
          <cell r="G2832">
            <v>6000000</v>
          </cell>
          <cell r="H2832">
            <v>4047</v>
          </cell>
          <cell r="I2832" t="str">
            <v>DT/12P</v>
          </cell>
          <cell r="J2832">
            <v>41038</v>
          </cell>
          <cell r="K2832">
            <v>0</v>
          </cell>
        </row>
        <row r="2833">
          <cell r="C2833">
            <v>1821266548</v>
          </cell>
          <cell r="D2833" t="str">
            <v>Nguyễn Quốc</v>
          </cell>
          <cell r="E2833" t="str">
            <v>Vinh</v>
          </cell>
          <cell r="F2833" t="str">
            <v>22/01/1994</v>
          </cell>
          <cell r="G2833">
            <v>6000000</v>
          </cell>
          <cell r="H2833">
            <v>14643</v>
          </cell>
          <cell r="I2833" t="str">
            <v>DT/12P</v>
          </cell>
          <cell r="K2833">
            <v>0</v>
          </cell>
        </row>
        <row r="2834">
          <cell r="C2834">
            <v>1820266090</v>
          </cell>
          <cell r="D2834" t="str">
            <v>Trần Thị Thu</v>
          </cell>
          <cell r="E2834" t="str">
            <v>Vui</v>
          </cell>
          <cell r="F2834" t="str">
            <v>06/09/1994</v>
          </cell>
          <cell r="G2834">
            <v>6000000</v>
          </cell>
          <cell r="H2834">
            <v>10383</v>
          </cell>
          <cell r="I2834" t="str">
            <v>DT/12P</v>
          </cell>
          <cell r="K2834">
            <v>0</v>
          </cell>
        </row>
        <row r="2835">
          <cell r="C2835">
            <v>1820264944</v>
          </cell>
          <cell r="D2835" t="str">
            <v>TRẦN THỊ HÀ</v>
          </cell>
          <cell r="E2835" t="str">
            <v>VY</v>
          </cell>
          <cell r="F2835" t="str">
            <v>08/09/1994</v>
          </cell>
          <cell r="G2835">
            <v>6000000</v>
          </cell>
          <cell r="H2835">
            <v>7045</v>
          </cell>
          <cell r="I2835" t="str">
            <v>DT/12P</v>
          </cell>
          <cell r="J2835">
            <v>41099</v>
          </cell>
          <cell r="K2835">
            <v>0</v>
          </cell>
        </row>
        <row r="2836">
          <cell r="C2836">
            <v>1820265729</v>
          </cell>
          <cell r="D2836" t="str">
            <v>TRƯƠNG HUỲNH THÙY</v>
          </cell>
          <cell r="E2836" t="str">
            <v>VY</v>
          </cell>
          <cell r="F2836" t="str">
            <v>25/05/1994</v>
          </cell>
          <cell r="G2836">
            <v>6000000</v>
          </cell>
          <cell r="H2836">
            <v>7984</v>
          </cell>
          <cell r="I2836" t="str">
            <v>DT/12P</v>
          </cell>
          <cell r="J2836">
            <v>41161</v>
          </cell>
          <cell r="K2836">
            <v>0</v>
          </cell>
        </row>
        <row r="2837">
          <cell r="C2837">
            <v>1820266633</v>
          </cell>
          <cell r="D2837" t="str">
            <v>Trần Thị Nhật</v>
          </cell>
          <cell r="E2837" t="str">
            <v>Vy</v>
          </cell>
          <cell r="F2837" t="str">
            <v>22/12/1994</v>
          </cell>
          <cell r="G2837">
            <v>6000000</v>
          </cell>
          <cell r="H2837">
            <v>16410</v>
          </cell>
          <cell r="I2837" t="str">
            <v>DT/12P</v>
          </cell>
          <cell r="K2837">
            <v>0</v>
          </cell>
        </row>
        <row r="2838">
          <cell r="C2838">
            <v>1820264366</v>
          </cell>
          <cell r="D2838" t="str">
            <v>PHẠM LÊ HẢI</v>
          </cell>
          <cell r="E2838" t="str">
            <v>YẾN</v>
          </cell>
          <cell r="F2838" t="str">
            <v>16/07/1994</v>
          </cell>
          <cell r="G2838">
            <v>6000000</v>
          </cell>
          <cell r="H2838">
            <v>5207</v>
          </cell>
          <cell r="I2838" t="str">
            <v>DT/12P</v>
          </cell>
          <cell r="J2838">
            <v>41069</v>
          </cell>
          <cell r="K2838">
            <v>0</v>
          </cell>
        </row>
        <row r="2839">
          <cell r="C2839">
            <v>1820264943</v>
          </cell>
          <cell r="D2839" t="str">
            <v>NGUYỄN THỊ HẢI</v>
          </cell>
          <cell r="E2839" t="str">
            <v>YẾN</v>
          </cell>
          <cell r="F2839" t="str">
            <v>23/08/1993</v>
          </cell>
          <cell r="G2839">
            <v>6000000</v>
          </cell>
          <cell r="H2839">
            <v>7026</v>
          </cell>
          <cell r="I2839" t="str">
            <v>DT/12P</v>
          </cell>
          <cell r="J2839">
            <v>41099</v>
          </cell>
          <cell r="K2839">
            <v>0</v>
          </cell>
        </row>
        <row r="2840">
          <cell r="C2840">
            <v>1821255392</v>
          </cell>
          <cell r="D2840" t="str">
            <v>Nguyễn Thị</v>
          </cell>
          <cell r="E2840" t="str">
            <v>Yến</v>
          </cell>
          <cell r="F2840" t="str">
            <v>20/10/1994</v>
          </cell>
          <cell r="G2840">
            <v>6000000</v>
          </cell>
          <cell r="H2840">
            <v>8750</v>
          </cell>
          <cell r="I2840" t="str">
            <v>DT/12P</v>
          </cell>
          <cell r="K2840">
            <v>0</v>
          </cell>
        </row>
        <row r="2841">
          <cell r="C2841">
            <v>182331000</v>
          </cell>
          <cell r="D2841" t="str">
            <v>PHAN</v>
          </cell>
          <cell r="E2841" t="str">
            <v>ANH</v>
          </cell>
          <cell r="F2841" t="str">
            <v>20/04/1992</v>
          </cell>
          <cell r="G2841">
            <v>6000000</v>
          </cell>
          <cell r="H2841">
            <v>4827</v>
          </cell>
          <cell r="I2841" t="str">
            <v>DT/12P - CHỊ BÍCH THU</v>
          </cell>
          <cell r="J2841">
            <v>41069</v>
          </cell>
          <cell r="K2841">
            <v>0</v>
          </cell>
        </row>
        <row r="2842">
          <cell r="C2842">
            <v>1821214240</v>
          </cell>
          <cell r="D2842" t="str">
            <v>NGUYỄN HOÀNG GIA</v>
          </cell>
          <cell r="E2842" t="str">
            <v>ANH</v>
          </cell>
          <cell r="F2842" t="str">
            <v>29/06/1994</v>
          </cell>
          <cell r="G2842">
            <v>6000000</v>
          </cell>
          <cell r="H2842">
            <v>4349</v>
          </cell>
          <cell r="I2842" t="str">
            <v>DT/12P</v>
          </cell>
          <cell r="J2842">
            <v>41038</v>
          </cell>
          <cell r="K2842">
            <v>0</v>
          </cell>
        </row>
        <row r="2843">
          <cell r="C2843">
            <v>1820215315</v>
          </cell>
          <cell r="D2843" t="str">
            <v>HỒ DIỆU VY</v>
          </cell>
          <cell r="E2843" t="str">
            <v>ANH</v>
          </cell>
          <cell r="F2843" t="str">
            <v>25/01/1994</v>
          </cell>
          <cell r="G2843">
            <v>6000000</v>
          </cell>
          <cell r="H2843">
            <v>7887</v>
          </cell>
          <cell r="I2843" t="str">
            <v>DT/12P</v>
          </cell>
          <cell r="J2843">
            <v>41130</v>
          </cell>
          <cell r="K2843">
            <v>0</v>
          </cell>
        </row>
        <row r="2844">
          <cell r="C2844">
            <v>1820215869</v>
          </cell>
          <cell r="D2844" t="str">
            <v>Bùi Thị Kim</v>
          </cell>
          <cell r="E2844" t="str">
            <v>Anh</v>
          </cell>
          <cell r="F2844" t="str">
            <v>09/09/1994</v>
          </cell>
          <cell r="G2844">
            <v>6000000</v>
          </cell>
          <cell r="H2844">
            <v>9912</v>
          </cell>
          <cell r="I2844" t="str">
            <v>DT/12P</v>
          </cell>
          <cell r="K2844">
            <v>0</v>
          </cell>
        </row>
        <row r="2845">
          <cell r="C2845">
            <v>1820216219</v>
          </cell>
          <cell r="D2845" t="str">
            <v>Thái Thị Chiêu</v>
          </cell>
          <cell r="E2845" t="str">
            <v>Anh</v>
          </cell>
          <cell r="F2845" t="str">
            <v>27/05/1994</v>
          </cell>
          <cell r="G2845">
            <v>6000000</v>
          </cell>
          <cell r="H2845">
            <v>11223</v>
          </cell>
          <cell r="I2845" t="str">
            <v>DT/12P</v>
          </cell>
          <cell r="K2845">
            <v>0</v>
          </cell>
        </row>
        <row r="2846">
          <cell r="C2846">
            <v>1820216307</v>
          </cell>
          <cell r="D2846" t="str">
            <v>Võ Thị</v>
          </cell>
          <cell r="E2846" t="str">
            <v>Anh</v>
          </cell>
          <cell r="F2846" t="str">
            <v>25/05/1994</v>
          </cell>
          <cell r="G2846">
            <v>6000000</v>
          </cell>
          <cell r="H2846">
            <v>11248</v>
          </cell>
          <cell r="I2846" t="str">
            <v>DT/12P</v>
          </cell>
          <cell r="K2846">
            <v>0</v>
          </cell>
        </row>
        <row r="2847">
          <cell r="C2847">
            <v>1821215694</v>
          </cell>
          <cell r="D2847" t="str">
            <v>CHÚC VĂN</v>
          </cell>
          <cell r="E2847" t="str">
            <v>BA</v>
          </cell>
          <cell r="F2847" t="str">
            <v>26/11/1993</v>
          </cell>
          <cell r="G2847">
            <v>6000000</v>
          </cell>
          <cell r="H2847">
            <v>8534</v>
          </cell>
          <cell r="I2847" t="str">
            <v>DT/12P</v>
          </cell>
          <cell r="J2847">
            <v>41161</v>
          </cell>
          <cell r="K2847">
            <v>0</v>
          </cell>
        </row>
        <row r="2848">
          <cell r="C2848">
            <v>1821214855</v>
          </cell>
          <cell r="D2848" t="str">
            <v>PHAN THANH</v>
          </cell>
          <cell r="E2848" t="str">
            <v>BẢO</v>
          </cell>
          <cell r="F2848" t="str">
            <v>10/04/1994</v>
          </cell>
          <cell r="G2848">
            <v>6000000</v>
          </cell>
          <cell r="H2848">
            <v>7049</v>
          </cell>
          <cell r="I2848" t="str">
            <v>DT/12P</v>
          </cell>
          <cell r="J2848">
            <v>41099</v>
          </cell>
          <cell r="K2848">
            <v>0</v>
          </cell>
        </row>
        <row r="2849">
          <cell r="C2849">
            <v>1821214850</v>
          </cell>
          <cell r="D2849" t="str">
            <v>BÙI QUANG</v>
          </cell>
          <cell r="E2849" t="str">
            <v>CHUNG</v>
          </cell>
          <cell r="F2849" t="str">
            <v>21/01/1994</v>
          </cell>
          <cell r="G2849">
            <v>6000000</v>
          </cell>
          <cell r="H2849">
            <v>6984</v>
          </cell>
          <cell r="I2849" t="str">
            <v>DT/12P</v>
          </cell>
          <cell r="J2849">
            <v>41099</v>
          </cell>
          <cell r="K2849">
            <v>0</v>
          </cell>
        </row>
        <row r="2850">
          <cell r="C2850">
            <v>1821214851</v>
          </cell>
          <cell r="D2850" t="str">
            <v>NGUYỄN ĐÌNH</v>
          </cell>
          <cell r="E2850" t="str">
            <v>DANH</v>
          </cell>
          <cell r="F2850" t="str">
            <v>17/05/1993</v>
          </cell>
          <cell r="G2850">
            <v>6000000</v>
          </cell>
          <cell r="H2850">
            <v>6843</v>
          </cell>
          <cell r="I2850" t="str">
            <v>DT/12P</v>
          </cell>
          <cell r="J2850">
            <v>41099</v>
          </cell>
          <cell r="K2850">
            <v>0</v>
          </cell>
        </row>
        <row r="2851">
          <cell r="C2851">
            <v>1821215312</v>
          </cell>
          <cell r="D2851" t="str">
            <v>LÊ ĐÌNH</v>
          </cell>
          <cell r="E2851" t="str">
            <v>ĐẠT</v>
          </cell>
          <cell r="F2851" t="str">
            <v>27/03/1994</v>
          </cell>
          <cell r="G2851">
            <v>6000000</v>
          </cell>
          <cell r="H2851">
            <v>7780</v>
          </cell>
          <cell r="I2851" t="str">
            <v>DT/12P</v>
          </cell>
          <cell r="J2851">
            <v>41130</v>
          </cell>
          <cell r="K2851">
            <v>0</v>
          </cell>
        </row>
        <row r="2852">
          <cell r="C2852">
            <v>1821215323</v>
          </cell>
          <cell r="D2852" t="str">
            <v>Nguyễn Thế</v>
          </cell>
          <cell r="E2852" t="str">
            <v>Đông</v>
          </cell>
          <cell r="F2852" t="str">
            <v>04/04/1994</v>
          </cell>
          <cell r="G2852">
            <v>6000000</v>
          </cell>
          <cell r="H2852">
            <v>8745</v>
          </cell>
          <cell r="I2852" t="str">
            <v>DT/12P</v>
          </cell>
          <cell r="K2852">
            <v>0</v>
          </cell>
        </row>
        <row r="2853">
          <cell r="C2853">
            <v>1821214212</v>
          </cell>
          <cell r="D2853" t="str">
            <v>ĐẶNG VĂN</v>
          </cell>
          <cell r="E2853" t="str">
            <v>ĐỒNG</v>
          </cell>
          <cell r="F2853" t="str">
            <v>09/02/1994</v>
          </cell>
          <cell r="G2853">
            <v>6000000</v>
          </cell>
          <cell r="H2853">
            <v>4376</v>
          </cell>
          <cell r="I2853" t="str">
            <v>DT/12P</v>
          </cell>
          <cell r="J2853">
            <v>41069</v>
          </cell>
          <cell r="K2853">
            <v>0</v>
          </cell>
        </row>
        <row r="2854">
          <cell r="C2854">
            <v>1821216580</v>
          </cell>
          <cell r="D2854" t="str">
            <v>Võ Văn Minh</v>
          </cell>
          <cell r="E2854" t="str">
            <v>Đức</v>
          </cell>
          <cell r="F2854" t="str">
            <v>01/09/1993</v>
          </cell>
          <cell r="G2854">
            <v>6000000</v>
          </cell>
          <cell r="H2854">
            <v>14666</v>
          </cell>
          <cell r="I2854" t="str">
            <v>DT/12P</v>
          </cell>
          <cell r="K2854">
            <v>0</v>
          </cell>
        </row>
        <row r="2855">
          <cell r="C2855">
            <v>1820214222</v>
          </cell>
          <cell r="D2855" t="str">
            <v>TRÀ THỊ</v>
          </cell>
          <cell r="E2855" t="str">
            <v>DUNG</v>
          </cell>
          <cell r="F2855" t="str">
            <v>06/07/1994</v>
          </cell>
          <cell r="G2855">
            <v>6000000</v>
          </cell>
          <cell r="H2855">
            <v>3994</v>
          </cell>
          <cell r="I2855" t="str">
            <v>DT/12P</v>
          </cell>
          <cell r="J2855">
            <v>41038</v>
          </cell>
          <cell r="K2855">
            <v>0</v>
          </cell>
        </row>
        <row r="2856">
          <cell r="C2856">
            <v>1821214854</v>
          </cell>
          <cell r="D2856" t="str">
            <v xml:space="preserve">NGUYỄN ĐỖ PHƯƠNG </v>
          </cell>
          <cell r="E2856" t="str">
            <v>DUNG</v>
          </cell>
          <cell r="F2856" t="str">
            <v>29/10/1993</v>
          </cell>
          <cell r="G2856">
            <v>6000000</v>
          </cell>
          <cell r="H2856">
            <v>6872</v>
          </cell>
          <cell r="I2856" t="str">
            <v>DT/12P</v>
          </cell>
          <cell r="J2856">
            <v>41099</v>
          </cell>
          <cell r="K2856">
            <v>0</v>
          </cell>
        </row>
        <row r="2857">
          <cell r="C2857">
            <v>1820216434</v>
          </cell>
          <cell r="D2857" t="str">
            <v>Huỳnh Thị Kiều</v>
          </cell>
          <cell r="E2857" t="str">
            <v>Dung</v>
          </cell>
          <cell r="F2857" t="str">
            <v>07/06/1993</v>
          </cell>
          <cell r="G2857">
            <v>6000000</v>
          </cell>
          <cell r="H2857">
            <v>13900</v>
          </cell>
          <cell r="I2857" t="str">
            <v>DT/12P</v>
          </cell>
          <cell r="K2857">
            <v>0</v>
          </cell>
        </row>
        <row r="2858">
          <cell r="C2858">
            <v>1821214227</v>
          </cell>
          <cell r="D2858" t="str">
            <v>TRẦN LỮ</v>
          </cell>
          <cell r="E2858" t="str">
            <v>DŨNG</v>
          </cell>
          <cell r="F2858" t="str">
            <v>02/11/1994</v>
          </cell>
          <cell r="G2858">
            <v>6000000</v>
          </cell>
          <cell r="H2858">
            <v>4072</v>
          </cell>
          <cell r="I2858" t="str">
            <v>DT/12P</v>
          </cell>
          <cell r="J2858">
            <v>41038</v>
          </cell>
          <cell r="K2858">
            <v>0</v>
          </cell>
        </row>
        <row r="2859">
          <cell r="C2859">
            <v>1820214844</v>
          </cell>
          <cell r="D2859" t="str">
            <v>ĐẶNG THỊ THÙY</v>
          </cell>
          <cell r="E2859" t="str">
            <v>DƯƠNG</v>
          </cell>
          <cell r="F2859" t="str">
            <v>01/06/1994</v>
          </cell>
          <cell r="G2859">
            <v>6000000</v>
          </cell>
          <cell r="H2859">
            <v>6728</v>
          </cell>
          <cell r="I2859" t="str">
            <v>DT/12P</v>
          </cell>
          <cell r="J2859">
            <v>41099</v>
          </cell>
          <cell r="K2859">
            <v>0</v>
          </cell>
        </row>
        <row r="2860">
          <cell r="C2860">
            <v>1821214848</v>
          </cell>
          <cell r="D2860" t="str">
            <v>NGUYỄN THANH</v>
          </cell>
          <cell r="E2860" t="str">
            <v>GIANG</v>
          </cell>
          <cell r="F2860" t="str">
            <v>14/10/1993</v>
          </cell>
          <cell r="G2860">
            <v>6000000</v>
          </cell>
          <cell r="H2860">
            <v>6952</v>
          </cell>
          <cell r="I2860" t="str">
            <v>DT/12P</v>
          </cell>
          <cell r="J2860">
            <v>41099</v>
          </cell>
          <cell r="K2860">
            <v>0</v>
          </cell>
        </row>
        <row r="2861">
          <cell r="C2861">
            <v>1820216053</v>
          </cell>
          <cell r="D2861" t="str">
            <v>Nguyễn Thị</v>
          </cell>
          <cell r="E2861" t="str">
            <v>Giang</v>
          </cell>
          <cell r="F2861" t="str">
            <v>08/02/1994</v>
          </cell>
          <cell r="G2861">
            <v>6000000</v>
          </cell>
          <cell r="H2861">
            <v>9925</v>
          </cell>
          <cell r="I2861" t="str">
            <v>DT/12P</v>
          </cell>
          <cell r="K2861">
            <v>0</v>
          </cell>
        </row>
        <row r="2862">
          <cell r="C2862">
            <v>1821216048</v>
          </cell>
          <cell r="D2862" t="str">
            <v>Hoàng Đức</v>
          </cell>
          <cell r="E2862" t="str">
            <v>Giáp</v>
          </cell>
          <cell r="F2862" t="str">
            <v>20/04/1994</v>
          </cell>
          <cell r="G2862">
            <v>6000000</v>
          </cell>
          <cell r="H2862">
            <v>10443</v>
          </cell>
          <cell r="I2862" t="str">
            <v>DT/12P</v>
          </cell>
          <cell r="K2862">
            <v>0</v>
          </cell>
        </row>
        <row r="2863">
          <cell r="C2863">
            <v>1820214231</v>
          </cell>
          <cell r="D2863" t="str">
            <v xml:space="preserve">TRẦN THỊ CẨM </v>
          </cell>
          <cell r="E2863" t="str">
            <v>HẢI</v>
          </cell>
          <cell r="F2863" t="str">
            <v>24/05/1993</v>
          </cell>
          <cell r="G2863">
            <v>6000000</v>
          </cell>
          <cell r="H2863">
            <v>5015</v>
          </cell>
          <cell r="I2863" t="str">
            <v>DT/12P</v>
          </cell>
          <cell r="J2863">
            <v>41038</v>
          </cell>
          <cell r="K2863">
            <v>0</v>
          </cell>
        </row>
        <row r="2864">
          <cell r="C2864">
            <v>1820214846</v>
          </cell>
          <cell r="D2864" t="str">
            <v>NGUYỄN THỊ THÚY</v>
          </cell>
          <cell r="E2864" t="str">
            <v>HẰNG</v>
          </cell>
          <cell r="F2864" t="str">
            <v>04/01/1994</v>
          </cell>
          <cell r="G2864">
            <v>6000000</v>
          </cell>
          <cell r="H2864">
            <v>6760</v>
          </cell>
          <cell r="I2864" t="str">
            <v>DT/12P</v>
          </cell>
          <cell r="J2864">
            <v>41099</v>
          </cell>
          <cell r="K2864">
            <v>0</v>
          </cell>
        </row>
        <row r="2865">
          <cell r="C2865">
            <v>1821214849</v>
          </cell>
          <cell r="D2865" t="str">
            <v xml:space="preserve">HỒ QuỐC </v>
          </cell>
          <cell r="E2865" t="str">
            <v>HiẾU</v>
          </cell>
          <cell r="F2865" t="str">
            <v>02/03/1992</v>
          </cell>
          <cell r="G2865">
            <v>6000000</v>
          </cell>
          <cell r="H2865">
            <v>6978</v>
          </cell>
          <cell r="I2865" t="str">
            <v>DT/12P</v>
          </cell>
          <cell r="J2865">
            <v>41099</v>
          </cell>
          <cell r="K2865">
            <v>0</v>
          </cell>
        </row>
        <row r="2866">
          <cell r="C2866">
            <v>1821215868</v>
          </cell>
          <cell r="D2866" t="str">
            <v>Trần Xuân</v>
          </cell>
          <cell r="E2866" t="str">
            <v>Hiếu</v>
          </cell>
          <cell r="F2866" t="str">
            <v>15/02/1994</v>
          </cell>
          <cell r="G2866">
            <v>6000000</v>
          </cell>
          <cell r="H2866">
            <v>14316</v>
          </cell>
          <cell r="I2866" t="str">
            <v>DT/12P- CHỊ BÍCH THU</v>
          </cell>
          <cell r="J2866" t="str">
            <v>24/09/2012</v>
          </cell>
          <cell r="K2866">
            <v>0</v>
          </cell>
        </row>
        <row r="2867">
          <cell r="C2867">
            <v>1820215320</v>
          </cell>
          <cell r="D2867" t="str">
            <v>NGUYỄN THỊ THANH</v>
          </cell>
          <cell r="E2867" t="str">
            <v>HOA</v>
          </cell>
          <cell r="F2867" t="str">
            <v>03/08/1994</v>
          </cell>
          <cell r="G2867">
            <v>6000000</v>
          </cell>
          <cell r="H2867">
            <v>8662</v>
          </cell>
          <cell r="I2867" t="str">
            <v>DT/12P</v>
          </cell>
          <cell r="J2867">
            <v>41191</v>
          </cell>
          <cell r="K2867">
            <v>0</v>
          </cell>
        </row>
        <row r="2868">
          <cell r="C2868">
            <v>1821216052</v>
          </cell>
          <cell r="D2868" t="str">
            <v>Trần Vũ</v>
          </cell>
          <cell r="E2868" t="str">
            <v>Hoàn</v>
          </cell>
          <cell r="F2868" t="str">
            <v>22/09/1993</v>
          </cell>
          <cell r="G2868">
            <v>6000000</v>
          </cell>
          <cell r="H2868">
            <v>11125</v>
          </cell>
          <cell r="I2868" t="str">
            <v>DT/12P</v>
          </cell>
          <cell r="K2868">
            <v>0</v>
          </cell>
        </row>
        <row r="2869">
          <cell r="C2869">
            <v>1820214842</v>
          </cell>
          <cell r="D2869" t="str">
            <v xml:space="preserve">NGUYỄN THỊ </v>
          </cell>
          <cell r="E2869" t="str">
            <v>HƯƠNG</v>
          </cell>
          <cell r="F2869" t="str">
            <v>19/06/1994</v>
          </cell>
          <cell r="G2869">
            <v>6000000</v>
          </cell>
          <cell r="H2869">
            <v>5436</v>
          </cell>
          <cell r="I2869" t="str">
            <v>DT/12P</v>
          </cell>
          <cell r="J2869">
            <v>41099</v>
          </cell>
          <cell r="K2869">
            <v>0</v>
          </cell>
        </row>
        <row r="2870">
          <cell r="C2870">
            <v>1821215319</v>
          </cell>
          <cell r="D2870" t="str">
            <v>HỒ</v>
          </cell>
          <cell r="E2870" t="str">
            <v>HUY</v>
          </cell>
          <cell r="F2870" t="str">
            <v>28/01/1994</v>
          </cell>
          <cell r="G2870">
            <v>6000000</v>
          </cell>
          <cell r="H2870">
            <v>7914</v>
          </cell>
          <cell r="I2870" t="str">
            <v>DT/12P</v>
          </cell>
          <cell r="J2870">
            <v>41130</v>
          </cell>
          <cell r="K2870">
            <v>0</v>
          </cell>
        </row>
        <row r="2871">
          <cell r="C2871">
            <v>1821216217</v>
          </cell>
          <cell r="D2871" t="str">
            <v>Đặng Quốc</v>
          </cell>
          <cell r="E2871" t="str">
            <v>Huy</v>
          </cell>
          <cell r="F2871" t="str">
            <v>24/04/1994</v>
          </cell>
          <cell r="G2871">
            <v>6000000</v>
          </cell>
          <cell r="H2871">
            <v>11174</v>
          </cell>
          <cell r="I2871" t="str">
            <v>DT/12P</v>
          </cell>
          <cell r="K2871">
            <v>0</v>
          </cell>
        </row>
        <row r="2872">
          <cell r="C2872">
            <v>1821215316</v>
          </cell>
          <cell r="D2872" t="str">
            <v>PHAN NGUYÊN</v>
          </cell>
          <cell r="E2872" t="str">
            <v>KHANG</v>
          </cell>
          <cell r="F2872" t="str">
            <v>07/05/1993</v>
          </cell>
          <cell r="G2872">
            <v>6000000</v>
          </cell>
          <cell r="H2872">
            <v>7810</v>
          </cell>
          <cell r="I2872" t="str">
            <v>DT/12P</v>
          </cell>
          <cell r="J2872">
            <v>41130</v>
          </cell>
          <cell r="K2872">
            <v>0</v>
          </cell>
        </row>
        <row r="2873">
          <cell r="C2873">
            <v>1821215307</v>
          </cell>
          <cell r="D2873" t="str">
            <v>TRẦN DUY</v>
          </cell>
          <cell r="E2873" t="str">
            <v>KHÁNH</v>
          </cell>
          <cell r="F2873" t="str">
            <v>21/04/1993</v>
          </cell>
          <cell r="G2873">
            <v>6000000</v>
          </cell>
          <cell r="H2873">
            <v>7675</v>
          </cell>
          <cell r="I2873" t="str">
            <v>DT/12P</v>
          </cell>
          <cell r="J2873">
            <v>41130</v>
          </cell>
          <cell r="K2873">
            <v>0</v>
          </cell>
        </row>
        <row r="2874">
          <cell r="C2874">
            <v>1821214218</v>
          </cell>
          <cell r="D2874" t="str">
            <v>NGUYỄN BÁ THẾ</v>
          </cell>
          <cell r="E2874" t="str">
            <v>KIÊN</v>
          </cell>
          <cell r="F2874" t="str">
            <v>17/01/1993</v>
          </cell>
          <cell r="G2874">
            <v>6000000</v>
          </cell>
          <cell r="H2874">
            <v>5371</v>
          </cell>
          <cell r="I2874" t="str">
            <v>DT/12P</v>
          </cell>
          <cell r="J2874">
            <v>41069</v>
          </cell>
          <cell r="K2874">
            <v>0</v>
          </cell>
        </row>
        <row r="2875">
          <cell r="C2875">
            <v>1821214233</v>
          </cell>
          <cell r="D2875" t="str">
            <v>MAI ANH TUẤN</v>
          </cell>
          <cell r="E2875" t="str">
            <v>KIỆT</v>
          </cell>
          <cell r="F2875" t="str">
            <v>29/05/1994</v>
          </cell>
          <cell r="G2875">
            <v>6000000</v>
          </cell>
          <cell r="H2875">
            <v>5020</v>
          </cell>
          <cell r="I2875" t="str">
            <v>DT/12P</v>
          </cell>
          <cell r="J2875">
            <v>41038</v>
          </cell>
          <cell r="K2875">
            <v>0</v>
          </cell>
        </row>
        <row r="2876">
          <cell r="C2876">
            <v>1821216516</v>
          </cell>
          <cell r="D2876" t="str">
            <v>Nguyễn Quốc Tuấn</v>
          </cell>
          <cell r="E2876" t="str">
            <v>Kiệt</v>
          </cell>
          <cell r="F2876" t="str">
            <v>13/04/1993</v>
          </cell>
          <cell r="G2876">
            <v>6000000</v>
          </cell>
          <cell r="H2876">
            <v>14617</v>
          </cell>
          <cell r="I2876" t="str">
            <v>DT/12P</v>
          </cell>
          <cell r="K2876">
            <v>0</v>
          </cell>
        </row>
        <row r="2877">
          <cell r="C2877">
            <v>1821214236</v>
          </cell>
          <cell r="D2877" t="str">
            <v>ĐỖ NHƯ</v>
          </cell>
          <cell r="E2877" t="str">
            <v>KÍNH</v>
          </cell>
          <cell r="F2877" t="str">
            <v>25/12/1994</v>
          </cell>
          <cell r="G2877">
            <v>6000000</v>
          </cell>
          <cell r="H2877">
            <v>4318</v>
          </cell>
          <cell r="I2877" t="str">
            <v>DT/12P</v>
          </cell>
          <cell r="J2877">
            <v>41038</v>
          </cell>
          <cell r="K2877">
            <v>0</v>
          </cell>
        </row>
        <row r="2878">
          <cell r="C2878">
            <v>1821214232</v>
          </cell>
          <cell r="D2878" t="str">
            <v>TRỊNH VŨ</v>
          </cell>
          <cell r="E2878" t="str">
            <v>LÂN</v>
          </cell>
          <cell r="F2878" t="str">
            <v>07/12/1994</v>
          </cell>
          <cell r="G2878">
            <v>6000000</v>
          </cell>
          <cell r="H2878">
            <v>4301</v>
          </cell>
          <cell r="I2878" t="str">
            <v>DT/12P</v>
          </cell>
          <cell r="J2878">
            <v>41038</v>
          </cell>
          <cell r="K2878">
            <v>0</v>
          </cell>
        </row>
        <row r="2879">
          <cell r="C2879">
            <v>1820144971</v>
          </cell>
          <cell r="D2879" t="str">
            <v>HOÀNG THỊ THU</v>
          </cell>
          <cell r="E2879" t="str">
            <v>LÀNH</v>
          </cell>
          <cell r="F2879" t="str">
            <v>12/11/1994</v>
          </cell>
          <cell r="G2879">
            <v>6000000</v>
          </cell>
          <cell r="H2879">
            <v>6776</v>
          </cell>
          <cell r="I2879" t="str">
            <v>DT/12P</v>
          </cell>
          <cell r="J2879">
            <v>41099</v>
          </cell>
          <cell r="K2879">
            <v>0</v>
          </cell>
        </row>
        <row r="2880">
          <cell r="C2880">
            <v>1820215870</v>
          </cell>
          <cell r="D2880" t="str">
            <v>Lê Thị Kim</v>
          </cell>
          <cell r="E2880" t="str">
            <v>Lên</v>
          </cell>
          <cell r="F2880" t="str">
            <v>09/06/1994</v>
          </cell>
          <cell r="G2880">
            <v>6000000</v>
          </cell>
          <cell r="H2880">
            <v>8816</v>
          </cell>
          <cell r="I2880" t="str">
            <v>DT/12P</v>
          </cell>
          <cell r="K2880">
            <v>0</v>
          </cell>
        </row>
        <row r="2881">
          <cell r="C2881">
            <v>1820215872</v>
          </cell>
          <cell r="D2881" t="str">
            <v>Võ Thị Hồng</v>
          </cell>
          <cell r="E2881" t="str">
            <v>Loan</v>
          </cell>
          <cell r="F2881" t="str">
            <v>20/01/1994</v>
          </cell>
          <cell r="G2881">
            <v>6000000</v>
          </cell>
          <cell r="H2881">
            <v>8858</v>
          </cell>
          <cell r="I2881" t="str">
            <v>DT/12P</v>
          </cell>
          <cell r="K2881">
            <v>0</v>
          </cell>
        </row>
        <row r="2882">
          <cell r="C2882">
            <v>1820215318</v>
          </cell>
          <cell r="D2882" t="str">
            <v>HOÀNG THỊ</v>
          </cell>
          <cell r="E2882" t="str">
            <v>LỘC</v>
          </cell>
          <cell r="F2882" t="str">
            <v>06/02/1994</v>
          </cell>
          <cell r="G2882">
            <v>6000000</v>
          </cell>
          <cell r="H2882">
            <v>7829</v>
          </cell>
          <cell r="I2882" t="str">
            <v>DT/12P</v>
          </cell>
          <cell r="J2882">
            <v>41130</v>
          </cell>
          <cell r="K2882">
            <v>0</v>
          </cell>
        </row>
        <row r="2883">
          <cell r="C2883">
            <v>1821214226</v>
          </cell>
          <cell r="D2883" t="str">
            <v>PHẠM HOÀNG</v>
          </cell>
          <cell r="E2883" t="str">
            <v>MÃNH</v>
          </cell>
          <cell r="F2883" t="str">
            <v>16/04/1994</v>
          </cell>
          <cell r="G2883">
            <v>6000000</v>
          </cell>
          <cell r="H2883">
            <v>4249</v>
          </cell>
          <cell r="I2883" t="str">
            <v>DT/12P</v>
          </cell>
          <cell r="J2883">
            <v>41038</v>
          </cell>
          <cell r="K2883">
            <v>0</v>
          </cell>
        </row>
        <row r="2884">
          <cell r="C2884">
            <v>1821213874</v>
          </cell>
          <cell r="D2884" t="str">
            <v>PHAN MINH</v>
          </cell>
          <cell r="E2884" t="str">
            <v>MINH</v>
          </cell>
          <cell r="F2884" t="str">
            <v>31/12/1994</v>
          </cell>
          <cell r="G2884">
            <v>6000000</v>
          </cell>
          <cell r="H2884">
            <v>3914</v>
          </cell>
          <cell r="I2884" t="str">
            <v>DT/12P</v>
          </cell>
          <cell r="J2884">
            <v>41008</v>
          </cell>
          <cell r="K2884">
            <v>0</v>
          </cell>
        </row>
        <row r="2885">
          <cell r="C2885">
            <v>1820216054</v>
          </cell>
          <cell r="D2885" t="str">
            <v>Ngô Thị Thúy</v>
          </cell>
          <cell r="E2885" t="str">
            <v>Nga</v>
          </cell>
          <cell r="F2885" t="str">
            <v>03/10/1993</v>
          </cell>
          <cell r="G2885">
            <v>6000000</v>
          </cell>
          <cell r="H2885">
            <v>10392</v>
          </cell>
          <cell r="I2885" t="str">
            <v>DT/12P</v>
          </cell>
          <cell r="K2885">
            <v>0</v>
          </cell>
        </row>
        <row r="2886">
          <cell r="C2886">
            <v>1820216627</v>
          </cell>
          <cell r="D2886" t="str">
            <v>Trần Thị Nguyệt</v>
          </cell>
          <cell r="E2886" t="str">
            <v>Ngân</v>
          </cell>
          <cell r="F2886" t="str">
            <v>02/04/1994</v>
          </cell>
          <cell r="G2886">
            <v>6000000</v>
          </cell>
          <cell r="H2886">
            <v>16425</v>
          </cell>
          <cell r="I2886" t="str">
            <v>DT/12P</v>
          </cell>
          <cell r="K2886">
            <v>0</v>
          </cell>
        </row>
        <row r="2887">
          <cell r="C2887">
            <v>1821213614</v>
          </cell>
          <cell r="D2887" t="str">
            <v>NGUYỄN LẬP</v>
          </cell>
          <cell r="E2887" t="str">
            <v>NGHIỆP</v>
          </cell>
          <cell r="F2887" t="str">
            <v>12/01/1994</v>
          </cell>
          <cell r="G2887">
            <v>6000000</v>
          </cell>
          <cell r="H2887">
            <v>2385</v>
          </cell>
          <cell r="I2887" t="str">
            <v>12P</v>
          </cell>
          <cell r="J2887" t="str">
            <v>31/08/2012</v>
          </cell>
          <cell r="K2887">
            <v>0</v>
          </cell>
        </row>
        <row r="2888">
          <cell r="C2888">
            <v>1820225335</v>
          </cell>
          <cell r="D2888" t="str">
            <v>PHẠM THỊ THẢO</v>
          </cell>
          <cell r="E2888" t="str">
            <v>NGUYÊN</v>
          </cell>
          <cell r="F2888" t="str">
            <v>01/11/1994</v>
          </cell>
          <cell r="G2888">
            <v>6000000</v>
          </cell>
          <cell r="H2888">
            <v>7746</v>
          </cell>
          <cell r="I2888" t="str">
            <v>DT/12P</v>
          </cell>
          <cell r="J2888">
            <v>41130</v>
          </cell>
          <cell r="K2888">
            <v>0</v>
          </cell>
        </row>
        <row r="2889">
          <cell r="C2889">
            <v>1820215693</v>
          </cell>
          <cell r="D2889" t="str">
            <v>NGUYỄN THỊ</v>
          </cell>
          <cell r="E2889" t="str">
            <v>NHÀI</v>
          </cell>
          <cell r="F2889" t="str">
            <v>03/04/1994</v>
          </cell>
          <cell r="G2889">
            <v>6000000</v>
          </cell>
          <cell r="H2889">
            <v>7946</v>
          </cell>
          <cell r="I2889" t="str">
            <v>DT/12P</v>
          </cell>
          <cell r="J2889">
            <v>41161</v>
          </cell>
          <cell r="K2889">
            <v>0</v>
          </cell>
        </row>
        <row r="2890">
          <cell r="C2890">
            <v>1821214241</v>
          </cell>
          <cell r="D2890" t="str">
            <v>NGUYỄN NGỌC QUỐC</v>
          </cell>
          <cell r="E2890" t="str">
            <v>NHẬT</v>
          </cell>
          <cell r="F2890" t="str">
            <v>10/05/1994</v>
          </cell>
          <cell r="G2890">
            <v>6000000</v>
          </cell>
          <cell r="H2890">
            <v>4366</v>
          </cell>
          <cell r="I2890" t="str">
            <v>DT/12P</v>
          </cell>
          <cell r="J2890">
            <v>41038</v>
          </cell>
          <cell r="K2890">
            <v>0</v>
          </cell>
        </row>
        <row r="2891">
          <cell r="C2891">
            <v>1820213875</v>
          </cell>
          <cell r="D2891" t="str">
            <v>TRẦN THỊ</v>
          </cell>
          <cell r="E2891" t="str">
            <v>NHI</v>
          </cell>
          <cell r="F2891" t="str">
            <v>16/12/1994</v>
          </cell>
          <cell r="G2891">
            <v>6000000</v>
          </cell>
          <cell r="H2891">
            <v>3928</v>
          </cell>
          <cell r="I2891" t="str">
            <v>DT/12P</v>
          </cell>
          <cell r="J2891">
            <v>41008</v>
          </cell>
          <cell r="K2891">
            <v>0</v>
          </cell>
        </row>
        <row r="2892">
          <cell r="C2892">
            <v>1820215306</v>
          </cell>
          <cell r="D2892" t="str">
            <v>NGUYỄN HOÀI Ý</v>
          </cell>
          <cell r="E2892" t="str">
            <v>NHI</v>
          </cell>
          <cell r="F2892" t="str">
            <v>26/04/1994</v>
          </cell>
          <cell r="G2892">
            <v>6000000</v>
          </cell>
          <cell r="H2892">
            <v>7155</v>
          </cell>
          <cell r="I2892" t="str">
            <v>DT/12P</v>
          </cell>
          <cell r="J2892">
            <v>41130</v>
          </cell>
          <cell r="K2892">
            <v>0</v>
          </cell>
        </row>
        <row r="2893">
          <cell r="C2893">
            <v>1820215325</v>
          </cell>
          <cell r="D2893" t="str">
            <v>Nguyễn Thị Ái</v>
          </cell>
          <cell r="E2893" t="str">
            <v>Nhi</v>
          </cell>
          <cell r="F2893" t="str">
            <v>26/06/1994</v>
          </cell>
          <cell r="G2893">
            <v>6000000</v>
          </cell>
          <cell r="H2893">
            <v>8793</v>
          </cell>
          <cell r="I2893" t="str">
            <v>DT/12P</v>
          </cell>
          <cell r="K2893">
            <v>0</v>
          </cell>
        </row>
        <row r="2894">
          <cell r="C2894">
            <v>1820216515</v>
          </cell>
          <cell r="D2894" t="str">
            <v>Lưu Thị Yến</v>
          </cell>
          <cell r="E2894" t="str">
            <v>Nhi</v>
          </cell>
          <cell r="F2894" t="str">
            <v>10/07/1994</v>
          </cell>
          <cell r="G2894">
            <v>6000000</v>
          </cell>
          <cell r="H2894">
            <v>13948</v>
          </cell>
          <cell r="I2894" t="str">
            <v>DT/12P</v>
          </cell>
          <cell r="K2894">
            <v>0</v>
          </cell>
        </row>
        <row r="2895">
          <cell r="C2895">
            <v>1820216055</v>
          </cell>
          <cell r="D2895" t="str">
            <v>Nguyễn Thị Ý</v>
          </cell>
          <cell r="E2895" t="str">
            <v>Như</v>
          </cell>
          <cell r="F2895" t="str">
            <v>26/08/1994</v>
          </cell>
          <cell r="G2895">
            <v>6000000</v>
          </cell>
          <cell r="H2895">
            <v>10412</v>
          </cell>
          <cell r="I2895" t="str">
            <v>DT/12P</v>
          </cell>
          <cell r="K2895">
            <v>0</v>
          </cell>
        </row>
        <row r="2896">
          <cell r="C2896">
            <v>1821215310</v>
          </cell>
          <cell r="D2896" t="str">
            <v>TRẦN</v>
          </cell>
          <cell r="E2896" t="str">
            <v>NHUỘNG</v>
          </cell>
          <cell r="F2896" t="str">
            <v>29/05/1992</v>
          </cell>
          <cell r="G2896">
            <v>6000000</v>
          </cell>
          <cell r="H2896">
            <v>7744</v>
          </cell>
          <cell r="I2896" t="str">
            <v>DT/12P</v>
          </cell>
          <cell r="J2896">
            <v>41130</v>
          </cell>
          <cell r="K2896">
            <v>0</v>
          </cell>
        </row>
        <row r="2897">
          <cell r="C2897">
            <v>1820266231</v>
          </cell>
          <cell r="D2897" t="str">
            <v>Đoàn Thị Ni</v>
          </cell>
          <cell r="E2897" t="str">
            <v>Ni</v>
          </cell>
          <cell r="F2897" t="str">
            <v>25/08/1994</v>
          </cell>
          <cell r="G2897">
            <v>6000000</v>
          </cell>
          <cell r="H2897">
            <v>11173</v>
          </cell>
          <cell r="I2897" t="str">
            <v>DT/12P</v>
          </cell>
          <cell r="K2897">
            <v>0</v>
          </cell>
        </row>
        <row r="2898">
          <cell r="C2898">
            <v>172217232</v>
          </cell>
          <cell r="D2898" t="str">
            <v xml:space="preserve">NGUYỄN VĂN </v>
          </cell>
          <cell r="E2898" t="str">
            <v>NHỨT</v>
          </cell>
          <cell r="F2898" t="str">
            <v>28/06/1991</v>
          </cell>
          <cell r="G2898">
            <v>375000</v>
          </cell>
          <cell r="H2898">
            <v>9742</v>
          </cell>
          <cell r="I2898" t="str">
            <v>DT/12P</v>
          </cell>
          <cell r="J2898">
            <v>41038</v>
          </cell>
          <cell r="K2898">
            <v>0</v>
          </cell>
        </row>
        <row r="2899">
          <cell r="C2899">
            <v>1820224264</v>
          </cell>
          <cell r="D2899" t="str">
            <v xml:space="preserve">HỒ THANH KiỀU </v>
          </cell>
          <cell r="E2899" t="str">
            <v>OANH</v>
          </cell>
          <cell r="F2899" t="str">
            <v>16/04/1994</v>
          </cell>
          <cell r="G2899">
            <v>6000000</v>
          </cell>
          <cell r="H2899">
            <v>3988</v>
          </cell>
          <cell r="I2899" t="str">
            <v>DT/12P</v>
          </cell>
          <cell r="J2899">
            <v>41038</v>
          </cell>
          <cell r="K2899">
            <v>0</v>
          </cell>
        </row>
        <row r="2900">
          <cell r="C2900">
            <v>1821216051</v>
          </cell>
          <cell r="D2900" t="str">
            <v>Lê Văn</v>
          </cell>
          <cell r="E2900" t="str">
            <v>Phong</v>
          </cell>
          <cell r="F2900" t="str">
            <v>23/11/1994</v>
          </cell>
          <cell r="G2900">
            <v>6000000</v>
          </cell>
          <cell r="H2900">
            <v>10473</v>
          </cell>
          <cell r="I2900" t="str">
            <v>DT/12P</v>
          </cell>
          <cell r="K2900">
            <v>0</v>
          </cell>
        </row>
        <row r="2901">
          <cell r="C2901">
            <v>1821216049</v>
          </cell>
          <cell r="D2901" t="str">
            <v>Lê Tấn</v>
          </cell>
          <cell r="E2901" t="str">
            <v>Phúc</v>
          </cell>
          <cell r="F2901" t="str">
            <v>12/06/1994</v>
          </cell>
          <cell r="G2901">
            <v>6000000</v>
          </cell>
          <cell r="H2901">
            <v>10466</v>
          </cell>
          <cell r="I2901" t="str">
            <v>DT/12P</v>
          </cell>
          <cell r="K2901">
            <v>0</v>
          </cell>
        </row>
        <row r="2902">
          <cell r="C2902">
            <v>1820216435</v>
          </cell>
          <cell r="D2902" t="str">
            <v>Trần Thị</v>
          </cell>
          <cell r="E2902" t="str">
            <v>Phúc</v>
          </cell>
          <cell r="F2902" t="str">
            <v>21/09/1993</v>
          </cell>
          <cell r="G2902">
            <v>6000000</v>
          </cell>
          <cell r="H2902">
            <v>13918</v>
          </cell>
          <cell r="I2902" t="str">
            <v>DT/12P</v>
          </cell>
          <cell r="K2902">
            <v>0</v>
          </cell>
        </row>
        <row r="2903">
          <cell r="C2903">
            <v>1820214238</v>
          </cell>
          <cell r="D2903" t="str">
            <v>NGUYỄN HOÀI</v>
          </cell>
          <cell r="E2903" t="str">
            <v>PHƯƠNG</v>
          </cell>
          <cell r="F2903" t="str">
            <v>09/11/1994</v>
          </cell>
          <cell r="G2903">
            <v>6000000</v>
          </cell>
          <cell r="H2903">
            <v>5035</v>
          </cell>
          <cell r="I2903" t="str">
            <v>DT/12P</v>
          </cell>
          <cell r="J2903">
            <v>41038</v>
          </cell>
          <cell r="K2903">
            <v>0</v>
          </cell>
        </row>
        <row r="2904">
          <cell r="C2904">
            <v>1821216308</v>
          </cell>
          <cell r="D2904" t="str">
            <v>Nguyễn Duy</v>
          </cell>
          <cell r="E2904" t="str">
            <v>Phương</v>
          </cell>
          <cell r="F2904" t="str">
            <v>16/08/1993</v>
          </cell>
          <cell r="G2904">
            <v>6000000</v>
          </cell>
          <cell r="H2904">
            <v>11271</v>
          </cell>
          <cell r="I2904" t="str">
            <v>DT/12P</v>
          </cell>
          <cell r="K2904">
            <v>0</v>
          </cell>
        </row>
        <row r="2905">
          <cell r="C2905">
            <v>172247555</v>
          </cell>
          <cell r="D2905" t="str">
            <v xml:space="preserve">NGUYỄN HẢI </v>
          </cell>
          <cell r="E2905" t="str">
            <v>QUÂN</v>
          </cell>
          <cell r="F2905" t="str">
            <v>26/03/1993</v>
          </cell>
          <cell r="G2905">
            <v>3750000</v>
          </cell>
          <cell r="H2905">
            <v>12794</v>
          </cell>
          <cell r="I2905" t="str">
            <v>DT/12P</v>
          </cell>
          <cell r="J2905" t="str">
            <v>19/09/2012</v>
          </cell>
          <cell r="K2905">
            <v>0</v>
          </cell>
        </row>
        <row r="2906">
          <cell r="C2906">
            <v>1821214220</v>
          </cell>
          <cell r="D2906" t="str">
            <v xml:space="preserve">NGUYỄN TRỌNG </v>
          </cell>
          <cell r="E2906" t="str">
            <v>QUÝ</v>
          </cell>
          <cell r="F2906" t="str">
            <v>08/11/1993</v>
          </cell>
          <cell r="G2906">
            <v>6000000</v>
          </cell>
          <cell r="H2906">
            <v>3978</v>
          </cell>
          <cell r="I2906" t="str">
            <v>DT/12P</v>
          </cell>
          <cell r="J2906">
            <v>41038</v>
          </cell>
          <cell r="K2906">
            <v>0</v>
          </cell>
        </row>
        <row r="2907">
          <cell r="C2907">
            <v>1821214215</v>
          </cell>
          <cell r="D2907" t="str">
            <v>TRƯƠNG CÔNG</v>
          </cell>
          <cell r="E2907" t="str">
            <v>QUÝ</v>
          </cell>
          <cell r="F2907" t="str">
            <v>12/01/1994</v>
          </cell>
          <cell r="G2907">
            <v>6000000</v>
          </cell>
          <cell r="H2907">
            <v>5270</v>
          </cell>
          <cell r="I2907" t="str">
            <v>DT/12P</v>
          </cell>
          <cell r="J2907">
            <v>41069</v>
          </cell>
          <cell r="K2907">
            <v>0</v>
          </cell>
        </row>
        <row r="2908">
          <cell r="C2908">
            <v>1820214219</v>
          </cell>
          <cell r="D2908" t="str">
            <v>LÊ NỮ LỆ</v>
          </cell>
          <cell r="E2908" t="str">
            <v>QUYÊN</v>
          </cell>
          <cell r="F2908" t="str">
            <v>26/01/1994</v>
          </cell>
          <cell r="G2908">
            <v>6000000</v>
          </cell>
          <cell r="H2908">
            <v>5395</v>
          </cell>
          <cell r="I2908" t="str">
            <v>DT/12P</v>
          </cell>
          <cell r="J2908">
            <v>41069</v>
          </cell>
          <cell r="K2908">
            <v>0</v>
          </cell>
        </row>
        <row r="2909">
          <cell r="C2909">
            <v>1820215313</v>
          </cell>
          <cell r="D2909" t="str">
            <v>TRƯƠNG THỊ NHƯ</v>
          </cell>
          <cell r="E2909" t="str">
            <v>QUỲNH</v>
          </cell>
          <cell r="F2909" t="str">
            <v>11/11/1993</v>
          </cell>
          <cell r="G2909">
            <v>6000000</v>
          </cell>
          <cell r="H2909">
            <v>7872</v>
          </cell>
          <cell r="I2909" t="str">
            <v>DT/12P</v>
          </cell>
          <cell r="J2909">
            <v>41130</v>
          </cell>
          <cell r="K2909">
            <v>0</v>
          </cell>
        </row>
        <row r="2910">
          <cell r="C2910">
            <v>1821216581</v>
          </cell>
          <cell r="D2910" t="str">
            <v>Nguyễn Hữu</v>
          </cell>
          <cell r="E2910" t="str">
            <v>Song</v>
          </cell>
          <cell r="F2910" t="str">
            <v>20/12/1994</v>
          </cell>
          <cell r="G2910">
            <v>6000000</v>
          </cell>
          <cell r="H2910">
            <v>14696</v>
          </cell>
          <cell r="I2910" t="str">
            <v>DT/12P</v>
          </cell>
          <cell r="K2910">
            <v>0</v>
          </cell>
        </row>
        <row r="2911">
          <cell r="C2911">
            <v>1820214225</v>
          </cell>
          <cell r="D2911" t="str">
            <v>NGUYỄN ĐỖ THẢO</v>
          </cell>
          <cell r="E2911" t="str">
            <v>TÂM</v>
          </cell>
          <cell r="F2911" t="str">
            <v>12/10/1994</v>
          </cell>
          <cell r="G2911">
            <v>6000000</v>
          </cell>
          <cell r="H2911">
            <v>4052</v>
          </cell>
          <cell r="I2911" t="str">
            <v>DT/12P</v>
          </cell>
          <cell r="J2911">
            <v>41038</v>
          </cell>
          <cell r="K2911">
            <v>0</v>
          </cell>
        </row>
        <row r="2912">
          <cell r="C2912">
            <v>1821213615</v>
          </cell>
          <cell r="D2912" t="str">
            <v>TRẦN NGỌC</v>
          </cell>
          <cell r="E2912" t="str">
            <v>TÂN</v>
          </cell>
          <cell r="F2912" t="str">
            <v>05/10/1994</v>
          </cell>
          <cell r="G2912">
            <v>6000000</v>
          </cell>
          <cell r="H2912">
            <v>2390</v>
          </cell>
          <cell r="I2912" t="str">
            <v>12P</v>
          </cell>
          <cell r="J2912" t="str">
            <v>31/08/2012</v>
          </cell>
          <cell r="K2912">
            <v>0</v>
          </cell>
        </row>
        <row r="2913">
          <cell r="C2913">
            <v>1821213613</v>
          </cell>
          <cell r="D2913" t="str">
            <v>HUỲNH VĂN</v>
          </cell>
          <cell r="E2913" t="str">
            <v>TÂN</v>
          </cell>
          <cell r="F2913" t="str">
            <v>21/03/1994</v>
          </cell>
          <cell r="G2913">
            <v>3315000</v>
          </cell>
          <cell r="H2913">
            <v>3325</v>
          </cell>
          <cell r="I2913" t="str">
            <v>DT/12P</v>
          </cell>
          <cell r="J2913">
            <v>41008</v>
          </cell>
          <cell r="K2913">
            <v>0</v>
          </cell>
        </row>
        <row r="2914">
          <cell r="C2914">
            <v>1821214843</v>
          </cell>
          <cell r="D2914" t="str">
            <v>LÊ NGỌC</v>
          </cell>
          <cell r="E2914" t="str">
            <v>THẠCH</v>
          </cell>
          <cell r="F2914" t="str">
            <v>16/10/1994</v>
          </cell>
          <cell r="G2914">
            <v>6000000</v>
          </cell>
          <cell r="H2914">
            <v>6719</v>
          </cell>
          <cell r="I2914" t="str">
            <v>DT/12P</v>
          </cell>
          <cell r="J2914">
            <v>41099</v>
          </cell>
          <cell r="K2914">
            <v>0</v>
          </cell>
        </row>
        <row r="2915">
          <cell r="C2915">
            <v>1821215871</v>
          </cell>
          <cell r="D2915" t="str">
            <v>Hoàng Đình</v>
          </cell>
          <cell r="E2915" t="str">
            <v>Thắng</v>
          </cell>
          <cell r="F2915" t="str">
            <v>23/12/1993</v>
          </cell>
          <cell r="G2915">
            <v>6000000</v>
          </cell>
          <cell r="H2915">
            <v>8857</v>
          </cell>
          <cell r="I2915" t="str">
            <v>DT/12P</v>
          </cell>
          <cell r="K2915">
            <v>0</v>
          </cell>
        </row>
        <row r="2916">
          <cell r="C2916">
            <v>1821214239</v>
          </cell>
          <cell r="D2916" t="str">
            <v>NGUYỄN CHÍ</v>
          </cell>
          <cell r="E2916" t="str">
            <v>THÀNH</v>
          </cell>
          <cell r="F2916" t="str">
            <v>01/01/1994</v>
          </cell>
          <cell r="G2916">
            <v>6000000</v>
          </cell>
          <cell r="H2916">
            <v>4341</v>
          </cell>
          <cell r="I2916" t="str">
            <v>DT/12P</v>
          </cell>
          <cell r="J2916">
            <v>41038</v>
          </cell>
          <cell r="K2916">
            <v>0</v>
          </cell>
        </row>
        <row r="2917">
          <cell r="C2917">
            <v>1821214213</v>
          </cell>
          <cell r="D2917" t="str">
            <v>ĐẶNG PHƯƠNG</v>
          </cell>
          <cell r="E2917" t="str">
            <v>THẢO</v>
          </cell>
          <cell r="F2917" t="str">
            <v>04/09/1994</v>
          </cell>
          <cell r="G2917">
            <v>6000000</v>
          </cell>
          <cell r="H2917">
            <v>5255</v>
          </cell>
          <cell r="I2917" t="str">
            <v>DT/12P</v>
          </cell>
          <cell r="J2917">
            <v>41069</v>
          </cell>
          <cell r="K2917">
            <v>0</v>
          </cell>
        </row>
        <row r="2918">
          <cell r="C2918">
            <v>1820214214</v>
          </cell>
          <cell r="D2918" t="str">
            <v>TRẦN THỊ PHƯƠNG</v>
          </cell>
          <cell r="E2918" t="str">
            <v>THẢO</v>
          </cell>
          <cell r="F2918" t="str">
            <v>01/07/1994</v>
          </cell>
          <cell r="G2918">
            <v>6000000</v>
          </cell>
          <cell r="H2918">
            <v>5256</v>
          </cell>
          <cell r="I2918" t="str">
            <v>DT/12P</v>
          </cell>
          <cell r="J2918">
            <v>41069</v>
          </cell>
          <cell r="K2918">
            <v>0</v>
          </cell>
        </row>
        <row r="2919">
          <cell r="C2919">
            <v>1820215305</v>
          </cell>
          <cell r="D2919" t="str">
            <v>VĂN THỊ THANH</v>
          </cell>
          <cell r="E2919" t="str">
            <v>THẢO</v>
          </cell>
          <cell r="F2919" t="str">
            <v>25/11/1994</v>
          </cell>
          <cell r="G2919">
            <v>6000000</v>
          </cell>
          <cell r="H2919">
            <v>7662</v>
          </cell>
          <cell r="I2919" t="str">
            <v>DT/12P</v>
          </cell>
          <cell r="J2919">
            <v>41130</v>
          </cell>
          <cell r="K2919">
            <v>0</v>
          </cell>
        </row>
        <row r="2920">
          <cell r="C2920">
            <v>1821214224</v>
          </cell>
          <cell r="D2920" t="str">
            <v>NGUYỄN HỮU</v>
          </cell>
          <cell r="E2920" t="str">
            <v>THỊNH</v>
          </cell>
          <cell r="F2920" t="str">
            <v>18/08/1994</v>
          </cell>
          <cell r="G2920">
            <v>6000000</v>
          </cell>
          <cell r="H2920">
            <v>4034</v>
          </cell>
          <cell r="I2920" t="str">
            <v>DT/12P</v>
          </cell>
          <cell r="J2920">
            <v>41038</v>
          </cell>
          <cell r="K2920">
            <v>0</v>
          </cell>
        </row>
        <row r="2921">
          <cell r="C2921">
            <v>1821216664</v>
          </cell>
          <cell r="D2921" t="str">
            <v>Hồ Văn</v>
          </cell>
          <cell r="E2921" t="str">
            <v>Thông</v>
          </cell>
          <cell r="F2921" t="str">
            <v>03/02/1993</v>
          </cell>
          <cell r="G2921">
            <v>6000000</v>
          </cell>
          <cell r="H2921">
            <v>18129</v>
          </cell>
          <cell r="I2921" t="str">
            <v>DT/12P</v>
          </cell>
          <cell r="K2921">
            <v>0</v>
          </cell>
        </row>
        <row r="2922">
          <cell r="C2922">
            <v>1821214228</v>
          </cell>
          <cell r="D2922" t="str">
            <v>TRẤN ANH</v>
          </cell>
          <cell r="E2922" t="str">
            <v>THƯ</v>
          </cell>
          <cell r="F2922" t="str">
            <v>14/07/1994</v>
          </cell>
          <cell r="G2922">
            <v>6000000</v>
          </cell>
          <cell r="H2922">
            <v>4284</v>
          </cell>
          <cell r="I2922" t="str">
            <v>DT/12P</v>
          </cell>
          <cell r="J2922">
            <v>41038</v>
          </cell>
          <cell r="K2922">
            <v>0</v>
          </cell>
        </row>
        <row r="2923">
          <cell r="C2923">
            <v>1820215867</v>
          </cell>
          <cell r="D2923" t="str">
            <v>Thái Phan Hoàng</v>
          </cell>
          <cell r="E2923" t="str">
            <v>Thúy</v>
          </cell>
          <cell r="F2923" t="str">
            <v>10/05/1992</v>
          </cell>
          <cell r="G2923">
            <v>6000000</v>
          </cell>
          <cell r="H2923">
            <v>9898</v>
          </cell>
          <cell r="I2923" t="str">
            <v>DT/12P</v>
          </cell>
          <cell r="K2923">
            <v>0</v>
          </cell>
        </row>
        <row r="2924">
          <cell r="C2924">
            <v>1820215304</v>
          </cell>
          <cell r="D2924" t="str">
            <v>BÙI THỊ</v>
          </cell>
          <cell r="E2924" t="str">
            <v>THỦY</v>
          </cell>
          <cell r="F2924" t="str">
            <v>11/09/1994</v>
          </cell>
          <cell r="G2924">
            <v>6000000</v>
          </cell>
          <cell r="H2924">
            <v>7120</v>
          </cell>
          <cell r="I2924" t="str">
            <v>DT/12P</v>
          </cell>
          <cell r="J2924">
            <v>41130</v>
          </cell>
          <cell r="K2924">
            <v>0</v>
          </cell>
        </row>
        <row r="2925">
          <cell r="C2925">
            <v>1820215309</v>
          </cell>
          <cell r="D2925" t="str">
            <v>NGUYỄN THỊ XUÂN</v>
          </cell>
          <cell r="E2925" t="str">
            <v>THY</v>
          </cell>
          <cell r="F2925" t="str">
            <v>07/11/1994</v>
          </cell>
          <cell r="G2925">
            <v>6000000</v>
          </cell>
          <cell r="H2925">
            <v>7694</v>
          </cell>
          <cell r="I2925" t="str">
            <v>DT/12P</v>
          </cell>
          <cell r="J2925">
            <v>41130</v>
          </cell>
          <cell r="K2925">
            <v>0</v>
          </cell>
        </row>
        <row r="2926">
          <cell r="C2926">
            <v>1821214221</v>
          </cell>
          <cell r="D2926" t="str">
            <v>PHAN HỮU</v>
          </cell>
          <cell r="E2926" t="str">
            <v>TIẾN</v>
          </cell>
          <cell r="F2926" t="str">
            <v>02/09/1994</v>
          </cell>
          <cell r="G2926">
            <v>6000000</v>
          </cell>
          <cell r="H2926">
            <v>4175</v>
          </cell>
          <cell r="I2926" t="str">
            <v>DT/12P</v>
          </cell>
          <cell r="J2926">
            <v>41038</v>
          </cell>
          <cell r="K2926">
            <v>0</v>
          </cell>
        </row>
        <row r="2927">
          <cell r="C2927">
            <v>1821216309</v>
          </cell>
          <cell r="D2927" t="str">
            <v>Trần Viết</v>
          </cell>
          <cell r="E2927" t="str">
            <v>Toàn</v>
          </cell>
          <cell r="F2927" t="str">
            <v>05/09/1994</v>
          </cell>
          <cell r="G2927">
            <v>6000000</v>
          </cell>
          <cell r="H2927">
            <v>11291</v>
          </cell>
          <cell r="I2927" t="str">
            <v>DT/12P</v>
          </cell>
          <cell r="K2927">
            <v>0</v>
          </cell>
        </row>
        <row r="2928">
          <cell r="C2928">
            <v>1821214847</v>
          </cell>
          <cell r="D2928" t="str">
            <v>TRẦN THẾ</v>
          </cell>
          <cell r="E2928" t="str">
            <v>TÔN</v>
          </cell>
          <cell r="F2928" t="str">
            <v>12/01/1994</v>
          </cell>
          <cell r="G2928">
            <v>6000000</v>
          </cell>
          <cell r="H2928">
            <v>6927</v>
          </cell>
          <cell r="I2928" t="str">
            <v>DT/12P</v>
          </cell>
          <cell r="J2928">
            <v>41099</v>
          </cell>
          <cell r="K2928">
            <v>0</v>
          </cell>
        </row>
        <row r="2929">
          <cell r="C2929">
            <v>1820215692</v>
          </cell>
          <cell r="D2929" t="str">
            <v>LÊ THỊ NGỌC</v>
          </cell>
          <cell r="E2929" t="str">
            <v>TRÂM</v>
          </cell>
          <cell r="F2929" t="str">
            <v>21/12/1993</v>
          </cell>
          <cell r="G2929">
            <v>6000000</v>
          </cell>
          <cell r="H2929">
            <v>8501</v>
          </cell>
          <cell r="I2929" t="str">
            <v>DT/12P</v>
          </cell>
          <cell r="J2929">
            <v>41161</v>
          </cell>
          <cell r="K2929">
            <v>0</v>
          </cell>
        </row>
        <row r="2930">
          <cell r="C2930">
            <v>1820213616</v>
          </cell>
          <cell r="D2930" t="str">
            <v>TRẦN THỊ THÙY</v>
          </cell>
          <cell r="E2930" t="str">
            <v>TRANG</v>
          </cell>
          <cell r="F2930" t="str">
            <v>25/11/1994</v>
          </cell>
          <cell r="G2930">
            <v>6000000</v>
          </cell>
          <cell r="H2930">
            <v>3311</v>
          </cell>
          <cell r="I2930" t="str">
            <v>DT/12P</v>
          </cell>
          <cell r="J2930">
            <v>40977</v>
          </cell>
          <cell r="K2930">
            <v>0</v>
          </cell>
        </row>
        <row r="2931">
          <cell r="C2931">
            <v>1820213871</v>
          </cell>
          <cell r="D2931" t="str">
            <v>NGUYỄN THỊ DIỄM</v>
          </cell>
          <cell r="E2931" t="str">
            <v>TRANG</v>
          </cell>
          <cell r="F2931" t="str">
            <v>28/05/1994</v>
          </cell>
          <cell r="G2931">
            <v>6000000</v>
          </cell>
          <cell r="H2931">
            <v>3313</v>
          </cell>
          <cell r="I2931" t="str">
            <v>DT/12P</v>
          </cell>
          <cell r="J2931">
            <v>41008</v>
          </cell>
          <cell r="K2931">
            <v>0</v>
          </cell>
        </row>
        <row r="2932">
          <cell r="C2932">
            <v>1820215314</v>
          </cell>
          <cell r="D2932" t="str">
            <v>NGUYỄN THỊ HUYỀN</v>
          </cell>
          <cell r="E2932" t="str">
            <v>TRANG</v>
          </cell>
          <cell r="F2932" t="str">
            <v>03/09/1994</v>
          </cell>
          <cell r="G2932">
            <v>6000000</v>
          </cell>
          <cell r="H2932">
            <v>7884</v>
          </cell>
          <cell r="I2932" t="str">
            <v>DT/12P</v>
          </cell>
          <cell r="J2932">
            <v>41130</v>
          </cell>
          <cell r="K2932">
            <v>0</v>
          </cell>
        </row>
        <row r="2933">
          <cell r="C2933">
            <v>1820216626</v>
          </cell>
          <cell r="D2933" t="str">
            <v>Mai Thị Kiều</v>
          </cell>
          <cell r="E2933" t="str">
            <v>Trang</v>
          </cell>
          <cell r="F2933" t="str">
            <v>14/10/1994</v>
          </cell>
          <cell r="G2933">
            <v>6000000</v>
          </cell>
          <cell r="H2933">
            <v>16419</v>
          </cell>
          <cell r="I2933" t="str">
            <v>DT/12P</v>
          </cell>
          <cell r="K2933">
            <v>0</v>
          </cell>
        </row>
        <row r="2934">
          <cell r="C2934">
            <v>1820215695</v>
          </cell>
          <cell r="D2934" t="str">
            <v>HỒ THỊ LINH</v>
          </cell>
          <cell r="E2934" t="str">
            <v>TRI</v>
          </cell>
          <cell r="F2934" t="str">
            <v>07/05/1994</v>
          </cell>
          <cell r="G2934">
            <v>6000000</v>
          </cell>
          <cell r="H2934">
            <v>8559</v>
          </cell>
          <cell r="I2934" t="str">
            <v>DT/12P</v>
          </cell>
          <cell r="J2934">
            <v>41161</v>
          </cell>
          <cell r="K2934">
            <v>0</v>
          </cell>
        </row>
        <row r="2935">
          <cell r="C2935">
            <v>1821215322</v>
          </cell>
          <cell r="D2935" t="str">
            <v>ĐỖ HUỲNH</v>
          </cell>
          <cell r="E2935" t="str">
            <v>TRÍ</v>
          </cell>
          <cell r="F2935" t="str">
            <v>05/02/1993</v>
          </cell>
          <cell r="G2935">
            <v>6000000</v>
          </cell>
          <cell r="H2935">
            <v>8699</v>
          </cell>
          <cell r="I2935" t="str">
            <v>DT/12P</v>
          </cell>
          <cell r="J2935">
            <v>41191</v>
          </cell>
          <cell r="K2935">
            <v>0</v>
          </cell>
        </row>
        <row r="2936">
          <cell r="C2936">
            <v>1821216218</v>
          </cell>
          <cell r="D2936" t="str">
            <v>Ngô Minh</v>
          </cell>
          <cell r="E2936" t="str">
            <v>Trí</v>
          </cell>
          <cell r="F2936" t="str">
            <v>25/06/1994</v>
          </cell>
          <cell r="G2936">
            <v>6000000</v>
          </cell>
          <cell r="H2936">
            <v>11175</v>
          </cell>
          <cell r="I2936" t="str">
            <v>DT/12P</v>
          </cell>
          <cell r="K2936">
            <v>0</v>
          </cell>
        </row>
        <row r="2937">
          <cell r="C2937">
            <v>1820214223</v>
          </cell>
          <cell r="D2937" t="str">
            <v>HÀ THỊ TUYẾT</v>
          </cell>
          <cell r="E2937" t="str">
            <v>TRINH</v>
          </cell>
          <cell r="F2937" t="str">
            <v>20/04/1994</v>
          </cell>
          <cell r="G2937">
            <v>6000000</v>
          </cell>
          <cell r="H2937">
            <v>4213</v>
          </cell>
          <cell r="I2937" t="str">
            <v>DT/12P</v>
          </cell>
          <cell r="J2937">
            <v>41038</v>
          </cell>
          <cell r="K2937">
            <v>0</v>
          </cell>
        </row>
        <row r="2938">
          <cell r="C2938">
            <v>1821214234</v>
          </cell>
          <cell r="D2938" t="str">
            <v>NGUYỄN ĐÌNH CAO</v>
          </cell>
          <cell r="E2938" t="str">
            <v>TRỌNG</v>
          </cell>
          <cell r="F2938" t="str">
            <v>12/11/1994</v>
          </cell>
          <cell r="G2938">
            <v>6000000</v>
          </cell>
          <cell r="H2938">
            <v>5026</v>
          </cell>
          <cell r="I2938" t="str">
            <v>DT/12P</v>
          </cell>
          <cell r="J2938">
            <v>41038</v>
          </cell>
          <cell r="K2938">
            <v>0</v>
          </cell>
        </row>
        <row r="2939">
          <cell r="C2939">
            <v>172336875</v>
          </cell>
          <cell r="D2939" t="str">
            <v>NGUYỄN TRẦN BẢO</v>
          </cell>
          <cell r="E2939" t="str">
            <v>TRUNG</v>
          </cell>
          <cell r="F2939" t="str">
            <v>01/01/1993</v>
          </cell>
          <cell r="G2939">
            <v>6000000</v>
          </cell>
          <cell r="H2939">
            <v>18645</v>
          </cell>
          <cell r="I2939" t="str">
            <v>DT/12P</v>
          </cell>
          <cell r="J2939">
            <v>40918</v>
          </cell>
          <cell r="K2939">
            <v>0</v>
          </cell>
        </row>
        <row r="2940">
          <cell r="C2940">
            <v>1821214237</v>
          </cell>
          <cell r="D2940" t="str">
            <v>TRẦN THANH</v>
          </cell>
          <cell r="E2940" t="str">
            <v>TUẤN</v>
          </cell>
          <cell r="F2940" t="str">
            <v>06/03/1994</v>
          </cell>
          <cell r="G2940">
            <v>6000000</v>
          </cell>
          <cell r="H2940">
            <v>5032</v>
          </cell>
          <cell r="I2940" t="str">
            <v>DT/12P</v>
          </cell>
          <cell r="J2940">
            <v>41038</v>
          </cell>
          <cell r="K2940">
            <v>0</v>
          </cell>
        </row>
        <row r="2941">
          <cell r="C2941">
            <v>1821214216</v>
          </cell>
          <cell r="D2941" t="str">
            <v>NGUYỄN ĐÌNH</v>
          </cell>
          <cell r="E2941" t="str">
            <v>TUẤN</v>
          </cell>
          <cell r="F2941" t="str">
            <v>15/08/1994</v>
          </cell>
          <cell r="G2941">
            <v>6000000</v>
          </cell>
          <cell r="H2941">
            <v>5305</v>
          </cell>
          <cell r="I2941" t="str">
            <v>DT/12P</v>
          </cell>
          <cell r="J2941">
            <v>41069</v>
          </cell>
          <cell r="K2941">
            <v>0</v>
          </cell>
        </row>
        <row r="2942">
          <cell r="C2942">
            <v>172336879</v>
          </cell>
          <cell r="D2942" t="str">
            <v>NGUYỄN VĂN PHƯỚC</v>
          </cell>
          <cell r="E2942" t="str">
            <v>TƯỜNG</v>
          </cell>
          <cell r="F2942" t="str">
            <v>01/01/1993</v>
          </cell>
          <cell r="G2942">
            <v>6000000</v>
          </cell>
          <cell r="H2942">
            <v>16336</v>
          </cell>
          <cell r="I2942" t="str">
            <v>DT/12P</v>
          </cell>
          <cell r="J2942" t="str">
            <v>27/09/2012</v>
          </cell>
          <cell r="K2942">
            <v>0</v>
          </cell>
        </row>
        <row r="2943">
          <cell r="C2943">
            <v>1820214242</v>
          </cell>
          <cell r="D2943" t="str">
            <v xml:space="preserve">CAI THÁI HOÀNG </v>
          </cell>
          <cell r="E2943" t="str">
            <v>UYÊN</v>
          </cell>
          <cell r="F2943" t="str">
            <v>07/09/1994</v>
          </cell>
          <cell r="G2943">
            <v>6000000</v>
          </cell>
          <cell r="H2943">
            <v>4371</v>
          </cell>
          <cell r="I2943" t="str">
            <v>DT/12P</v>
          </cell>
          <cell r="J2943">
            <v>41038</v>
          </cell>
          <cell r="K2943">
            <v>0</v>
          </cell>
        </row>
        <row r="2944">
          <cell r="C2944">
            <v>1820214853</v>
          </cell>
          <cell r="D2944" t="str">
            <v>MAI THỊ XUÂN</v>
          </cell>
          <cell r="E2944" t="str">
            <v>VI</v>
          </cell>
          <cell r="F2944" t="str">
            <v>22/08/1993</v>
          </cell>
          <cell r="G2944">
            <v>6000000</v>
          </cell>
          <cell r="H2944">
            <v>7036</v>
          </cell>
          <cell r="I2944" t="str">
            <v>DT/12P</v>
          </cell>
          <cell r="J2944">
            <v>41099</v>
          </cell>
          <cell r="K2944">
            <v>0</v>
          </cell>
        </row>
        <row r="2945">
          <cell r="C2945">
            <v>1821213876</v>
          </cell>
          <cell r="D2945" t="str">
            <v>NGUYỄN VĂN</v>
          </cell>
          <cell r="E2945" t="str">
            <v>VŨ</v>
          </cell>
          <cell r="F2945" t="str">
            <v>10/05/1993</v>
          </cell>
          <cell r="G2945">
            <v>6000000</v>
          </cell>
          <cell r="H2945">
            <v>4149</v>
          </cell>
          <cell r="I2945" t="str">
            <v>DT/12P</v>
          </cell>
          <cell r="J2945">
            <v>41008</v>
          </cell>
          <cell r="K2945">
            <v>0</v>
          </cell>
        </row>
        <row r="2946">
          <cell r="C2946">
            <v>1820215317</v>
          </cell>
          <cell r="D2946" t="str">
            <v>NGÔ THỊ MINH</v>
          </cell>
          <cell r="E2946" t="str">
            <v>XUÂN</v>
          </cell>
          <cell r="F2946" t="str">
            <v>02/04/1994</v>
          </cell>
          <cell r="G2946">
            <v>6000000</v>
          </cell>
          <cell r="H2946">
            <v>7896</v>
          </cell>
          <cell r="I2946" t="str">
            <v>DT/12P</v>
          </cell>
          <cell r="J2946">
            <v>41130</v>
          </cell>
          <cell r="K2946">
            <v>0</v>
          </cell>
        </row>
        <row r="2947">
          <cell r="C2947">
            <v>172336861</v>
          </cell>
          <cell r="D2947" t="str">
            <v xml:space="preserve">TRẦN VĂN </v>
          </cell>
          <cell r="E2947" t="str">
            <v>PHƯỚC</v>
          </cell>
          <cell r="F2947" t="str">
            <v>10/05/1993</v>
          </cell>
          <cell r="G2947">
            <v>6000000</v>
          </cell>
          <cell r="H2947">
            <v>24691</v>
          </cell>
          <cell r="I2947" t="str">
            <v>DT/12P</v>
          </cell>
          <cell r="J2947" t="str">
            <v>18/10/2012</v>
          </cell>
          <cell r="K2947">
            <v>0</v>
          </cell>
        </row>
        <row r="2948">
          <cell r="C2948">
            <v>152332043</v>
          </cell>
          <cell r="D2948" t="str">
            <v>Hoàng Xuân</v>
          </cell>
          <cell r="E2948" t="str">
            <v>Sang</v>
          </cell>
          <cell r="F2948" t="str">
            <v>24/03/1991</v>
          </cell>
          <cell r="G2948">
            <v>3000000</v>
          </cell>
          <cell r="H2948">
            <v>25059</v>
          </cell>
          <cell r="I2948" t="str">
            <v>DT/12P</v>
          </cell>
          <cell r="J2948" t="str">
            <v>19/10/2012</v>
          </cell>
          <cell r="K2948">
            <v>0</v>
          </cell>
        </row>
        <row r="2949">
          <cell r="C2949">
            <v>1820225875</v>
          </cell>
          <cell r="D2949" t="str">
            <v>Đoàn Thị Khánh</v>
          </cell>
          <cell r="E2949" t="str">
            <v>An</v>
          </cell>
          <cell r="F2949" t="str">
            <v>29/05/1994</v>
          </cell>
          <cell r="G2949">
            <v>6000000</v>
          </cell>
          <cell r="H2949">
            <v>8840</v>
          </cell>
          <cell r="I2949" t="str">
            <v>DT/12P</v>
          </cell>
          <cell r="K2949">
            <v>0</v>
          </cell>
        </row>
        <row r="2950">
          <cell r="C2950">
            <v>1820226437</v>
          </cell>
          <cell r="D2950" t="str">
            <v>Nguyễn Thị Minh</v>
          </cell>
          <cell r="E2950" t="str">
            <v>Anh</v>
          </cell>
          <cell r="F2950" t="str">
            <v>13/05/1994</v>
          </cell>
          <cell r="G2950">
            <v>6000000</v>
          </cell>
          <cell r="H2950">
            <v>11394</v>
          </cell>
          <cell r="I2950" t="str">
            <v>DT/12P</v>
          </cell>
          <cell r="K2950">
            <v>0</v>
          </cell>
        </row>
        <row r="2951">
          <cell r="C2951">
            <v>1821226518</v>
          </cell>
          <cell r="D2951" t="str">
            <v>Lê Thu Vân</v>
          </cell>
          <cell r="E2951" t="str">
            <v>Anh</v>
          </cell>
          <cell r="F2951" t="str">
            <v>15/05/1993</v>
          </cell>
          <cell r="G2951">
            <v>6000000</v>
          </cell>
          <cell r="H2951">
            <v>13946</v>
          </cell>
          <cell r="I2951" t="str">
            <v>DT/12P</v>
          </cell>
          <cell r="K2951">
            <v>0</v>
          </cell>
        </row>
        <row r="2952">
          <cell r="C2952">
            <v>1821224871</v>
          </cell>
          <cell r="D2952" t="str">
            <v>LÊ NGUYÊN</v>
          </cell>
          <cell r="E2952" t="str">
            <v>CÁT</v>
          </cell>
          <cell r="F2952" t="str">
            <v>22/05/1993</v>
          </cell>
          <cell r="G2952">
            <v>6000000</v>
          </cell>
          <cell r="H2952">
            <v>6938</v>
          </cell>
          <cell r="I2952" t="str">
            <v>DT/12P</v>
          </cell>
          <cell r="J2952">
            <v>41099</v>
          </cell>
          <cell r="K2952">
            <v>0</v>
          </cell>
        </row>
        <row r="2953">
          <cell r="C2953">
            <v>1820225333</v>
          </cell>
          <cell r="D2953" t="str">
            <v>VÕ KIM</v>
          </cell>
          <cell r="E2953" t="str">
            <v>CHÂU</v>
          </cell>
          <cell r="F2953" t="str">
            <v>27/03/1991</v>
          </cell>
          <cell r="G2953">
            <v>6000000</v>
          </cell>
          <cell r="H2953">
            <v>7673</v>
          </cell>
          <cell r="I2953" t="str">
            <v>DT/12P</v>
          </cell>
          <cell r="J2953">
            <v>41130</v>
          </cell>
          <cell r="K2953">
            <v>0</v>
          </cell>
        </row>
        <row r="2954">
          <cell r="C2954">
            <v>1820226310</v>
          </cell>
          <cell r="D2954" t="str">
            <v>Phạm Thị Ngọc</v>
          </cell>
          <cell r="E2954" t="str">
            <v>Diệp</v>
          </cell>
          <cell r="F2954" t="str">
            <v>19/04/1993</v>
          </cell>
          <cell r="G2954">
            <v>6000000</v>
          </cell>
          <cell r="H2954">
            <v>11282</v>
          </cell>
          <cell r="I2954" t="str">
            <v>DT/12P</v>
          </cell>
          <cell r="K2954">
            <v>0</v>
          </cell>
        </row>
        <row r="2955">
          <cell r="C2955">
            <v>1820225701</v>
          </cell>
          <cell r="D2955" t="str">
            <v xml:space="preserve">TRẦN THỊ THÙY </v>
          </cell>
          <cell r="E2955" t="str">
            <v>DUNG</v>
          </cell>
          <cell r="F2955" t="str">
            <v>19/06/1993</v>
          </cell>
          <cell r="G2955">
            <v>6000000</v>
          </cell>
          <cell r="H2955">
            <v>8544</v>
          </cell>
          <cell r="I2955" t="str">
            <v>DT/12P</v>
          </cell>
          <cell r="J2955">
            <v>41161</v>
          </cell>
          <cell r="K2955">
            <v>0</v>
          </cell>
        </row>
        <row r="2956">
          <cell r="C2956">
            <v>1820226221</v>
          </cell>
          <cell r="D2956" t="str">
            <v>Nguyễn Thị Thùy</v>
          </cell>
          <cell r="E2956" t="str">
            <v>Dung</v>
          </cell>
          <cell r="F2956" t="str">
            <v>30/08/1993</v>
          </cell>
          <cell r="G2956">
            <v>6000000</v>
          </cell>
          <cell r="H2956">
            <v>11164</v>
          </cell>
          <cell r="I2956" t="str">
            <v>DT/12P</v>
          </cell>
          <cell r="K2956">
            <v>0</v>
          </cell>
        </row>
        <row r="2957">
          <cell r="C2957">
            <v>1820226628</v>
          </cell>
          <cell r="D2957" t="str">
            <v>Ngô Trịnh Minh</v>
          </cell>
          <cell r="E2957" t="str">
            <v>Hằng</v>
          </cell>
          <cell r="F2957" t="str">
            <v>14/04/1994</v>
          </cell>
          <cell r="G2957">
            <v>6000000</v>
          </cell>
          <cell r="H2957">
            <v>16436</v>
          </cell>
          <cell r="I2957" t="str">
            <v>DT/12P</v>
          </cell>
          <cell r="K2957">
            <v>0</v>
          </cell>
        </row>
        <row r="2958">
          <cell r="C2958">
            <v>1820224265</v>
          </cell>
          <cell r="D2958" t="str">
            <v xml:space="preserve">NGUYỄN THỊ THU </v>
          </cell>
          <cell r="E2958" t="str">
            <v>HUYỀN</v>
          </cell>
          <cell r="F2958" t="str">
            <v>28/08/1994</v>
          </cell>
          <cell r="G2958">
            <v>6000000</v>
          </cell>
          <cell r="H2958">
            <v>3997</v>
          </cell>
          <cell r="I2958" t="str">
            <v>DT/12P</v>
          </cell>
          <cell r="J2958">
            <v>41038</v>
          </cell>
          <cell r="K2958">
            <v>0</v>
          </cell>
        </row>
        <row r="2959">
          <cell r="C2959">
            <v>1821225334</v>
          </cell>
          <cell r="D2959" t="str">
            <v>NGUYỄN VĂN</v>
          </cell>
          <cell r="E2959" t="str">
            <v>LÂM</v>
          </cell>
          <cell r="F2959" t="str">
            <v>10/02/1994</v>
          </cell>
          <cell r="G2959">
            <v>6000000</v>
          </cell>
          <cell r="H2959">
            <v>7714</v>
          </cell>
          <cell r="I2959" t="str">
            <v>DT/12P</v>
          </cell>
          <cell r="J2959">
            <v>41130</v>
          </cell>
          <cell r="K2959">
            <v>0</v>
          </cell>
        </row>
        <row r="2960">
          <cell r="C2960">
            <v>1820225702</v>
          </cell>
          <cell r="D2960" t="str">
            <v>NGUYỄN THỊ HÀ</v>
          </cell>
          <cell r="E2960" t="str">
            <v>LINH</v>
          </cell>
          <cell r="F2960" t="str">
            <v>24/01/1994</v>
          </cell>
          <cell r="G2960">
            <v>6000000</v>
          </cell>
          <cell r="H2960">
            <v>8579</v>
          </cell>
          <cell r="I2960" t="str">
            <v>DT/12P</v>
          </cell>
          <cell r="J2960">
            <v>41161</v>
          </cell>
          <cell r="K2960">
            <v>0</v>
          </cell>
        </row>
        <row r="2961">
          <cell r="C2961">
            <v>1820225874</v>
          </cell>
          <cell r="D2961" t="str">
            <v>Phạm Thị Hồng</v>
          </cell>
          <cell r="E2961" t="str">
            <v>Linh</v>
          </cell>
          <cell r="F2961" t="str">
            <v>27/10/1994</v>
          </cell>
          <cell r="G2961">
            <v>6000000</v>
          </cell>
          <cell r="H2961">
            <v>9914</v>
          </cell>
          <cell r="I2961" t="str">
            <v>DT/12P</v>
          </cell>
          <cell r="K2961">
            <v>0</v>
          </cell>
        </row>
        <row r="2962">
          <cell r="C2962">
            <v>1821224268</v>
          </cell>
          <cell r="D2962" t="str">
            <v>TRẦN CÔNG</v>
          </cell>
          <cell r="E2962" t="str">
            <v>MINH</v>
          </cell>
          <cell r="F2962" t="str">
            <v>24/03/1993</v>
          </cell>
          <cell r="G2962">
            <v>6000000</v>
          </cell>
          <cell r="H2962">
            <v>4365</v>
          </cell>
          <cell r="I2962" t="str">
            <v>DT/12P</v>
          </cell>
          <cell r="J2962">
            <v>41038</v>
          </cell>
          <cell r="K2962">
            <v>0</v>
          </cell>
        </row>
        <row r="2963">
          <cell r="C2963">
            <v>1820225700</v>
          </cell>
          <cell r="D2963" t="str">
            <v>NGUYỄN THỊ</v>
          </cell>
          <cell r="E2963" t="str">
            <v>MY</v>
          </cell>
          <cell r="F2963" t="str">
            <v>12/05/1993</v>
          </cell>
          <cell r="G2963">
            <v>6000000</v>
          </cell>
          <cell r="H2963">
            <v>8518</v>
          </cell>
          <cell r="I2963" t="str">
            <v>DT/12P</v>
          </cell>
          <cell r="J2963">
            <v>41161</v>
          </cell>
          <cell r="K2963">
            <v>0</v>
          </cell>
        </row>
        <row r="2964">
          <cell r="C2964">
            <v>1820226519</v>
          </cell>
          <cell r="D2964" t="str">
            <v>Lê Thị Họa</v>
          </cell>
          <cell r="E2964" t="str">
            <v>My</v>
          </cell>
          <cell r="F2964" t="str">
            <v>06/05/1994</v>
          </cell>
          <cell r="G2964">
            <v>6000000</v>
          </cell>
          <cell r="H2964">
            <v>14609</v>
          </cell>
          <cell r="I2964" t="str">
            <v>DT/12P</v>
          </cell>
          <cell r="K2964">
            <v>0</v>
          </cell>
        </row>
        <row r="2965">
          <cell r="C2965">
            <v>1820223629</v>
          </cell>
          <cell r="D2965" t="str">
            <v>LÊ THỊ</v>
          </cell>
          <cell r="E2965" t="str">
            <v>NGA</v>
          </cell>
          <cell r="F2965" t="str">
            <v>01/05/1994</v>
          </cell>
          <cell r="G2965">
            <v>6000000</v>
          </cell>
          <cell r="H2965">
            <v>3292</v>
          </cell>
          <cell r="I2965" t="str">
            <v>DT/12P</v>
          </cell>
          <cell r="J2965">
            <v>40977</v>
          </cell>
          <cell r="K2965">
            <v>0</v>
          </cell>
        </row>
        <row r="2966">
          <cell r="C2966">
            <v>1820224870</v>
          </cell>
          <cell r="D2966" t="str">
            <v>NGUYỄN THỊ KIỀU</v>
          </cell>
          <cell r="E2966" t="str">
            <v>NGÂN</v>
          </cell>
          <cell r="F2966" t="str">
            <v>10/02/1993</v>
          </cell>
          <cell r="G2966">
            <v>6000000</v>
          </cell>
          <cell r="H2966">
            <v>6924</v>
          </cell>
          <cell r="I2966" t="str">
            <v>DT/12P</v>
          </cell>
          <cell r="J2966">
            <v>41099</v>
          </cell>
          <cell r="K2966">
            <v>0</v>
          </cell>
        </row>
        <row r="2967">
          <cell r="C2967">
            <v>1820226582</v>
          </cell>
          <cell r="D2967" t="str">
            <v>Nguyễn Thiên Thạch</v>
          </cell>
          <cell r="E2967" t="str">
            <v>Thảo</v>
          </cell>
          <cell r="F2967" t="str">
            <v>04/07/1994</v>
          </cell>
          <cell r="G2967">
            <v>6000000</v>
          </cell>
          <cell r="H2967">
            <v>14670</v>
          </cell>
          <cell r="I2967" t="str">
            <v>DT/12P</v>
          </cell>
          <cell r="K2967">
            <v>0</v>
          </cell>
        </row>
        <row r="2968">
          <cell r="C2968">
            <v>1821224266</v>
          </cell>
          <cell r="D2968" t="str">
            <v>ĐẶNG HƯNG</v>
          </cell>
          <cell r="E2968" t="str">
            <v>THỊNH</v>
          </cell>
          <cell r="F2968" t="str">
            <v>01/01/1993</v>
          </cell>
          <cell r="G2968">
            <v>6000000</v>
          </cell>
          <cell r="H2968">
            <v>4250</v>
          </cell>
          <cell r="I2968" t="str">
            <v>DT/12P</v>
          </cell>
          <cell r="J2968">
            <v>41038</v>
          </cell>
          <cell r="K2968">
            <v>0</v>
          </cell>
        </row>
        <row r="2969">
          <cell r="C2969">
            <v>1821224263</v>
          </cell>
          <cell r="D2969" t="str">
            <v>NGUYỄN VĂN</v>
          </cell>
          <cell r="E2969" t="str">
            <v>THOẠI</v>
          </cell>
          <cell r="F2969" t="str">
            <v>26/02/1991</v>
          </cell>
          <cell r="G2969">
            <v>6000000</v>
          </cell>
          <cell r="H2969">
            <v>5234</v>
          </cell>
          <cell r="I2969" t="str">
            <v>DT/12P</v>
          </cell>
          <cell r="J2969">
            <v>41069</v>
          </cell>
          <cell r="K2969">
            <v>0</v>
          </cell>
        </row>
        <row r="2970">
          <cell r="C2970">
            <v>1820225336</v>
          </cell>
          <cell r="D2970" t="str">
            <v>NGUYỄN THỊ BÍCH</v>
          </cell>
          <cell r="E2970" t="str">
            <v>THOẢNG</v>
          </cell>
          <cell r="F2970" t="str">
            <v>12/04/1994</v>
          </cell>
          <cell r="G2970">
            <v>6000000</v>
          </cell>
          <cell r="H2970">
            <v>7906</v>
          </cell>
          <cell r="I2970" t="str">
            <v>DT/12P</v>
          </cell>
          <cell r="J2970">
            <v>41130</v>
          </cell>
          <cell r="K2970">
            <v>0</v>
          </cell>
        </row>
        <row r="2971">
          <cell r="C2971">
            <v>1821635264</v>
          </cell>
          <cell r="D2971" t="str">
            <v>NGUYỄN MINH</v>
          </cell>
          <cell r="E2971" t="str">
            <v>THÔNG</v>
          </cell>
          <cell r="F2971" t="str">
            <v>23/04/1993</v>
          </cell>
          <cell r="G2971">
            <v>6000000</v>
          </cell>
          <cell r="H2971">
            <v>8668</v>
          </cell>
          <cell r="I2971" t="str">
            <v>DT/12P</v>
          </cell>
          <cell r="J2971">
            <v>41191</v>
          </cell>
          <cell r="K2971">
            <v>0</v>
          </cell>
        </row>
        <row r="2972">
          <cell r="C2972">
            <v>1821224267</v>
          </cell>
          <cell r="D2972" t="str">
            <v>Trần Quốc</v>
          </cell>
          <cell r="E2972" t="str">
            <v>Toàn</v>
          </cell>
          <cell r="F2972" t="str">
            <v>20/11/1994</v>
          </cell>
          <cell r="G2972">
            <v>6000000</v>
          </cell>
          <cell r="H2972">
            <v>4363</v>
          </cell>
          <cell r="I2972" t="str">
            <v>DT/12P</v>
          </cell>
          <cell r="J2972">
            <v>41038</v>
          </cell>
          <cell r="K2972">
            <v>0</v>
          </cell>
        </row>
        <row r="2973">
          <cell r="C2973">
            <v>1820224262</v>
          </cell>
          <cell r="D2973" t="str">
            <v>NGUYỄN THỊ HOÀI</v>
          </cell>
          <cell r="E2973" t="str">
            <v>TRANG</v>
          </cell>
          <cell r="F2973" t="str">
            <v>05/09/1994</v>
          </cell>
          <cell r="G2973">
            <v>6000000</v>
          </cell>
          <cell r="H2973">
            <v>5101</v>
          </cell>
          <cell r="I2973" t="str">
            <v>DT/12P</v>
          </cell>
          <cell r="J2973">
            <v>41069</v>
          </cell>
          <cell r="K2973">
            <v>0</v>
          </cell>
        </row>
        <row r="2974">
          <cell r="C2974">
            <v>1820224872</v>
          </cell>
          <cell r="D2974" t="str">
            <v xml:space="preserve">PHẠM THỊ ÁI </v>
          </cell>
          <cell r="E2974" t="str">
            <v>VY</v>
          </cell>
          <cell r="F2974" t="str">
            <v>07/06/1994</v>
          </cell>
          <cell r="G2974">
            <v>6000000</v>
          </cell>
          <cell r="H2974">
            <v>6982</v>
          </cell>
          <cell r="I2974" t="str">
            <v>DT/12P</v>
          </cell>
          <cell r="J2974">
            <v>41099</v>
          </cell>
          <cell r="K2974">
            <v>0</v>
          </cell>
        </row>
        <row r="2975">
          <cell r="C2975">
            <v>1820233636</v>
          </cell>
          <cell r="D2975" t="str">
            <v>NGUYỄN TRẦN KIỀU</v>
          </cell>
          <cell r="E2975" t="str">
            <v>AN</v>
          </cell>
          <cell r="F2975" t="str">
            <v>12/09/1994</v>
          </cell>
          <cell r="G2975">
            <v>6000000</v>
          </cell>
          <cell r="H2975">
            <v>3236</v>
          </cell>
          <cell r="I2975" t="str">
            <v>12P</v>
          </cell>
          <cell r="J2975" t="str">
            <v>31/08/2012</v>
          </cell>
          <cell r="K2975">
            <v>0</v>
          </cell>
        </row>
        <row r="2976">
          <cell r="C2976">
            <v>1820234887</v>
          </cell>
          <cell r="D2976" t="str">
            <v>LÊ NGỌC</v>
          </cell>
          <cell r="E2976" t="str">
            <v>ANH</v>
          </cell>
          <cell r="F2976" t="str">
            <v>20/02/1994</v>
          </cell>
          <cell r="G2976">
            <v>6000000</v>
          </cell>
          <cell r="H2976">
            <v>7042</v>
          </cell>
          <cell r="I2976" t="str">
            <v>DT/12P</v>
          </cell>
          <cell r="J2976">
            <v>41099</v>
          </cell>
          <cell r="K2976">
            <v>0</v>
          </cell>
        </row>
        <row r="2977">
          <cell r="C2977">
            <v>1821233633</v>
          </cell>
          <cell r="D2977" t="str">
            <v>TRƯƠNG QUỐC</v>
          </cell>
          <cell r="E2977" t="str">
            <v>CƯỜNG</v>
          </cell>
          <cell r="F2977" t="str">
            <v>30/10/1993</v>
          </cell>
          <cell r="G2977">
            <v>6000000</v>
          </cell>
          <cell r="H2977">
            <v>3108</v>
          </cell>
          <cell r="I2977" t="str">
            <v>12P</v>
          </cell>
          <cell r="J2977" t="str">
            <v>31/08/2012</v>
          </cell>
          <cell r="K2977">
            <v>0</v>
          </cell>
        </row>
        <row r="2978">
          <cell r="C2978">
            <v>1821235338</v>
          </cell>
          <cell r="D2978" t="str">
            <v>NGUYỄN MẠNH</v>
          </cell>
          <cell r="E2978" t="str">
            <v>CƯỜNG</v>
          </cell>
          <cell r="F2978" t="str">
            <v>03/03/1994</v>
          </cell>
          <cell r="G2978">
            <v>6000000</v>
          </cell>
          <cell r="H2978">
            <v>7149</v>
          </cell>
          <cell r="I2978" t="str">
            <v>DT/12P</v>
          </cell>
          <cell r="J2978">
            <v>41130</v>
          </cell>
          <cell r="K2978">
            <v>0</v>
          </cell>
        </row>
        <row r="2979">
          <cell r="C2979">
            <v>1820236315</v>
          </cell>
          <cell r="D2979" t="str">
            <v>Lê Thị Bích</v>
          </cell>
          <cell r="E2979" t="str">
            <v>Đào</v>
          </cell>
          <cell r="F2979" t="str">
            <v>01/01/1994</v>
          </cell>
          <cell r="G2979">
            <v>6000000</v>
          </cell>
          <cell r="H2979">
            <v>11332</v>
          </cell>
          <cell r="I2979" t="str">
            <v>DT/12P</v>
          </cell>
          <cell r="K2979">
            <v>0</v>
          </cell>
        </row>
        <row r="2980">
          <cell r="C2980">
            <v>1821234889</v>
          </cell>
          <cell r="D2980" t="str">
            <v>BÙI DUY</v>
          </cell>
          <cell r="E2980" t="str">
            <v>DŨNG</v>
          </cell>
          <cell r="F2980" t="str">
            <v>19/04/1994</v>
          </cell>
          <cell r="G2980">
            <v>6000000</v>
          </cell>
          <cell r="H2980">
            <v>6886</v>
          </cell>
          <cell r="I2980" t="str">
            <v>DT/12P</v>
          </cell>
          <cell r="J2980">
            <v>41099</v>
          </cell>
          <cell r="K2980">
            <v>0</v>
          </cell>
        </row>
        <row r="2981">
          <cell r="C2981">
            <v>1820234274</v>
          </cell>
          <cell r="D2981" t="str">
            <v>LÊ THỊ THU</v>
          </cell>
          <cell r="E2981" t="str">
            <v>DUYÊN</v>
          </cell>
          <cell r="F2981" t="str">
            <v>24/10/1994</v>
          </cell>
          <cell r="G2981">
            <v>6000000</v>
          </cell>
          <cell r="H2981">
            <v>3982</v>
          </cell>
          <cell r="I2981" t="str">
            <v>DT/12P</v>
          </cell>
          <cell r="J2981">
            <v>41038</v>
          </cell>
          <cell r="K2981">
            <v>0</v>
          </cell>
        </row>
        <row r="2982">
          <cell r="C2982">
            <v>1820234275</v>
          </cell>
          <cell r="D2982" t="str">
            <v>PHẠM THỊ CẨM</v>
          </cell>
          <cell r="E2982" t="str">
            <v>GIANG</v>
          </cell>
          <cell r="F2982" t="str">
            <v>19/03/1993</v>
          </cell>
          <cell r="G2982">
            <v>6000000</v>
          </cell>
          <cell r="H2982">
            <v>4205</v>
          </cell>
          <cell r="I2982" t="str">
            <v>DT/12P</v>
          </cell>
          <cell r="J2982">
            <v>41038</v>
          </cell>
          <cell r="K2982">
            <v>0</v>
          </cell>
        </row>
        <row r="2983">
          <cell r="C2983">
            <v>1821234278</v>
          </cell>
          <cell r="D2983" t="str">
            <v>NGUYỄN NHƯ</v>
          </cell>
          <cell r="E2983" t="str">
            <v>HÀ</v>
          </cell>
          <cell r="F2983" t="str">
            <v>10/02/1993</v>
          </cell>
          <cell r="G2983">
            <v>6000000</v>
          </cell>
          <cell r="H2983">
            <v>4261</v>
          </cell>
          <cell r="I2983" t="str">
            <v>DT/12P</v>
          </cell>
          <cell r="J2983">
            <v>41038</v>
          </cell>
          <cell r="K2983">
            <v>0</v>
          </cell>
        </row>
        <row r="2984">
          <cell r="C2984">
            <v>1820234885</v>
          </cell>
          <cell r="D2984" t="str">
            <v>LÊ THỊ YÊN</v>
          </cell>
          <cell r="E2984" t="str">
            <v>HÀ</v>
          </cell>
          <cell r="F2984" t="str">
            <v>01/06/1994</v>
          </cell>
          <cell r="G2984">
            <v>6000000</v>
          </cell>
          <cell r="H2984">
            <v>6845</v>
          </cell>
          <cell r="I2984" t="str">
            <v>DT/12P</v>
          </cell>
          <cell r="J2984">
            <v>41099</v>
          </cell>
          <cell r="K2984">
            <v>0</v>
          </cell>
        </row>
        <row r="2985">
          <cell r="C2985">
            <v>1820234879</v>
          </cell>
          <cell r="D2985" t="str">
            <v>HUỲNH THỊ HỒNG</v>
          </cell>
          <cell r="E2985" t="str">
            <v>HẠNH</v>
          </cell>
          <cell r="F2985" t="str">
            <v>31/08/1994</v>
          </cell>
          <cell r="G2985">
            <v>6000000</v>
          </cell>
          <cell r="H2985">
            <v>6965</v>
          </cell>
          <cell r="I2985" t="str">
            <v>DT/12P</v>
          </cell>
          <cell r="J2985">
            <v>41099</v>
          </cell>
          <cell r="K2985">
            <v>0</v>
          </cell>
        </row>
        <row r="2986">
          <cell r="C2986">
            <v>1820234272</v>
          </cell>
          <cell r="D2986" t="str">
            <v>ĐOÀN THỊ LỆ</v>
          </cell>
          <cell r="E2986" t="str">
            <v>HIỀN</v>
          </cell>
          <cell r="F2986" t="str">
            <v>06/12/1994</v>
          </cell>
          <cell r="G2986">
            <v>6000000</v>
          </cell>
          <cell r="H2986">
            <v>5455</v>
          </cell>
          <cell r="I2986" t="str">
            <v>DT/12P</v>
          </cell>
          <cell r="J2986">
            <v>41069</v>
          </cell>
          <cell r="K2986">
            <v>0</v>
          </cell>
        </row>
        <row r="2987">
          <cell r="C2987">
            <v>1821234282</v>
          </cell>
          <cell r="D2987" t="str">
            <v>NGUYỄN MINH</v>
          </cell>
          <cell r="E2987" t="str">
            <v>HOÀNG</v>
          </cell>
          <cell r="F2987" t="str">
            <v>24/07/1994</v>
          </cell>
          <cell r="G2987">
            <v>6000000</v>
          </cell>
          <cell r="H2987">
            <v>4340</v>
          </cell>
          <cell r="I2987" t="str">
            <v>DT/12P</v>
          </cell>
          <cell r="J2987">
            <v>41038</v>
          </cell>
          <cell r="K2987">
            <v>0</v>
          </cell>
        </row>
        <row r="2988">
          <cell r="C2988">
            <v>1821234270</v>
          </cell>
          <cell r="D2988" t="str">
            <v xml:space="preserve">LÊ VĂN </v>
          </cell>
          <cell r="E2988" t="str">
            <v>HƯNG</v>
          </cell>
          <cell r="F2988" t="str">
            <v>22/07/1993</v>
          </cell>
          <cell r="G2988">
            <v>6000000</v>
          </cell>
          <cell r="H2988">
            <v>5195</v>
          </cell>
          <cell r="I2988" t="str">
            <v>DT/12P</v>
          </cell>
          <cell r="J2988">
            <v>41069</v>
          </cell>
          <cell r="K2988">
            <v>0</v>
          </cell>
        </row>
        <row r="2989">
          <cell r="C2989">
            <v>1821236546</v>
          </cell>
          <cell r="D2989" t="str">
            <v>Vũ Quốc</v>
          </cell>
          <cell r="E2989" t="str">
            <v>Huy</v>
          </cell>
          <cell r="F2989" t="str">
            <v>21/12/1994</v>
          </cell>
          <cell r="G2989">
            <v>6000000</v>
          </cell>
          <cell r="H2989">
            <v>14627</v>
          </cell>
          <cell r="I2989" t="str">
            <v>DT/12P</v>
          </cell>
          <cell r="K2989">
            <v>0</v>
          </cell>
        </row>
        <row r="2990">
          <cell r="C2990">
            <v>1820236439</v>
          </cell>
          <cell r="D2990" t="str">
            <v>Đoàn Trịnh Thu</v>
          </cell>
          <cell r="E2990" t="str">
            <v>Huyền</v>
          </cell>
          <cell r="F2990" t="str">
            <v>05/05/1994</v>
          </cell>
          <cell r="G2990">
            <v>6000000</v>
          </cell>
          <cell r="H2990">
            <v>13914</v>
          </cell>
          <cell r="I2990" t="str">
            <v>DT/12P</v>
          </cell>
          <cell r="K2990">
            <v>0</v>
          </cell>
        </row>
        <row r="2991">
          <cell r="C2991">
            <v>1820236665</v>
          </cell>
          <cell r="D2991" t="str">
            <v>Phùng Diệu</v>
          </cell>
          <cell r="E2991" t="str">
            <v>Huyền</v>
          </cell>
          <cell r="F2991" t="str">
            <v>10/01/1993</v>
          </cell>
          <cell r="G2991">
            <v>6000000</v>
          </cell>
          <cell r="H2991">
            <v>18104</v>
          </cell>
          <cell r="I2991" t="str">
            <v>DT/12P</v>
          </cell>
          <cell r="K2991">
            <v>0</v>
          </cell>
        </row>
        <row r="2992">
          <cell r="C2992">
            <v>1820235878</v>
          </cell>
          <cell r="D2992" t="str">
            <v>Phan Thị Diễm</v>
          </cell>
          <cell r="E2992" t="str">
            <v>Lam</v>
          </cell>
          <cell r="F2992" t="str">
            <v>23/11/1994</v>
          </cell>
          <cell r="G2992">
            <v>3000000</v>
          </cell>
          <cell r="H2992">
            <v>8851</v>
          </cell>
          <cell r="I2992" t="str">
            <v>DT/12P</v>
          </cell>
          <cell r="K2992">
            <v>0</v>
          </cell>
        </row>
        <row r="2993">
          <cell r="C2993">
            <v>1820233640</v>
          </cell>
          <cell r="D2993" t="str">
            <v>ĐOÀN THÙY</v>
          </cell>
          <cell r="E2993" t="str">
            <v>LINH</v>
          </cell>
          <cell r="F2993" t="str">
            <v>25/11/1994</v>
          </cell>
          <cell r="G2993">
            <v>6000000</v>
          </cell>
          <cell r="H2993">
            <v>3301</v>
          </cell>
          <cell r="I2993" t="str">
            <v>DT/12P</v>
          </cell>
          <cell r="J2993">
            <v>40977</v>
          </cell>
          <cell r="K2993">
            <v>0</v>
          </cell>
        </row>
        <row r="2994">
          <cell r="C2994">
            <v>1820234281</v>
          </cell>
          <cell r="D2994" t="str">
            <v>PHAN THÙY</v>
          </cell>
          <cell r="E2994" t="str">
            <v>LINH</v>
          </cell>
          <cell r="F2994" t="str">
            <v>03/05/1994</v>
          </cell>
          <cell r="G2994">
            <v>6000000</v>
          </cell>
          <cell r="H2994">
            <v>5034</v>
          </cell>
          <cell r="I2994" t="str">
            <v>DT/12P</v>
          </cell>
          <cell r="J2994">
            <v>41038</v>
          </cell>
          <cell r="K2994">
            <v>0</v>
          </cell>
        </row>
        <row r="2995">
          <cell r="C2995">
            <v>1820236062</v>
          </cell>
          <cell r="D2995" t="str">
            <v>Võ Lê Mỹ</v>
          </cell>
          <cell r="E2995" t="str">
            <v>Linh</v>
          </cell>
          <cell r="F2995" t="str">
            <v>19/05/1994</v>
          </cell>
          <cell r="G2995">
            <v>6000000</v>
          </cell>
          <cell r="H2995">
            <v>10430</v>
          </cell>
          <cell r="I2995" t="str">
            <v>DT/12P</v>
          </cell>
          <cell r="K2995">
            <v>0</v>
          </cell>
        </row>
        <row r="2996">
          <cell r="C2996">
            <v>1821233632</v>
          </cell>
          <cell r="D2996" t="str">
            <v>Đoàn Thanh</v>
          </cell>
          <cell r="E2996" t="str">
            <v>Long</v>
          </cell>
          <cell r="F2996" t="str">
            <v>27/10/1993</v>
          </cell>
          <cell r="G2996">
            <v>3000000</v>
          </cell>
          <cell r="H2996">
            <v>3950</v>
          </cell>
          <cell r="I2996" t="str">
            <v>DT/12P</v>
          </cell>
          <cell r="J2996">
            <v>41008</v>
          </cell>
          <cell r="K2996">
            <v>0</v>
          </cell>
        </row>
        <row r="2997">
          <cell r="C2997">
            <v>1820233639</v>
          </cell>
          <cell r="D2997" t="str">
            <v>NGUYỄN THỊ</v>
          </cell>
          <cell r="E2997" t="str">
            <v>LY</v>
          </cell>
          <cell r="F2997" t="str">
            <v>24/07/1994</v>
          </cell>
          <cell r="G2997">
            <v>6000000</v>
          </cell>
          <cell r="H2997">
            <v>3372</v>
          </cell>
          <cell r="I2997" t="str">
            <v>12P</v>
          </cell>
          <cell r="J2997">
            <v>40917</v>
          </cell>
          <cell r="K2997">
            <v>0</v>
          </cell>
        </row>
        <row r="2998">
          <cell r="C2998">
            <v>1820234279</v>
          </cell>
          <cell r="D2998" t="str">
            <v>NGUYỄN THỊ PHƯƠNG</v>
          </cell>
          <cell r="E2998" t="str">
            <v>MAI</v>
          </cell>
          <cell r="F2998" t="str">
            <v>02/11/1994</v>
          </cell>
          <cell r="G2998">
            <v>6000000</v>
          </cell>
          <cell r="H2998">
            <v>4081</v>
          </cell>
          <cell r="I2998" t="str">
            <v>DT/12P</v>
          </cell>
          <cell r="J2998">
            <v>41038</v>
          </cell>
          <cell r="K2998">
            <v>0</v>
          </cell>
        </row>
        <row r="2999">
          <cell r="C2999">
            <v>1820234877</v>
          </cell>
          <cell r="D2999" t="str">
            <v>VÕ THỊ NHƯ</v>
          </cell>
          <cell r="E2999" t="str">
            <v>MAI</v>
          </cell>
          <cell r="F2999" t="str">
            <v>01/03/1994</v>
          </cell>
          <cell r="G2999">
            <v>6000000</v>
          </cell>
          <cell r="H2999">
            <v>6787</v>
          </cell>
          <cell r="I2999" t="str">
            <v>DT/12P</v>
          </cell>
          <cell r="J2999">
            <v>41099</v>
          </cell>
          <cell r="K2999">
            <v>0</v>
          </cell>
        </row>
        <row r="3000">
          <cell r="C3000">
            <v>1820236520</v>
          </cell>
          <cell r="D3000" t="str">
            <v>Nguyễn Thị Kiều</v>
          </cell>
          <cell r="E3000" t="str">
            <v>My</v>
          </cell>
          <cell r="F3000" t="str">
            <v>22/08/1993</v>
          </cell>
          <cell r="G3000">
            <v>6000000</v>
          </cell>
          <cell r="H3000">
            <v>14620</v>
          </cell>
          <cell r="I3000" t="str">
            <v>DT/12P</v>
          </cell>
          <cell r="K3000">
            <v>0</v>
          </cell>
        </row>
        <row r="3001">
          <cell r="C3001">
            <v>1820234276</v>
          </cell>
          <cell r="D3001" t="str">
            <v>TRẦN THỊ NI</v>
          </cell>
          <cell r="E3001" t="str">
            <v>NA</v>
          </cell>
          <cell r="F3001" t="str">
            <v>03/01/1994</v>
          </cell>
          <cell r="G3001">
            <v>6000000</v>
          </cell>
          <cell r="H3001">
            <v>4206</v>
          </cell>
          <cell r="I3001" t="str">
            <v>DT/12P</v>
          </cell>
          <cell r="J3001">
            <v>41038</v>
          </cell>
          <cell r="K3001">
            <v>0</v>
          </cell>
        </row>
        <row r="3002">
          <cell r="C3002">
            <v>1820234271</v>
          </cell>
          <cell r="D3002" t="str">
            <v>NGÔ THỊ TUYẾT</v>
          </cell>
          <cell r="E3002" t="str">
            <v>NA</v>
          </cell>
          <cell r="F3002" t="str">
            <v>01/05/1993</v>
          </cell>
          <cell r="G3002">
            <v>6000000</v>
          </cell>
          <cell r="H3002">
            <v>5200</v>
          </cell>
          <cell r="I3002" t="str">
            <v>DT/12P</v>
          </cell>
          <cell r="J3002">
            <v>41069</v>
          </cell>
          <cell r="K3002">
            <v>0</v>
          </cell>
        </row>
        <row r="3003">
          <cell r="C3003">
            <v>1821233634</v>
          </cell>
          <cell r="D3003" t="str">
            <v>VÕ HUỲNH TUẤN</v>
          </cell>
          <cell r="E3003" t="str">
            <v>NGHI</v>
          </cell>
          <cell r="F3003" t="str">
            <v>21/07/1991</v>
          </cell>
          <cell r="G3003">
            <v>6000000</v>
          </cell>
          <cell r="H3003">
            <v>3226</v>
          </cell>
          <cell r="I3003" t="str">
            <v>12P</v>
          </cell>
          <cell r="J3003" t="str">
            <v>31/08/2012</v>
          </cell>
          <cell r="K3003">
            <v>0</v>
          </cell>
        </row>
        <row r="3004">
          <cell r="C3004">
            <v>1820234277</v>
          </cell>
          <cell r="D3004" t="str">
            <v>TRẦN THỊ BÍCH</v>
          </cell>
          <cell r="E3004" t="str">
            <v>NGỌC</v>
          </cell>
          <cell r="F3004" t="str">
            <v>28/10/1994</v>
          </cell>
          <cell r="G3004">
            <v>6000000</v>
          </cell>
          <cell r="H3004">
            <v>4058</v>
          </cell>
          <cell r="I3004" t="str">
            <v>DT/12P</v>
          </cell>
          <cell r="J3004">
            <v>41038</v>
          </cell>
          <cell r="K3004">
            <v>0</v>
          </cell>
        </row>
        <row r="3005">
          <cell r="C3005">
            <v>1820235703</v>
          </cell>
          <cell r="D3005" t="str">
            <v>NGUYỄN BÍCH</v>
          </cell>
          <cell r="E3005" t="str">
            <v>NGỌC</v>
          </cell>
          <cell r="F3005" t="str">
            <v>08/06/1994</v>
          </cell>
          <cell r="G3005">
            <v>6000000</v>
          </cell>
          <cell r="H3005">
            <v>7948</v>
          </cell>
          <cell r="I3005" t="str">
            <v>DT/12P</v>
          </cell>
          <cell r="J3005">
            <v>41161</v>
          </cell>
          <cell r="K3005">
            <v>0</v>
          </cell>
        </row>
        <row r="3006">
          <cell r="C3006">
            <v>1820234273</v>
          </cell>
          <cell r="D3006" t="str">
            <v>HuỲNH THỊ YẾN</v>
          </cell>
          <cell r="E3006" t="str">
            <v>NHI</v>
          </cell>
          <cell r="F3006" t="str">
            <v>01/07/1993</v>
          </cell>
          <cell r="G3006">
            <v>6000000</v>
          </cell>
          <cell r="H3006">
            <v>4170</v>
          </cell>
          <cell r="I3006" t="str">
            <v>DT/12P</v>
          </cell>
          <cell r="J3006">
            <v>41038</v>
          </cell>
          <cell r="K3006">
            <v>0</v>
          </cell>
        </row>
        <row r="3007">
          <cell r="C3007">
            <v>1820234875</v>
          </cell>
          <cell r="D3007" t="str">
            <v>NGUYỄN THỊ THU</v>
          </cell>
          <cell r="E3007" t="str">
            <v>NHI</v>
          </cell>
          <cell r="F3007" t="str">
            <v>30/12/1994</v>
          </cell>
          <cell r="G3007">
            <v>6000000</v>
          </cell>
          <cell r="H3007">
            <v>6906</v>
          </cell>
          <cell r="I3007" t="str">
            <v>DT/12P</v>
          </cell>
          <cell r="J3007">
            <v>41099</v>
          </cell>
          <cell r="K3007">
            <v>0</v>
          </cell>
        </row>
        <row r="3008">
          <cell r="C3008">
            <v>1820236666</v>
          </cell>
          <cell r="D3008" t="str">
            <v>Đặng Trần Anh</v>
          </cell>
          <cell r="E3008" t="str">
            <v>Như</v>
          </cell>
          <cell r="F3008" t="str">
            <v>13/07/1993</v>
          </cell>
          <cell r="G3008">
            <v>6000000</v>
          </cell>
          <cell r="H3008">
            <v>18128</v>
          </cell>
          <cell r="I3008" t="str">
            <v>DT/12P</v>
          </cell>
          <cell r="K3008">
            <v>0</v>
          </cell>
        </row>
        <row r="3009">
          <cell r="C3009">
            <v>1820236314</v>
          </cell>
          <cell r="D3009" t="str">
            <v>Nguyễn Vy</v>
          </cell>
          <cell r="E3009" t="str">
            <v>Ni</v>
          </cell>
          <cell r="F3009" t="str">
            <v>13/05/1994</v>
          </cell>
          <cell r="G3009">
            <v>6000000</v>
          </cell>
          <cell r="H3009">
            <v>11331</v>
          </cell>
          <cell r="I3009" t="str">
            <v>DT/12P</v>
          </cell>
          <cell r="K3009">
            <v>0</v>
          </cell>
        </row>
        <row r="3010">
          <cell r="C3010">
            <v>1820234881</v>
          </cell>
          <cell r="D3010" t="str">
            <v>NGUYỄN THỊ</v>
          </cell>
          <cell r="E3010" t="str">
            <v>NY</v>
          </cell>
          <cell r="F3010" t="str">
            <v>08/11/1994</v>
          </cell>
          <cell r="G3010">
            <v>6000000</v>
          </cell>
          <cell r="H3010">
            <v>6983</v>
          </cell>
          <cell r="I3010" t="str">
            <v>DT/12P</v>
          </cell>
          <cell r="J3010">
            <v>41099</v>
          </cell>
          <cell r="K3010">
            <v>0</v>
          </cell>
        </row>
        <row r="3011">
          <cell r="C3011">
            <v>1820234874</v>
          </cell>
          <cell r="D3011" t="str">
            <v>PHAN MỸ</v>
          </cell>
          <cell r="E3011" t="str">
            <v>PHƯƠNG</v>
          </cell>
          <cell r="F3011" t="str">
            <v>19/05/1994</v>
          </cell>
          <cell r="G3011">
            <v>6000000</v>
          </cell>
          <cell r="H3011">
            <v>6905</v>
          </cell>
          <cell r="I3011" t="str">
            <v>DT/12P</v>
          </cell>
          <cell r="J3011">
            <v>41099</v>
          </cell>
          <cell r="K3011">
            <v>0</v>
          </cell>
        </row>
        <row r="3012">
          <cell r="C3012">
            <v>1820236440</v>
          </cell>
          <cell r="D3012" t="str">
            <v>Lê Thị Minh</v>
          </cell>
          <cell r="E3012" t="str">
            <v>Phương</v>
          </cell>
          <cell r="F3012" t="str">
            <v>08/12/1994</v>
          </cell>
          <cell r="G3012">
            <v>6000000</v>
          </cell>
          <cell r="H3012">
            <v>11388</v>
          </cell>
          <cell r="I3012" t="str">
            <v>DT/12P</v>
          </cell>
          <cell r="K3012">
            <v>0</v>
          </cell>
        </row>
        <row r="3013">
          <cell r="C3013">
            <v>1821235704</v>
          </cell>
          <cell r="D3013" t="str">
            <v>CAO VĂN</v>
          </cell>
          <cell r="E3013" t="str">
            <v>QUANG</v>
          </cell>
          <cell r="F3013" t="str">
            <v>04/01/1991</v>
          </cell>
          <cell r="G3013">
            <v>6000000</v>
          </cell>
          <cell r="H3013">
            <v>8517</v>
          </cell>
          <cell r="I3013" t="str">
            <v>DT/12P</v>
          </cell>
          <cell r="J3013">
            <v>41161</v>
          </cell>
          <cell r="K3013">
            <v>0</v>
          </cell>
        </row>
        <row r="3014">
          <cell r="C3014">
            <v>1820236547</v>
          </cell>
          <cell r="D3014" t="str">
            <v>Nguyễn Thị</v>
          </cell>
          <cell r="E3014" t="str">
            <v>Quỳnh</v>
          </cell>
          <cell r="F3014" t="str">
            <v>10/08/1994</v>
          </cell>
          <cell r="G3014">
            <v>6000000</v>
          </cell>
          <cell r="H3014">
            <v>14636</v>
          </cell>
          <cell r="I3014" t="str">
            <v>DT/12P</v>
          </cell>
          <cell r="K3014">
            <v>0</v>
          </cell>
        </row>
        <row r="3015">
          <cell r="C3015">
            <v>1821234280</v>
          </cell>
          <cell r="D3015" t="str">
            <v>NGUYỄN TẤN</v>
          </cell>
          <cell r="E3015" t="str">
            <v>SỸ</v>
          </cell>
          <cell r="F3015" t="str">
            <v>13/04/1994</v>
          </cell>
          <cell r="G3015">
            <v>6000000</v>
          </cell>
          <cell r="H3015">
            <v>4280</v>
          </cell>
          <cell r="I3015" t="str">
            <v>DT/12P</v>
          </cell>
          <cell r="J3015">
            <v>41038</v>
          </cell>
          <cell r="K3015">
            <v>0</v>
          </cell>
        </row>
        <row r="3016">
          <cell r="C3016">
            <v>1820234884</v>
          </cell>
          <cell r="D3016" t="str">
            <v>NGUYỄN THỊ BĂNG</v>
          </cell>
          <cell r="E3016" t="str">
            <v>TÂM</v>
          </cell>
          <cell r="F3016" t="str">
            <v>13/10/1993</v>
          </cell>
          <cell r="G3016">
            <v>6000000</v>
          </cell>
          <cell r="H3016">
            <v>6992</v>
          </cell>
          <cell r="I3016" t="str">
            <v>DT/12P</v>
          </cell>
          <cell r="J3016">
            <v>41099</v>
          </cell>
          <cell r="K3016">
            <v>0</v>
          </cell>
        </row>
        <row r="3017">
          <cell r="C3017">
            <v>1820235340</v>
          </cell>
          <cell r="D3017" t="str">
            <v>NGUYỄN LÊ THỊ THANH</v>
          </cell>
          <cell r="E3017" t="str">
            <v>TÂM</v>
          </cell>
          <cell r="F3017" t="str">
            <v>14/09/1994</v>
          </cell>
          <cell r="G3017">
            <v>6000000</v>
          </cell>
          <cell r="H3017">
            <v>7742</v>
          </cell>
          <cell r="I3017" t="str">
            <v>DT/12P</v>
          </cell>
          <cell r="J3017">
            <v>41130</v>
          </cell>
          <cell r="K3017">
            <v>0</v>
          </cell>
        </row>
        <row r="3018">
          <cell r="C3018">
            <v>1820235342</v>
          </cell>
          <cell r="D3018" t="str">
            <v>LÊ PHẠM ANH</v>
          </cell>
          <cell r="E3018" t="str">
            <v>TÂM</v>
          </cell>
          <cell r="F3018" t="str">
            <v>15/03/1994</v>
          </cell>
          <cell r="G3018">
            <v>6000000</v>
          </cell>
          <cell r="H3018">
            <v>7873</v>
          </cell>
          <cell r="I3018" t="str">
            <v>DT/12P</v>
          </cell>
          <cell r="J3018">
            <v>41130</v>
          </cell>
          <cell r="K3018">
            <v>0</v>
          </cell>
        </row>
        <row r="3019">
          <cell r="C3019">
            <v>1821235344</v>
          </cell>
          <cell r="D3019" t="str">
            <v>Đặng Văn</v>
          </cell>
          <cell r="E3019" t="str">
            <v>Thái</v>
          </cell>
          <cell r="F3019" t="str">
            <v>26/07/1994</v>
          </cell>
          <cell r="G3019">
            <v>6000000</v>
          </cell>
          <cell r="H3019">
            <v>8755</v>
          </cell>
          <cell r="I3019" t="str">
            <v>DT/12P</v>
          </cell>
          <cell r="K3019">
            <v>0</v>
          </cell>
        </row>
        <row r="3020">
          <cell r="C3020">
            <v>1821236313</v>
          </cell>
          <cell r="D3020" t="str">
            <v>Nguyễn Đại</v>
          </cell>
          <cell r="E3020" t="str">
            <v>Thắng</v>
          </cell>
          <cell r="F3020" t="str">
            <v>04/03/1993</v>
          </cell>
          <cell r="G3020">
            <v>6000000</v>
          </cell>
          <cell r="H3020">
            <v>11325</v>
          </cell>
          <cell r="I3020" t="str">
            <v>DT/12P</v>
          </cell>
          <cell r="K3020">
            <v>0</v>
          </cell>
        </row>
        <row r="3021">
          <cell r="C3021">
            <v>1820236438</v>
          </cell>
          <cell r="D3021" t="str">
            <v>Văn Thị</v>
          </cell>
          <cell r="E3021" t="str">
            <v>Thảo</v>
          </cell>
          <cell r="F3021" t="str">
            <v>14/12/1994</v>
          </cell>
          <cell r="G3021">
            <v>6000000</v>
          </cell>
          <cell r="H3021">
            <v>13881</v>
          </cell>
          <cell r="I3021" t="str">
            <v>DT/12P</v>
          </cell>
          <cell r="K3021">
            <v>0</v>
          </cell>
        </row>
        <row r="3022">
          <cell r="C3022">
            <v>1821233631</v>
          </cell>
          <cell r="D3022" t="str">
            <v>Từ Văn</v>
          </cell>
          <cell r="E3022" t="str">
            <v>Thức</v>
          </cell>
          <cell r="F3022" t="str">
            <v>18/09/1993</v>
          </cell>
          <cell r="G3022">
            <v>3000000</v>
          </cell>
          <cell r="H3022">
            <v>4262</v>
          </cell>
          <cell r="I3022" t="str">
            <v>DT/12P</v>
          </cell>
          <cell r="J3022">
            <v>41038</v>
          </cell>
          <cell r="K3022">
            <v>0</v>
          </cell>
        </row>
        <row r="3023">
          <cell r="C3023">
            <v>1820235343</v>
          </cell>
          <cell r="D3023" t="str">
            <v>NGUYỄN THỊ THANH</v>
          </cell>
          <cell r="E3023" t="str">
            <v>THÚY</v>
          </cell>
          <cell r="F3023" t="str">
            <v>15/10/1994</v>
          </cell>
          <cell r="G3023">
            <v>6000000</v>
          </cell>
          <cell r="H3023">
            <v>7809</v>
          </cell>
          <cell r="I3023" t="str">
            <v>DT/12P</v>
          </cell>
          <cell r="J3023">
            <v>41130</v>
          </cell>
          <cell r="K3023">
            <v>0</v>
          </cell>
        </row>
        <row r="3024">
          <cell r="C3024">
            <v>1820234269</v>
          </cell>
          <cell r="D3024" t="str">
            <v>TRẦN THỊ NGỌC</v>
          </cell>
          <cell r="E3024" t="str">
            <v>THỦY</v>
          </cell>
          <cell r="F3024" t="str">
            <v>09/11/1994</v>
          </cell>
          <cell r="G3024">
            <v>6000000</v>
          </cell>
          <cell r="H3024">
            <v>5167</v>
          </cell>
          <cell r="I3024" t="str">
            <v>DT/12P</v>
          </cell>
          <cell r="J3024">
            <v>41069</v>
          </cell>
          <cell r="K3024">
            <v>0</v>
          </cell>
        </row>
        <row r="3025">
          <cell r="C3025">
            <v>1820234283</v>
          </cell>
          <cell r="D3025" t="str">
            <v xml:space="preserve">TRẦN THỊ NGỌC </v>
          </cell>
          <cell r="E3025" t="str">
            <v>TRÂM</v>
          </cell>
          <cell r="F3025" t="str">
            <v>01/01/1993</v>
          </cell>
          <cell r="G3025">
            <v>6000000</v>
          </cell>
          <cell r="H3025">
            <v>4367</v>
          </cell>
          <cell r="I3025" t="str">
            <v>DT/12P</v>
          </cell>
          <cell r="J3025">
            <v>41038</v>
          </cell>
          <cell r="K3025">
            <v>0</v>
          </cell>
        </row>
        <row r="3026">
          <cell r="C3026">
            <v>1820233638</v>
          </cell>
          <cell r="D3026" t="str">
            <v>NGUYỄN THỊ THÙY</v>
          </cell>
          <cell r="E3026" t="str">
            <v>TRANG</v>
          </cell>
          <cell r="F3026" t="str">
            <v>12/11/1994</v>
          </cell>
          <cell r="G3026">
            <v>6000000</v>
          </cell>
          <cell r="H3026">
            <v>3266</v>
          </cell>
          <cell r="I3026" t="str">
            <v>12P</v>
          </cell>
          <cell r="J3026">
            <v>40917</v>
          </cell>
          <cell r="K3026">
            <v>0</v>
          </cell>
        </row>
        <row r="3027">
          <cell r="C3027">
            <v>1820234882</v>
          </cell>
          <cell r="D3027" t="str">
            <v>NGUYỄN THỊ BẢO</v>
          </cell>
          <cell r="E3027" t="str">
            <v>TRANG</v>
          </cell>
          <cell r="F3027" t="str">
            <v>06/12/1994</v>
          </cell>
          <cell r="G3027">
            <v>6000000</v>
          </cell>
          <cell r="H3027">
            <v>6985</v>
          </cell>
          <cell r="I3027" t="str">
            <v>DT/12P</v>
          </cell>
          <cell r="J3027">
            <v>41099</v>
          </cell>
          <cell r="K3027">
            <v>0</v>
          </cell>
        </row>
        <row r="3028">
          <cell r="C3028">
            <v>1821235877</v>
          </cell>
          <cell r="D3028" t="str">
            <v>Lê Tuyển</v>
          </cell>
          <cell r="E3028" t="str">
            <v>Trịnh</v>
          </cell>
          <cell r="F3028" t="str">
            <v>03/07/1994</v>
          </cell>
          <cell r="G3028">
            <v>6000000</v>
          </cell>
          <cell r="H3028">
            <v>8843</v>
          </cell>
          <cell r="I3028" t="str">
            <v>DT/12P</v>
          </cell>
          <cell r="K3028">
            <v>0</v>
          </cell>
        </row>
        <row r="3029">
          <cell r="C3029">
            <v>1820236311</v>
          </cell>
          <cell r="D3029" t="str">
            <v>Nguyễn Thanh</v>
          </cell>
          <cell r="E3029" t="str">
            <v>Trúc</v>
          </cell>
          <cell r="F3029" t="str">
            <v>01/09/1994</v>
          </cell>
          <cell r="G3029">
            <v>6000000</v>
          </cell>
          <cell r="H3029">
            <v>11250</v>
          </cell>
          <cell r="I3029" t="str">
            <v>DT/12P</v>
          </cell>
          <cell r="K3029">
            <v>0</v>
          </cell>
        </row>
        <row r="3030">
          <cell r="C3030">
            <v>1821234883</v>
          </cell>
          <cell r="D3030" t="str">
            <v>NGUYỄN XA HIỂN</v>
          </cell>
          <cell r="E3030" t="str">
            <v>TƯỜNG</v>
          </cell>
          <cell r="F3030" t="str">
            <v>12/06/1992</v>
          </cell>
          <cell r="G3030">
            <v>6000000</v>
          </cell>
          <cell r="H3030">
            <v>6991</v>
          </cell>
          <cell r="I3030" t="str">
            <v>DT/12P</v>
          </cell>
          <cell r="J3030">
            <v>41099</v>
          </cell>
          <cell r="K3030">
            <v>0</v>
          </cell>
        </row>
        <row r="3031">
          <cell r="C3031">
            <v>1820234873</v>
          </cell>
          <cell r="D3031" t="str">
            <v>LÊ THỊ ÁNH</v>
          </cell>
          <cell r="E3031" t="str">
            <v>TUYẾT</v>
          </cell>
          <cell r="F3031" t="str">
            <v>12/12/1994</v>
          </cell>
          <cell r="G3031">
            <v>6000000</v>
          </cell>
          <cell r="H3031">
            <v>6742</v>
          </cell>
          <cell r="I3031" t="str">
            <v>DT/12P</v>
          </cell>
          <cell r="J3031">
            <v>41099</v>
          </cell>
          <cell r="K3031">
            <v>0</v>
          </cell>
        </row>
        <row r="3032">
          <cell r="C3032">
            <v>1820235876</v>
          </cell>
          <cell r="D3032" t="str">
            <v>Nguyễn Ngọc</v>
          </cell>
          <cell r="E3032" t="str">
            <v>Uyên</v>
          </cell>
          <cell r="F3032" t="str">
            <v>12/07/1994</v>
          </cell>
          <cell r="G3032">
            <v>6000000</v>
          </cell>
          <cell r="H3032">
            <v>8883</v>
          </cell>
          <cell r="I3032" t="str">
            <v>DT/12P</v>
          </cell>
          <cell r="K3032">
            <v>0</v>
          </cell>
        </row>
        <row r="3033">
          <cell r="C3033">
            <v>1820235341</v>
          </cell>
          <cell r="D3033" t="str">
            <v>NGÔ THỊ HỒNG</v>
          </cell>
          <cell r="E3033" t="str">
            <v>VÂN</v>
          </cell>
          <cell r="F3033" t="str">
            <v>11/05/1994</v>
          </cell>
          <cell r="G3033">
            <v>6000000</v>
          </cell>
          <cell r="H3033">
            <v>7747</v>
          </cell>
          <cell r="I3033" t="str">
            <v>DT/12P</v>
          </cell>
          <cell r="J3033">
            <v>41130</v>
          </cell>
          <cell r="K3033">
            <v>0</v>
          </cell>
        </row>
        <row r="3034">
          <cell r="C3034">
            <v>1821234888</v>
          </cell>
          <cell r="D3034" t="str">
            <v>PHẠM NGỌC</v>
          </cell>
          <cell r="E3034" t="str">
            <v>VIỆT</v>
          </cell>
          <cell r="F3034" t="str">
            <v>08/06/1994</v>
          </cell>
          <cell r="G3034">
            <v>6000000</v>
          </cell>
          <cell r="H3034">
            <v>6879</v>
          </cell>
          <cell r="I3034" t="str">
            <v>DT/12P</v>
          </cell>
          <cell r="J3034">
            <v>41099</v>
          </cell>
          <cell r="K3034">
            <v>0</v>
          </cell>
        </row>
        <row r="3035">
          <cell r="C3035">
            <v>1821265727</v>
          </cell>
          <cell r="D3035" t="str">
            <v>VÕ NGUYÊN</v>
          </cell>
          <cell r="E3035" t="str">
            <v>VŨ</v>
          </cell>
          <cell r="F3035" t="str">
            <v>24/02/1994</v>
          </cell>
          <cell r="G3035">
            <v>6000000</v>
          </cell>
          <cell r="H3035">
            <v>8538</v>
          </cell>
          <cell r="I3035" t="str">
            <v>DT/12P</v>
          </cell>
          <cell r="J3035">
            <v>41161</v>
          </cell>
          <cell r="K3035">
            <v>0</v>
          </cell>
        </row>
        <row r="3036">
          <cell r="C3036">
            <v>1820233630</v>
          </cell>
          <cell r="D3036" t="str">
            <v>NGUYỄN CỬU THẢO</v>
          </cell>
          <cell r="E3036" t="str">
            <v>VY</v>
          </cell>
          <cell r="F3036">
            <v>34608</v>
          </cell>
          <cell r="G3036">
            <v>6000000</v>
          </cell>
          <cell r="H3036" t="str">
            <v>1250/12P</v>
          </cell>
          <cell r="J3036" t="str">
            <v>21/08/2012</v>
          </cell>
          <cell r="K3036">
            <v>0</v>
          </cell>
        </row>
        <row r="3037">
          <cell r="C3037">
            <v>1821236312</v>
          </cell>
          <cell r="D3037" t="str">
            <v>Lương Hoàng</v>
          </cell>
          <cell r="E3037" t="str">
            <v>Xuân</v>
          </cell>
          <cell r="F3037" t="str">
            <v>28/01/1993</v>
          </cell>
          <cell r="G3037">
            <v>6000000</v>
          </cell>
          <cell r="H3037">
            <v>11276</v>
          </cell>
          <cell r="I3037" t="str">
            <v>DT/12P</v>
          </cell>
          <cell r="K3037">
            <v>0</v>
          </cell>
        </row>
        <row r="3038">
          <cell r="C3038">
            <v>1820236316</v>
          </cell>
          <cell r="D3038" t="str">
            <v>Ngô Thị</v>
          </cell>
          <cell r="E3038" t="str">
            <v>Xuân</v>
          </cell>
          <cell r="F3038" t="str">
            <v>12/04/1994</v>
          </cell>
          <cell r="G3038">
            <v>6000000</v>
          </cell>
          <cell r="H3038">
            <v>11342</v>
          </cell>
          <cell r="I3038" t="str">
            <v>DT/12P</v>
          </cell>
          <cell r="K3038">
            <v>0</v>
          </cell>
        </row>
        <row r="3039">
          <cell r="C3039">
            <v>1820234880</v>
          </cell>
          <cell r="D3039" t="str">
            <v>ĐẶNG THỊ HOÀNG</v>
          </cell>
          <cell r="E3039" t="str">
            <v>YẾN</v>
          </cell>
          <cell r="F3039" t="str">
            <v>15/09/1994</v>
          </cell>
          <cell r="G3039">
            <v>6000000</v>
          </cell>
          <cell r="H3039">
            <v>6968</v>
          </cell>
          <cell r="I3039" t="str">
            <v>DT/12P</v>
          </cell>
          <cell r="J3039">
            <v>41099</v>
          </cell>
          <cell r="K3039">
            <v>0</v>
          </cell>
        </row>
        <row r="3040">
          <cell r="C3040">
            <v>172227109</v>
          </cell>
          <cell r="D3040" t="str">
            <v xml:space="preserve">NGUYỄN THỊ </v>
          </cell>
          <cell r="E3040" t="str">
            <v>HẢI</v>
          </cell>
          <cell r="F3040" t="str">
            <v>02/10/1993</v>
          </cell>
          <cell r="G3040">
            <v>1125000</v>
          </cell>
          <cell r="H3040">
            <v>24276</v>
          </cell>
          <cell r="I3040" t="str">
            <v>DT/12P</v>
          </cell>
          <cell r="J3040" t="str">
            <v>17/10/2012</v>
          </cell>
          <cell r="K3040">
            <v>0</v>
          </cell>
        </row>
        <row r="3041">
          <cell r="C3041">
            <v>1821244286</v>
          </cell>
          <cell r="D3041" t="str">
            <v xml:space="preserve">NGÔ HỮU KHÁNH </v>
          </cell>
          <cell r="E3041" t="str">
            <v>AN</v>
          </cell>
          <cell r="F3041" t="str">
            <v>25/03/1994</v>
          </cell>
          <cell r="G3041">
            <v>6000000</v>
          </cell>
          <cell r="H3041">
            <v>5151</v>
          </cell>
          <cell r="I3041" t="str">
            <v>DT/12P</v>
          </cell>
          <cell r="J3041">
            <v>41069</v>
          </cell>
          <cell r="K3041">
            <v>0</v>
          </cell>
        </row>
        <row r="3042">
          <cell r="C3042">
            <v>1820246065</v>
          </cell>
          <cell r="D3042" t="str">
            <v>Vũ Bùi Thanh</v>
          </cell>
          <cell r="E3042" t="str">
            <v>An</v>
          </cell>
          <cell r="F3042" t="str">
            <v>08/12/1994</v>
          </cell>
          <cell r="G3042">
            <v>6000000</v>
          </cell>
          <cell r="H3042">
            <v>10352</v>
          </cell>
          <cell r="I3042" t="str">
            <v>DT/12P</v>
          </cell>
          <cell r="K3042">
            <v>0</v>
          </cell>
        </row>
        <row r="3043">
          <cell r="C3043">
            <v>1821245131</v>
          </cell>
          <cell r="D3043" t="str">
            <v>NGUYỄN TUẤN</v>
          </cell>
          <cell r="E3043" t="str">
            <v>ANH</v>
          </cell>
          <cell r="F3043" t="str">
            <v>16/03/1992</v>
          </cell>
          <cell r="G3043">
            <v>6000000</v>
          </cell>
          <cell r="H3043">
            <v>9672</v>
          </cell>
          <cell r="I3043" t="str">
            <v>DT/12P</v>
          </cell>
          <cell r="J3043">
            <v>41252</v>
          </cell>
          <cell r="K3043">
            <v>0</v>
          </cell>
        </row>
        <row r="3044">
          <cell r="C3044">
            <v>1820243887</v>
          </cell>
          <cell r="D3044" t="str">
            <v>TẠ THỊ NGỌC</v>
          </cell>
          <cell r="E3044" t="str">
            <v>ÁNH</v>
          </cell>
          <cell r="F3044" t="str">
            <v>25/04/1994</v>
          </cell>
          <cell r="G3044">
            <v>6000000</v>
          </cell>
          <cell r="H3044">
            <v>4151</v>
          </cell>
          <cell r="I3044" t="str">
            <v>DT/12P</v>
          </cell>
          <cell r="J3044">
            <v>41008</v>
          </cell>
          <cell r="K3044">
            <v>0</v>
          </cell>
        </row>
        <row r="3045">
          <cell r="C3045">
            <v>1820246066</v>
          </cell>
          <cell r="D3045" t="str">
            <v>Trần Thị Ngọc</v>
          </cell>
          <cell r="E3045" t="str">
            <v>Bích</v>
          </cell>
          <cell r="F3045" t="str">
            <v>26/07/1994</v>
          </cell>
          <cell r="G3045">
            <v>6000000</v>
          </cell>
          <cell r="H3045">
            <v>10414</v>
          </cell>
          <cell r="I3045" t="str">
            <v>DT/12P</v>
          </cell>
          <cell r="K3045">
            <v>0</v>
          </cell>
        </row>
        <row r="3046">
          <cell r="C3046">
            <v>1821244296</v>
          </cell>
          <cell r="D3046" t="str">
            <v>BÙI VĂN</v>
          </cell>
          <cell r="E3046" t="str">
            <v>BÔN</v>
          </cell>
          <cell r="F3046" t="str">
            <v>24/02/1994</v>
          </cell>
          <cell r="G3046">
            <v>6000000</v>
          </cell>
          <cell r="H3046">
            <v>4059</v>
          </cell>
          <cell r="I3046" t="str">
            <v>DT/12P</v>
          </cell>
          <cell r="J3046">
            <v>41038</v>
          </cell>
          <cell r="K3046">
            <v>0</v>
          </cell>
        </row>
        <row r="3047">
          <cell r="C3047">
            <v>1821245705</v>
          </cell>
          <cell r="D3047" t="str">
            <v>HỒ THẮNG</v>
          </cell>
          <cell r="E3047" t="str">
            <v>ĐẠI</v>
          </cell>
          <cell r="F3047" t="str">
            <v>21/02/1993</v>
          </cell>
          <cell r="G3047">
            <v>6000000</v>
          </cell>
          <cell r="H3047">
            <v>8580</v>
          </cell>
          <cell r="I3047" t="str">
            <v>DT/12P</v>
          </cell>
          <cell r="J3047">
            <v>41161</v>
          </cell>
          <cell r="K3047">
            <v>0</v>
          </cell>
        </row>
        <row r="3048">
          <cell r="C3048">
            <v>1820245351</v>
          </cell>
          <cell r="D3048" t="str">
            <v>BÙI PHẠM HOÀNG</v>
          </cell>
          <cell r="E3048" t="str">
            <v>DUNG</v>
          </cell>
          <cell r="F3048" t="str">
            <v>26/08/1994</v>
          </cell>
          <cell r="G3048">
            <v>6000000</v>
          </cell>
          <cell r="H3048">
            <v>8692</v>
          </cell>
          <cell r="I3048" t="str">
            <v>DT/12P</v>
          </cell>
          <cell r="J3048">
            <v>41191</v>
          </cell>
          <cell r="K3048">
            <v>0</v>
          </cell>
        </row>
        <row r="3049">
          <cell r="C3049">
            <v>1821245349</v>
          </cell>
          <cell r="D3049" t="str">
            <v>ĐỖ HOÀNG</v>
          </cell>
          <cell r="E3049" t="str">
            <v>DƯƠNG</v>
          </cell>
          <cell r="F3049" t="str">
            <v>07/07/1994</v>
          </cell>
          <cell r="G3049">
            <v>6000000</v>
          </cell>
          <cell r="H3049">
            <v>7826</v>
          </cell>
          <cell r="I3049" t="str">
            <v>DT/12P</v>
          </cell>
          <cell r="J3049">
            <v>41130</v>
          </cell>
          <cell r="K3049">
            <v>0</v>
          </cell>
        </row>
        <row r="3050">
          <cell r="C3050">
            <v>1820245347</v>
          </cell>
          <cell r="D3050" t="str">
            <v>ĐINH THỊ MỸ</v>
          </cell>
          <cell r="E3050" t="str">
            <v>DUYÊN</v>
          </cell>
          <cell r="F3050" t="str">
            <v>28/09/1994</v>
          </cell>
          <cell r="G3050">
            <v>6000000</v>
          </cell>
          <cell r="H3050">
            <v>7701</v>
          </cell>
          <cell r="I3050" t="str">
            <v>DT/12P</v>
          </cell>
          <cell r="J3050">
            <v>41130</v>
          </cell>
          <cell r="K3050">
            <v>0</v>
          </cell>
        </row>
        <row r="3051">
          <cell r="C3051">
            <v>1820246629</v>
          </cell>
          <cell r="D3051" t="str">
            <v>Nguyễn Thị Hồng</v>
          </cell>
          <cell r="E3051" t="str">
            <v>Duyên</v>
          </cell>
          <cell r="F3051" t="str">
            <v>02/02/1994</v>
          </cell>
          <cell r="G3051">
            <v>6000000</v>
          </cell>
          <cell r="H3051">
            <v>16442</v>
          </cell>
          <cell r="I3051" t="str">
            <v>DT/12P</v>
          </cell>
          <cell r="K3051">
            <v>0</v>
          </cell>
        </row>
        <row r="3052">
          <cell r="C3052">
            <v>1820244893</v>
          </cell>
          <cell r="D3052" t="str">
            <v>VÕ THỊ HƯƠNG</v>
          </cell>
          <cell r="E3052" t="str">
            <v>GIANG</v>
          </cell>
          <cell r="F3052" t="str">
            <v>07/11/1994</v>
          </cell>
          <cell r="G3052">
            <v>6000000</v>
          </cell>
          <cell r="H3052">
            <v>7015</v>
          </cell>
          <cell r="I3052" t="str">
            <v>DT/12P</v>
          </cell>
          <cell r="J3052">
            <v>41099</v>
          </cell>
          <cell r="K3052">
            <v>0</v>
          </cell>
        </row>
        <row r="3053">
          <cell r="C3053">
            <v>1820246690</v>
          </cell>
          <cell r="D3053" t="str">
            <v>Hứa Thị Hồng</v>
          </cell>
          <cell r="E3053" t="str">
            <v>Hà</v>
          </cell>
          <cell r="F3053" t="str">
            <v>17/12/1994</v>
          </cell>
          <cell r="G3053">
            <v>6000000</v>
          </cell>
          <cell r="H3053">
            <v>18150</v>
          </cell>
          <cell r="I3053" t="str">
            <v>DT/12P</v>
          </cell>
          <cell r="J3053">
            <v>41162</v>
          </cell>
          <cell r="K3053">
            <v>0</v>
          </cell>
        </row>
        <row r="3054">
          <cell r="C3054">
            <v>1820246317</v>
          </cell>
          <cell r="D3054" t="str">
            <v>Phạm Thị Mỹ</v>
          </cell>
          <cell r="E3054" t="str">
            <v>Hạnh</v>
          </cell>
          <cell r="F3054" t="str">
            <v>24/03/1993</v>
          </cell>
          <cell r="G3054">
            <v>6000000</v>
          </cell>
          <cell r="H3054">
            <v>11267</v>
          </cell>
          <cell r="I3054" t="str">
            <v>DT/12P</v>
          </cell>
          <cell r="K3054">
            <v>0</v>
          </cell>
        </row>
        <row r="3055">
          <cell r="C3055">
            <v>1821244299</v>
          </cell>
          <cell r="D3055" t="str">
            <v>LÊ VĂN</v>
          </cell>
          <cell r="E3055" t="str">
            <v>HÀO</v>
          </cell>
          <cell r="F3055" t="str">
            <v>26/12/1994</v>
          </cell>
          <cell r="G3055">
            <v>6000000</v>
          </cell>
          <cell r="H3055">
            <v>5061</v>
          </cell>
          <cell r="I3055" t="str">
            <v>DT/12P</v>
          </cell>
          <cell r="J3055">
            <v>41038</v>
          </cell>
          <cell r="K3055">
            <v>0</v>
          </cell>
        </row>
        <row r="3056">
          <cell r="C3056">
            <v>1821246320</v>
          </cell>
          <cell r="D3056" t="str">
            <v>Mai Xuân</v>
          </cell>
          <cell r="E3056" t="str">
            <v>Hoàng</v>
          </cell>
          <cell r="F3056" t="str">
            <v>20/02/1991</v>
          </cell>
          <cell r="G3056">
            <v>6000000</v>
          </cell>
          <cell r="H3056">
            <v>11347</v>
          </cell>
          <cell r="I3056" t="str">
            <v>DT/12P</v>
          </cell>
          <cell r="K3056">
            <v>0</v>
          </cell>
        </row>
        <row r="3057">
          <cell r="C3057">
            <v>1820243888</v>
          </cell>
          <cell r="D3057" t="str">
            <v>PHẠM THỊ</v>
          </cell>
          <cell r="E3057" t="str">
            <v>HUÊ</v>
          </cell>
          <cell r="F3057" t="str">
            <v>16/05/1994</v>
          </cell>
          <cell r="G3057">
            <v>6000000</v>
          </cell>
          <cell r="H3057">
            <v>3963</v>
          </cell>
          <cell r="I3057" t="str">
            <v>DT/12P</v>
          </cell>
          <cell r="J3057">
            <v>41008</v>
          </cell>
          <cell r="K3057">
            <v>0</v>
          </cell>
        </row>
        <row r="3058">
          <cell r="C3058">
            <v>1820243642</v>
          </cell>
          <cell r="D3058" t="str">
            <v>Trương Thị Thanh</v>
          </cell>
          <cell r="E3058" t="str">
            <v>Huệ</v>
          </cell>
          <cell r="F3058" t="str">
            <v>20/02/1993</v>
          </cell>
          <cell r="G3058">
            <v>3000000</v>
          </cell>
          <cell r="H3058">
            <v>7116</v>
          </cell>
          <cell r="I3058" t="str">
            <v>DT/12P</v>
          </cell>
          <cell r="J3058">
            <v>41130</v>
          </cell>
          <cell r="K3058">
            <v>0</v>
          </cell>
        </row>
        <row r="3059">
          <cell r="C3059">
            <v>1821613517</v>
          </cell>
          <cell r="D3059" t="str">
            <v>Trần Văn</v>
          </cell>
          <cell r="E3059" t="str">
            <v>Hùng</v>
          </cell>
          <cell r="F3059" t="str">
            <v>31/01/1994</v>
          </cell>
          <cell r="G3059">
            <v>5315000</v>
          </cell>
          <cell r="H3059">
            <v>7020</v>
          </cell>
          <cell r="I3059" t="str">
            <v>DT/12P</v>
          </cell>
          <cell r="J3059">
            <v>41099</v>
          </cell>
          <cell r="K3059">
            <v>0</v>
          </cell>
        </row>
        <row r="3060">
          <cell r="C3060">
            <v>1821245348</v>
          </cell>
          <cell r="D3060" t="str">
            <v>TRẦN DUY</v>
          </cell>
          <cell r="E3060" t="str">
            <v>HƯỞNG</v>
          </cell>
          <cell r="F3060" t="str">
            <v>24/03/1994</v>
          </cell>
          <cell r="G3060">
            <v>6000000</v>
          </cell>
          <cell r="H3060">
            <v>7752</v>
          </cell>
          <cell r="I3060" t="str">
            <v>DT/12P</v>
          </cell>
          <cell r="J3060">
            <v>41130</v>
          </cell>
          <cell r="K3060">
            <v>0</v>
          </cell>
        </row>
        <row r="3061">
          <cell r="C3061">
            <v>1820244292</v>
          </cell>
          <cell r="D3061" t="str">
            <v>VÕ THỊ LY</v>
          </cell>
          <cell r="E3061" t="str">
            <v>KHA</v>
          </cell>
          <cell r="F3061" t="str">
            <v>13/05/1994</v>
          </cell>
          <cell r="G3061">
            <v>6000000</v>
          </cell>
          <cell r="H3061">
            <v>4225</v>
          </cell>
          <cell r="I3061" t="str">
            <v>DT/12P</v>
          </cell>
          <cell r="J3061">
            <v>41038</v>
          </cell>
          <cell r="K3061">
            <v>0</v>
          </cell>
        </row>
        <row r="3062">
          <cell r="C3062">
            <v>1820244285</v>
          </cell>
          <cell r="D3062" t="str">
            <v>HÀ NGUYỄN BẢO</v>
          </cell>
          <cell r="E3062" t="str">
            <v>KHANH</v>
          </cell>
          <cell r="F3062" t="str">
            <v>11/03/1994</v>
          </cell>
          <cell r="G3062">
            <v>6000000</v>
          </cell>
          <cell r="H3062">
            <v>5241</v>
          </cell>
          <cell r="I3062" t="str">
            <v>DT/12P</v>
          </cell>
          <cell r="J3062">
            <v>41069</v>
          </cell>
          <cell r="K3062">
            <v>0</v>
          </cell>
        </row>
        <row r="3063">
          <cell r="C3063">
            <v>1820244291</v>
          </cell>
          <cell r="D3063" t="str">
            <v>VÕ THỊ</v>
          </cell>
          <cell r="E3063" t="str">
            <v>LỊCH</v>
          </cell>
          <cell r="F3063" t="str">
            <v>10/10/1990</v>
          </cell>
          <cell r="G3063">
            <v>6000000</v>
          </cell>
          <cell r="H3063">
            <v>4224</v>
          </cell>
          <cell r="I3063" t="str">
            <v>DT/12P</v>
          </cell>
          <cell r="J3063">
            <v>41038</v>
          </cell>
          <cell r="K3063">
            <v>0</v>
          </cell>
        </row>
        <row r="3064">
          <cell r="C3064">
            <v>1820244297</v>
          </cell>
          <cell r="D3064" t="str">
            <v>NGUYỄN THỊ MỸ</v>
          </cell>
          <cell r="E3064" t="str">
            <v>LINH</v>
          </cell>
          <cell r="F3064" t="str">
            <v>05/08/1994</v>
          </cell>
          <cell r="G3064">
            <v>6000000</v>
          </cell>
          <cell r="H3064">
            <v>4079</v>
          </cell>
          <cell r="I3064" t="str">
            <v>DT/12P</v>
          </cell>
          <cell r="J3064">
            <v>41038</v>
          </cell>
          <cell r="K3064">
            <v>0</v>
          </cell>
        </row>
        <row r="3065">
          <cell r="C3065">
            <v>1820246630</v>
          </cell>
          <cell r="D3065" t="str">
            <v>Ngô Thị Như</v>
          </cell>
          <cell r="E3065" t="str">
            <v>Linh</v>
          </cell>
          <cell r="F3065" t="str">
            <v>27/09/1994</v>
          </cell>
          <cell r="G3065">
            <v>6000000</v>
          </cell>
          <cell r="H3065">
            <v>16418</v>
          </cell>
          <cell r="I3065" t="str">
            <v>DT/12P</v>
          </cell>
          <cell r="K3065">
            <v>0</v>
          </cell>
        </row>
        <row r="3066">
          <cell r="C3066">
            <v>1820246442</v>
          </cell>
          <cell r="D3066" t="str">
            <v>Lê Thị Thanh</v>
          </cell>
          <cell r="E3066" t="str">
            <v>Loan</v>
          </cell>
          <cell r="F3066" t="str">
            <v>16/06/1993</v>
          </cell>
          <cell r="G3066">
            <v>6000000</v>
          </cell>
          <cell r="H3066">
            <v>13926</v>
          </cell>
          <cell r="I3066" t="str">
            <v>DT/12P</v>
          </cell>
          <cell r="K3066">
            <v>0</v>
          </cell>
        </row>
        <row r="3067">
          <cell r="C3067">
            <v>1820246583</v>
          </cell>
          <cell r="D3067" t="str">
            <v>Phùng Thị Quý</v>
          </cell>
          <cell r="E3067" t="str">
            <v>Lộc</v>
          </cell>
          <cell r="F3067" t="str">
            <v>16/12/1994</v>
          </cell>
          <cell r="G3067">
            <v>6000000</v>
          </cell>
          <cell r="H3067">
            <v>14660</v>
          </cell>
          <cell r="I3067" t="str">
            <v>DT/12P</v>
          </cell>
          <cell r="K3067">
            <v>0</v>
          </cell>
        </row>
        <row r="3068">
          <cell r="C3068">
            <v>1821165254</v>
          </cell>
          <cell r="D3068" t="str">
            <v>HỒ TIẾN</v>
          </cell>
          <cell r="E3068" t="str">
            <v>LUYỆN</v>
          </cell>
          <cell r="F3068" t="str">
            <v>01/01/1992</v>
          </cell>
          <cell r="G3068">
            <v>6000000</v>
          </cell>
          <cell r="H3068">
            <v>8694</v>
          </cell>
          <cell r="I3068" t="str">
            <v>DT/12P</v>
          </cell>
          <cell r="J3068">
            <v>41191</v>
          </cell>
          <cell r="K3068">
            <v>0</v>
          </cell>
        </row>
        <row r="3069">
          <cell r="C3069">
            <v>1820243641</v>
          </cell>
          <cell r="D3069" t="str">
            <v>QUÁCH TÚ</v>
          </cell>
          <cell r="E3069" t="str">
            <v>MẪN</v>
          </cell>
          <cell r="F3069">
            <v>34554</v>
          </cell>
          <cell r="G3069">
            <v>6000000</v>
          </cell>
          <cell r="H3069" t="str">
            <v>806/12P</v>
          </cell>
          <cell r="J3069" t="str">
            <v>21/08/2012</v>
          </cell>
          <cell r="K3069">
            <v>0</v>
          </cell>
        </row>
        <row r="3070">
          <cell r="C3070">
            <v>1820244891</v>
          </cell>
          <cell r="D3070" t="str">
            <v xml:space="preserve">NGUYỄN THỊ </v>
          </cell>
          <cell r="E3070" t="str">
            <v>MẬN</v>
          </cell>
          <cell r="F3070" t="str">
            <v>17/05/1994</v>
          </cell>
          <cell r="G3070">
            <v>6000000</v>
          </cell>
          <cell r="H3070">
            <v>6829</v>
          </cell>
          <cell r="I3070" t="str">
            <v>DT/12P</v>
          </cell>
          <cell r="J3070">
            <v>41099</v>
          </cell>
          <cell r="K3070">
            <v>0</v>
          </cell>
        </row>
        <row r="3071">
          <cell r="C3071">
            <v>1821244287</v>
          </cell>
          <cell r="D3071" t="str">
            <v>NGUYỄN ĐỨC</v>
          </cell>
          <cell r="E3071" t="str">
            <v>MINH</v>
          </cell>
          <cell r="F3071" t="str">
            <v>13/07/1993</v>
          </cell>
          <cell r="G3071">
            <v>6000000</v>
          </cell>
          <cell r="H3071">
            <v>5161</v>
          </cell>
          <cell r="I3071" t="str">
            <v>DT/12P</v>
          </cell>
          <cell r="J3071">
            <v>41069</v>
          </cell>
          <cell r="K3071">
            <v>0</v>
          </cell>
        </row>
        <row r="3072">
          <cell r="C3072">
            <v>1821614045</v>
          </cell>
          <cell r="D3072" t="str">
            <v>VÕ DOÃN TRỌNG</v>
          </cell>
          <cell r="E3072" t="str">
            <v>NGHĨA</v>
          </cell>
          <cell r="F3072" t="str">
            <v>12/11/1994</v>
          </cell>
          <cell r="G3072">
            <v>8000000</v>
          </cell>
          <cell r="H3072">
            <v>5320</v>
          </cell>
          <cell r="I3072" t="str">
            <v>DT/12P</v>
          </cell>
          <cell r="J3072">
            <v>41069</v>
          </cell>
          <cell r="K3072">
            <v>0</v>
          </cell>
        </row>
        <row r="3073">
          <cell r="C3073">
            <v>1820244892</v>
          </cell>
          <cell r="D3073" t="str">
            <v xml:space="preserve">LÊ NGÔ HẢI </v>
          </cell>
          <cell r="E3073" t="str">
            <v>NHƯ</v>
          </cell>
          <cell r="F3073" t="str">
            <v>23/09/1994</v>
          </cell>
          <cell r="G3073">
            <v>6000000</v>
          </cell>
          <cell r="H3073">
            <v>6994</v>
          </cell>
          <cell r="I3073" t="str">
            <v>DT/12P</v>
          </cell>
          <cell r="J3073">
            <v>41099</v>
          </cell>
          <cell r="K3073">
            <v>0</v>
          </cell>
        </row>
        <row r="3074">
          <cell r="C3074">
            <v>1820246223</v>
          </cell>
          <cell r="D3074" t="str">
            <v>Lê Thị Thúy</v>
          </cell>
          <cell r="E3074" t="str">
            <v>Như</v>
          </cell>
          <cell r="F3074" t="str">
            <v>10/07/1994</v>
          </cell>
          <cell r="G3074">
            <v>6000000</v>
          </cell>
          <cell r="H3074">
            <v>11196</v>
          </cell>
          <cell r="I3074" t="str">
            <v>DT/12P</v>
          </cell>
          <cell r="K3074">
            <v>0</v>
          </cell>
        </row>
        <row r="3075">
          <cell r="C3075">
            <v>1820246715</v>
          </cell>
          <cell r="D3075" t="str">
            <v>NGUYỄN THỊ THANH</v>
          </cell>
          <cell r="E3075" t="str">
            <v>NHƯ</v>
          </cell>
          <cell r="F3075">
            <v>34335</v>
          </cell>
          <cell r="G3075">
            <v>4000000</v>
          </cell>
          <cell r="H3075">
            <v>23442</v>
          </cell>
          <cell r="I3075" t="str">
            <v>DT/12P</v>
          </cell>
          <cell r="J3075">
            <v>41223</v>
          </cell>
          <cell r="K3075">
            <v>0</v>
          </cell>
        </row>
        <row r="3076">
          <cell r="C3076">
            <v>1820243643</v>
          </cell>
          <cell r="D3076" t="str">
            <v xml:space="preserve">LÊ THỊ CẨM </v>
          </cell>
          <cell r="E3076" t="str">
            <v>NHUNG</v>
          </cell>
          <cell r="F3076" t="str">
            <v>27/03/1994</v>
          </cell>
          <cell r="G3076">
            <v>6000000</v>
          </cell>
          <cell r="H3076">
            <v>3115</v>
          </cell>
          <cell r="I3076" t="str">
            <v>12P</v>
          </cell>
          <cell r="J3076" t="str">
            <v>31/08/2012</v>
          </cell>
          <cell r="K3076">
            <v>0</v>
          </cell>
        </row>
        <row r="3077">
          <cell r="C3077">
            <v>1820244290</v>
          </cell>
          <cell r="D3077" t="str">
            <v xml:space="preserve">TRẦN THỊ TUYẾT </v>
          </cell>
          <cell r="E3077" t="str">
            <v>NHUNG</v>
          </cell>
          <cell r="F3077" t="str">
            <v>04/01/1994</v>
          </cell>
          <cell r="G3077">
            <v>6000000</v>
          </cell>
          <cell r="H3077">
            <v>4221</v>
          </cell>
          <cell r="I3077" t="str">
            <v>DT/12P</v>
          </cell>
          <cell r="J3077">
            <v>41038</v>
          </cell>
          <cell r="K3077">
            <v>0</v>
          </cell>
        </row>
        <row r="3078">
          <cell r="C3078">
            <v>1820244894</v>
          </cell>
          <cell r="D3078" t="str">
            <v>TRẦN THỊ</v>
          </cell>
          <cell r="E3078" t="str">
            <v>NỠ</v>
          </cell>
          <cell r="F3078" t="str">
            <v>07/10/1994</v>
          </cell>
          <cell r="G3078">
            <v>6000000</v>
          </cell>
          <cell r="H3078">
            <v>6880</v>
          </cell>
          <cell r="I3078" t="str">
            <v>DT/12P</v>
          </cell>
          <cell r="J3078">
            <v>41099</v>
          </cell>
          <cell r="K3078">
            <v>0</v>
          </cell>
        </row>
        <row r="3079">
          <cell r="C3079">
            <v>1821244288</v>
          </cell>
          <cell r="D3079" t="str">
            <v>HỒ QUẾ</v>
          </cell>
          <cell r="E3079" t="str">
            <v>PHƯƠNG</v>
          </cell>
          <cell r="F3079" t="str">
            <v>08/12/1994</v>
          </cell>
          <cell r="G3079">
            <v>6000000</v>
          </cell>
          <cell r="H3079">
            <v>5310</v>
          </cell>
          <cell r="I3079" t="str">
            <v>DT/12P</v>
          </cell>
          <cell r="J3079">
            <v>41069</v>
          </cell>
          <cell r="K3079">
            <v>0</v>
          </cell>
        </row>
        <row r="3080">
          <cell r="C3080">
            <v>1821244284</v>
          </cell>
          <cell r="D3080" t="str">
            <v>LÊ ANH</v>
          </cell>
          <cell r="E3080" t="str">
            <v>QUỐC</v>
          </cell>
          <cell r="F3080" t="str">
            <v>28/07/1994</v>
          </cell>
          <cell r="G3080">
            <v>6000000</v>
          </cell>
          <cell r="H3080">
            <v>5075</v>
          </cell>
          <cell r="I3080" t="str">
            <v>DT/12P</v>
          </cell>
          <cell r="J3080">
            <v>41069</v>
          </cell>
          <cell r="K3080">
            <v>0</v>
          </cell>
        </row>
        <row r="3081">
          <cell r="C3081">
            <v>1820244298</v>
          </cell>
          <cell r="D3081" t="str">
            <v>TRƯƠNG HẠNH</v>
          </cell>
          <cell r="E3081" t="str">
            <v>QUYẾN</v>
          </cell>
          <cell r="F3081" t="str">
            <v>18/07/1994</v>
          </cell>
          <cell r="G3081">
            <v>6000000</v>
          </cell>
          <cell r="H3081">
            <v>4295</v>
          </cell>
          <cell r="I3081" t="str">
            <v>DT/12P</v>
          </cell>
          <cell r="J3081">
            <v>41038</v>
          </cell>
          <cell r="K3081">
            <v>0</v>
          </cell>
        </row>
        <row r="3082">
          <cell r="C3082">
            <v>1820245880</v>
          </cell>
          <cell r="D3082" t="str">
            <v>Doãn Như</v>
          </cell>
          <cell r="E3082" t="str">
            <v>Quỳnh</v>
          </cell>
          <cell r="F3082" t="str">
            <v>19/05/1994</v>
          </cell>
          <cell r="G3082">
            <v>6000000</v>
          </cell>
          <cell r="H3082">
            <v>9894</v>
          </cell>
          <cell r="I3082" t="str">
            <v>DT/12P</v>
          </cell>
          <cell r="K3082">
            <v>0</v>
          </cell>
        </row>
        <row r="3083">
          <cell r="C3083">
            <v>1821125987</v>
          </cell>
          <cell r="D3083" t="str">
            <v>Bùi Công</v>
          </cell>
          <cell r="E3083" t="str">
            <v>Sự</v>
          </cell>
          <cell r="F3083" t="str">
            <v>04/07/1994</v>
          </cell>
          <cell r="G3083">
            <v>5600000</v>
          </cell>
          <cell r="H3083">
            <v>10493</v>
          </cell>
          <cell r="I3083" t="str">
            <v>DT/12P</v>
          </cell>
          <cell r="K3083">
            <v>0</v>
          </cell>
        </row>
        <row r="3084">
          <cell r="C3084">
            <v>1821244289</v>
          </cell>
          <cell r="D3084" t="str">
            <v xml:space="preserve">NGUYỄN TUẤN </v>
          </cell>
          <cell r="E3084" t="str">
            <v>TÀI</v>
          </cell>
          <cell r="F3084" t="str">
            <v>16/02/1994</v>
          </cell>
          <cell r="G3084">
            <v>6000000</v>
          </cell>
          <cell r="H3084">
            <v>5340</v>
          </cell>
          <cell r="I3084" t="str">
            <v>DT/12P</v>
          </cell>
          <cell r="J3084">
            <v>41069</v>
          </cell>
          <cell r="K3084">
            <v>0</v>
          </cell>
        </row>
        <row r="3085">
          <cell r="C3085">
            <v>1821244890</v>
          </cell>
          <cell r="D3085" t="str">
            <v xml:space="preserve">HỒ LÊ </v>
          </cell>
          <cell r="E3085" t="str">
            <v>TÁNH</v>
          </cell>
          <cell r="F3085" t="str">
            <v>03/07/1993</v>
          </cell>
          <cell r="G3085">
            <v>6000000</v>
          </cell>
          <cell r="H3085">
            <v>5440</v>
          </cell>
          <cell r="I3085" t="str">
            <v>DT/12P</v>
          </cell>
          <cell r="J3085">
            <v>41099</v>
          </cell>
          <cell r="K3085">
            <v>0</v>
          </cell>
        </row>
        <row r="3086">
          <cell r="C3086">
            <v>1821234876</v>
          </cell>
          <cell r="D3086" t="str">
            <v>TRẦN VĂN</v>
          </cell>
          <cell r="E3086" t="str">
            <v>THANH</v>
          </cell>
          <cell r="F3086" t="str">
            <v>01/01/1993</v>
          </cell>
          <cell r="G3086">
            <v>6000000</v>
          </cell>
          <cell r="H3086">
            <v>6919</v>
          </cell>
          <cell r="I3086" t="str">
            <v>DT/12P</v>
          </cell>
          <cell r="J3086">
            <v>41099</v>
          </cell>
          <cell r="K3086">
            <v>0</v>
          </cell>
        </row>
        <row r="3087">
          <cell r="C3087">
            <v>1820243645</v>
          </cell>
          <cell r="D3087" t="str">
            <v>LÊ NGUYỄN THU</v>
          </cell>
          <cell r="E3087" t="str">
            <v>THỦY</v>
          </cell>
          <cell r="F3087" t="str">
            <v>09/10/1994</v>
          </cell>
          <cell r="G3087">
            <v>6000000</v>
          </cell>
          <cell r="H3087">
            <v>3400</v>
          </cell>
          <cell r="I3087" t="str">
            <v>DT/12P</v>
          </cell>
          <cell r="J3087">
            <v>40977</v>
          </cell>
          <cell r="K3087">
            <v>0</v>
          </cell>
        </row>
        <row r="3088">
          <cell r="C3088">
            <v>1820244293</v>
          </cell>
          <cell r="D3088" t="str">
            <v>NGUYỄN THỊ THANH</v>
          </cell>
          <cell r="E3088" t="str">
            <v>THỦY</v>
          </cell>
          <cell r="F3088" t="str">
            <v>06/08/1994</v>
          </cell>
          <cell r="G3088">
            <v>6000000</v>
          </cell>
          <cell r="H3088">
            <v>4044</v>
          </cell>
          <cell r="I3088" t="str">
            <v>DT/12P</v>
          </cell>
          <cell r="J3088">
            <v>41038</v>
          </cell>
          <cell r="K3088">
            <v>0</v>
          </cell>
        </row>
        <row r="3089">
          <cell r="C3089">
            <v>1820244896</v>
          </cell>
          <cell r="D3089" t="str">
            <v>NGUYỄN THỊ QUỲNH</v>
          </cell>
          <cell r="E3089" t="str">
            <v>TRÂM</v>
          </cell>
          <cell r="F3089" t="str">
            <v>04/02/1994</v>
          </cell>
          <cell r="G3089">
            <v>6000000</v>
          </cell>
          <cell r="H3089">
            <v>7070</v>
          </cell>
          <cell r="I3089" t="str">
            <v>DT/12P</v>
          </cell>
          <cell r="J3089">
            <v>41099</v>
          </cell>
          <cell r="K3089">
            <v>0</v>
          </cell>
        </row>
        <row r="3090">
          <cell r="C3090">
            <v>1820245350</v>
          </cell>
          <cell r="D3090" t="str">
            <v>NGÔ THỊ KIỀU</v>
          </cell>
          <cell r="E3090" t="str">
            <v>TRANG</v>
          </cell>
          <cell r="F3090" t="str">
            <v>01/01/1994</v>
          </cell>
          <cell r="G3090">
            <v>6000000</v>
          </cell>
          <cell r="H3090">
            <v>8651</v>
          </cell>
          <cell r="I3090" t="str">
            <v>DT/12P</v>
          </cell>
          <cell r="J3090">
            <v>41191</v>
          </cell>
          <cell r="K3090">
            <v>0</v>
          </cell>
        </row>
        <row r="3091">
          <cell r="C3091">
            <v>1820246222</v>
          </cell>
          <cell r="D3091" t="str">
            <v>Phan Thị Đài</v>
          </cell>
          <cell r="E3091" t="str">
            <v>Trang</v>
          </cell>
          <cell r="F3091" t="str">
            <v>03/09/1994</v>
          </cell>
          <cell r="G3091">
            <v>6000000</v>
          </cell>
          <cell r="H3091">
            <v>11177</v>
          </cell>
          <cell r="I3091" t="str">
            <v>DT/12P</v>
          </cell>
          <cell r="K3091">
            <v>0</v>
          </cell>
        </row>
        <row r="3092">
          <cell r="C3092">
            <v>1820246441</v>
          </cell>
          <cell r="D3092" t="str">
            <v>Nguyễn Thị Quỳnh</v>
          </cell>
          <cell r="E3092" t="str">
            <v>Trang</v>
          </cell>
          <cell r="F3092" t="str">
            <v>18/10/1994</v>
          </cell>
          <cell r="G3092">
            <v>6000000</v>
          </cell>
          <cell r="H3092">
            <v>13910</v>
          </cell>
          <cell r="I3092" t="str">
            <v>DT/12P</v>
          </cell>
          <cell r="K3092">
            <v>0</v>
          </cell>
        </row>
        <row r="3093">
          <cell r="C3093">
            <v>1820244295</v>
          </cell>
          <cell r="D3093" t="str">
            <v>NGUYỄN THỊ TUYẾT</v>
          </cell>
          <cell r="E3093" t="str">
            <v>TRINH</v>
          </cell>
          <cell r="F3093" t="str">
            <v>10/05/1994</v>
          </cell>
          <cell r="G3093">
            <v>6000000</v>
          </cell>
          <cell r="H3093">
            <v>4241</v>
          </cell>
          <cell r="I3093" t="str">
            <v>DT/12P</v>
          </cell>
          <cell r="J3093">
            <v>41038</v>
          </cell>
          <cell r="K3093">
            <v>0</v>
          </cell>
        </row>
        <row r="3094">
          <cell r="C3094">
            <v>1820246064</v>
          </cell>
          <cell r="D3094" t="str">
            <v>Đặng Thị Kiều</v>
          </cell>
          <cell r="E3094" t="str">
            <v>Trinh</v>
          </cell>
          <cell r="F3094" t="str">
            <v>18/05/1994</v>
          </cell>
          <cell r="G3094">
            <v>6000000</v>
          </cell>
          <cell r="H3094">
            <v>9934</v>
          </cell>
          <cell r="I3094" t="str">
            <v>DT/12P</v>
          </cell>
          <cell r="K3094">
            <v>0</v>
          </cell>
        </row>
        <row r="3095">
          <cell r="C3095">
            <v>1820243644</v>
          </cell>
          <cell r="D3095" t="str">
            <v>NGUYỄN DIỆU</v>
          </cell>
          <cell r="E3095" t="str">
            <v>TRÚC</v>
          </cell>
          <cell r="F3095" t="str">
            <v>17/07/1994</v>
          </cell>
          <cell r="G3095">
            <v>6000000</v>
          </cell>
          <cell r="H3095">
            <v>3275</v>
          </cell>
          <cell r="I3095" t="str">
            <v>DT/12P</v>
          </cell>
          <cell r="J3095">
            <v>40977</v>
          </cell>
          <cell r="K3095">
            <v>0</v>
          </cell>
        </row>
        <row r="3096">
          <cell r="C3096">
            <v>172526997</v>
          </cell>
          <cell r="D3096" t="str">
            <v>PHẠM ĐÌNH</v>
          </cell>
          <cell r="E3096" t="str">
            <v>VĂN</v>
          </cell>
          <cell r="F3096" t="str">
            <v>04/09/1993</v>
          </cell>
          <cell r="G3096">
            <v>6000000</v>
          </cell>
          <cell r="H3096">
            <v>16015</v>
          </cell>
          <cell r="I3096" t="str">
            <v>DT/12P</v>
          </cell>
          <cell r="J3096" t="str">
            <v>27/09/2012</v>
          </cell>
          <cell r="K3096">
            <v>0</v>
          </cell>
        </row>
        <row r="3097">
          <cell r="C3097">
            <v>1821246063</v>
          </cell>
          <cell r="D3097" t="str">
            <v>Lê Tuấn</v>
          </cell>
          <cell r="E3097" t="str">
            <v>Vũ</v>
          </cell>
          <cell r="F3097" t="str">
            <v>18/01/1994</v>
          </cell>
          <cell r="G3097">
            <v>6000000</v>
          </cell>
          <cell r="H3097">
            <v>9924</v>
          </cell>
          <cell r="I3097" t="str">
            <v>DT/12P</v>
          </cell>
          <cell r="K3097">
            <v>0</v>
          </cell>
        </row>
        <row r="3098">
          <cell r="C3098">
            <v>1821246318</v>
          </cell>
          <cell r="D3098" t="str">
            <v>Nguyễn Thiên</v>
          </cell>
          <cell r="E3098" t="str">
            <v>Vũ</v>
          </cell>
          <cell r="F3098" t="str">
            <v>24/04/1993</v>
          </cell>
          <cell r="G3098">
            <v>6000000</v>
          </cell>
          <cell r="H3098">
            <v>11277</v>
          </cell>
          <cell r="I3098" t="str">
            <v>DT/12P</v>
          </cell>
          <cell r="K3098">
            <v>0</v>
          </cell>
        </row>
        <row r="3099">
          <cell r="C3099">
            <v>1821214230</v>
          </cell>
          <cell r="D3099" t="str">
            <v>NGUYỄN QUỐC</v>
          </cell>
          <cell r="E3099" t="str">
            <v>VƯƠNG</v>
          </cell>
          <cell r="F3099" t="str">
            <v>09/03/1994</v>
          </cell>
          <cell r="G3099">
            <v>6000000</v>
          </cell>
          <cell r="H3099">
            <v>5014</v>
          </cell>
          <cell r="I3099" t="str">
            <v>DT/12P</v>
          </cell>
          <cell r="J3099">
            <v>41038</v>
          </cell>
          <cell r="K3099">
            <v>0</v>
          </cell>
        </row>
        <row r="3100">
          <cell r="C3100">
            <v>1820245346</v>
          </cell>
          <cell r="D3100" t="str">
            <v>LÊ THỊ NHƯ</v>
          </cell>
          <cell r="E3100" t="str">
            <v>Ý</v>
          </cell>
          <cell r="F3100" t="str">
            <v>23/09/1994</v>
          </cell>
          <cell r="G3100">
            <v>6000000</v>
          </cell>
          <cell r="H3100">
            <v>7089</v>
          </cell>
          <cell r="I3100" t="str">
            <v>DT/12P</v>
          </cell>
          <cell r="J3100">
            <v>41130</v>
          </cell>
          <cell r="K3100">
            <v>0</v>
          </cell>
        </row>
        <row r="3101">
          <cell r="C3101">
            <v>1820246319</v>
          </cell>
          <cell r="D3101" t="str">
            <v>Vũ Thị Như</v>
          </cell>
          <cell r="E3101" t="str">
            <v>Ý</v>
          </cell>
          <cell r="F3101" t="str">
            <v>25/04/1994</v>
          </cell>
          <cell r="G3101">
            <v>6000000</v>
          </cell>
          <cell r="H3101">
            <v>11310</v>
          </cell>
          <cell r="I3101" t="str">
            <v>DT/12P</v>
          </cell>
          <cell r="K3101">
            <v>0</v>
          </cell>
        </row>
        <row r="3102">
          <cell r="C3102">
            <v>1811116534</v>
          </cell>
          <cell r="D3102" t="str">
            <v>Tạ Văn</v>
          </cell>
          <cell r="E3102" t="str">
            <v>Long</v>
          </cell>
          <cell r="F3102" t="str">
            <v>05/05/1994</v>
          </cell>
          <cell r="G3102">
            <v>7500000</v>
          </cell>
          <cell r="H3102">
            <v>14604</v>
          </cell>
          <cell r="I3102" t="str">
            <v>DT/12P</v>
          </cell>
          <cell r="K3102">
            <v>500000</v>
          </cell>
        </row>
        <row r="3103">
          <cell r="C3103">
            <v>1811126722</v>
          </cell>
          <cell r="D3103" t="str">
            <v>HỒ QUỐC</v>
          </cell>
          <cell r="E3103" t="str">
            <v>HUY</v>
          </cell>
          <cell r="F3103">
            <v>34583</v>
          </cell>
          <cell r="G3103">
            <v>3685000</v>
          </cell>
          <cell r="H3103">
            <v>23441</v>
          </cell>
          <cell r="I3103" t="str">
            <v>DT/12P</v>
          </cell>
          <cell r="J3103">
            <v>41223</v>
          </cell>
          <cell r="K3103">
            <v>1915000</v>
          </cell>
        </row>
        <row r="3104">
          <cell r="C3104">
            <v>1811115034</v>
          </cell>
          <cell r="D3104" t="str">
            <v>TRẦN THÁI</v>
          </cell>
          <cell r="E3104" t="str">
            <v>NGUYÊN</v>
          </cell>
          <cell r="F3104" t="str">
            <v>25/01/1994</v>
          </cell>
          <cell r="G3104">
            <v>6000000</v>
          </cell>
          <cell r="H3104">
            <v>6936</v>
          </cell>
          <cell r="I3104" t="str">
            <v>DT/12P</v>
          </cell>
          <cell r="J3104">
            <v>41099</v>
          </cell>
          <cell r="K3104">
            <v>2000000</v>
          </cell>
        </row>
        <row r="3105">
          <cell r="C3105">
            <v>1811114515</v>
          </cell>
          <cell r="D3105" t="str">
            <v>ĐỖ VĂN</v>
          </cell>
          <cell r="E3105" t="str">
            <v>NHẬT</v>
          </cell>
          <cell r="F3105" t="str">
            <v>01/10/1994</v>
          </cell>
          <cell r="G3105">
            <v>6000000</v>
          </cell>
          <cell r="H3105">
            <v>4390</v>
          </cell>
          <cell r="I3105" t="str">
            <v>DT/12P</v>
          </cell>
          <cell r="J3105">
            <v>41069</v>
          </cell>
          <cell r="K3105">
            <v>2000000</v>
          </cell>
        </row>
        <row r="3106">
          <cell r="C3106">
            <v>1811115495</v>
          </cell>
          <cell r="D3106" t="str">
            <v>VÕ TÁ</v>
          </cell>
          <cell r="E3106" t="str">
            <v>TRUNG</v>
          </cell>
          <cell r="F3106" t="str">
            <v>11/12/1993</v>
          </cell>
          <cell r="G3106">
            <v>6000000</v>
          </cell>
          <cell r="H3106">
            <v>7652</v>
          </cell>
          <cell r="I3106" t="str">
            <v>DT/12P</v>
          </cell>
          <cell r="J3106">
            <v>41130</v>
          </cell>
          <cell r="K3106">
            <v>2000000</v>
          </cell>
        </row>
        <row r="3107">
          <cell r="C3107">
            <v>1821416295</v>
          </cell>
          <cell r="D3107" t="str">
            <v>Phan Thanh</v>
          </cell>
          <cell r="E3107" t="str">
            <v>Dũng</v>
          </cell>
          <cell r="F3107" t="str">
            <v>09/09/1991</v>
          </cell>
          <cell r="G3107">
            <v>6000000</v>
          </cell>
          <cell r="H3107">
            <v>11265</v>
          </cell>
          <cell r="I3107" t="str">
            <v>DT/12P</v>
          </cell>
          <cell r="K3107">
            <v>2000000</v>
          </cell>
        </row>
        <row r="3108">
          <cell r="C3108">
            <v>1821414115</v>
          </cell>
          <cell r="D3108" t="str">
            <v>NGUYỄN HỮU TRUNG</v>
          </cell>
          <cell r="E3108" t="str">
            <v>HẬU</v>
          </cell>
          <cell r="F3108" t="str">
            <v>20/11/1994</v>
          </cell>
          <cell r="G3108">
            <v>6000000</v>
          </cell>
          <cell r="H3108">
            <v>5269</v>
          </cell>
          <cell r="I3108" t="str">
            <v>DT/12P</v>
          </cell>
          <cell r="J3108">
            <v>41069</v>
          </cell>
          <cell r="K3108">
            <v>2000000</v>
          </cell>
        </row>
        <row r="3109">
          <cell r="C3109">
            <v>1821413560</v>
          </cell>
          <cell r="D3109" t="str">
            <v>NGUYỄN VĂN</v>
          </cell>
          <cell r="E3109" t="str">
            <v>HÒA</v>
          </cell>
          <cell r="F3109" t="str">
            <v>07/01/1993</v>
          </cell>
          <cell r="G3109">
            <v>6000000</v>
          </cell>
          <cell r="H3109">
            <v>3219</v>
          </cell>
          <cell r="I3109" t="str">
            <v>12P</v>
          </cell>
          <cell r="J3109" t="str">
            <v>31/08/2012</v>
          </cell>
          <cell r="K3109">
            <v>2000000</v>
          </cell>
        </row>
        <row r="3110">
          <cell r="C3110">
            <v>1821414786</v>
          </cell>
          <cell r="D3110" t="str">
            <v>DƯƠNG NGỌC</v>
          </cell>
          <cell r="E3110" t="str">
            <v>HƯNG</v>
          </cell>
          <cell r="F3110" t="str">
            <v>08/08/1993</v>
          </cell>
          <cell r="G3110">
            <v>6000000</v>
          </cell>
          <cell r="H3110">
            <v>6897</v>
          </cell>
          <cell r="I3110" t="str">
            <v>DT/12P</v>
          </cell>
          <cell r="J3110">
            <v>41099</v>
          </cell>
          <cell r="K3110">
            <v>2000000</v>
          </cell>
        </row>
        <row r="3111">
          <cell r="C3111">
            <v>1820414127</v>
          </cell>
          <cell r="D3111" t="str">
            <v>TRẦN THỊ</v>
          </cell>
          <cell r="E3111" t="str">
            <v>NHẬT</v>
          </cell>
          <cell r="F3111" t="str">
            <v>20/08/1994</v>
          </cell>
          <cell r="G3111">
            <v>6000000</v>
          </cell>
          <cell r="H3111">
            <v>4251</v>
          </cell>
          <cell r="I3111" t="str">
            <v>DT/12P</v>
          </cell>
          <cell r="J3111">
            <v>41038</v>
          </cell>
          <cell r="K3111">
            <v>2000000</v>
          </cell>
        </row>
        <row r="3112">
          <cell r="C3112">
            <v>1821614039</v>
          </cell>
          <cell r="D3112" t="str">
            <v>TRẦN VĂN</v>
          </cell>
          <cell r="E3112" t="str">
            <v>THANH</v>
          </cell>
          <cell r="F3112" t="str">
            <v>14/08/1994</v>
          </cell>
          <cell r="G3112">
            <v>6000000</v>
          </cell>
          <cell r="H3112">
            <v>5094</v>
          </cell>
          <cell r="I3112" t="str">
            <v>DT/12P</v>
          </cell>
          <cell r="J3112">
            <v>41069</v>
          </cell>
          <cell r="K3112">
            <v>2000000</v>
          </cell>
        </row>
        <row r="3113">
          <cell r="C3113">
            <v>1810215478</v>
          </cell>
          <cell r="D3113" t="str">
            <v>NGUYỄN THỊ NHẬT</v>
          </cell>
          <cell r="E3113" t="str">
            <v>LỆ</v>
          </cell>
          <cell r="F3113" t="str">
            <v>16/10/1994</v>
          </cell>
          <cell r="G3113">
            <v>6000000</v>
          </cell>
          <cell r="H3113">
            <v>7704</v>
          </cell>
          <cell r="I3113" t="str">
            <v>DT/12P</v>
          </cell>
          <cell r="J3113">
            <v>41130</v>
          </cell>
          <cell r="K3113">
            <v>2000000</v>
          </cell>
        </row>
        <row r="3114">
          <cell r="C3114">
            <v>1811214488</v>
          </cell>
          <cell r="D3114" t="str">
            <v>TRẦN NGỌC DUY</v>
          </cell>
          <cell r="E3114" t="str">
            <v>LIÊM</v>
          </cell>
          <cell r="F3114" t="str">
            <v>01/04/1994</v>
          </cell>
          <cell r="G3114">
            <v>6000000</v>
          </cell>
          <cell r="H3114">
            <v>5164</v>
          </cell>
          <cell r="I3114" t="str">
            <v>DT/12P</v>
          </cell>
          <cell r="J3114">
            <v>41069</v>
          </cell>
          <cell r="K3114">
            <v>2000000</v>
          </cell>
        </row>
        <row r="3115">
          <cell r="C3115">
            <v>1810215775</v>
          </cell>
          <cell r="D3115" t="str">
            <v>VÕ THỊ BÍCH</v>
          </cell>
          <cell r="E3115" t="str">
            <v>TRÂM</v>
          </cell>
          <cell r="F3115" t="str">
            <v>15/10/1994</v>
          </cell>
          <cell r="G3115">
            <v>6000000</v>
          </cell>
          <cell r="H3115">
            <v>8590</v>
          </cell>
          <cell r="I3115" t="str">
            <v>DT/12P</v>
          </cell>
          <cell r="J3115">
            <v>41161</v>
          </cell>
          <cell r="K3115">
            <v>2000000</v>
          </cell>
        </row>
        <row r="3116">
          <cell r="C3116">
            <v>1820215326</v>
          </cell>
          <cell r="D3116" t="str">
            <v>HỒ THỊ THU</v>
          </cell>
          <cell r="E3116" t="str">
            <v>HIỀN</v>
          </cell>
          <cell r="F3116" t="str">
            <v>16/04/1994</v>
          </cell>
          <cell r="G3116">
            <v>6000000</v>
          </cell>
          <cell r="H3116">
            <v>7091</v>
          </cell>
          <cell r="I3116" t="str">
            <v>DT/12P</v>
          </cell>
          <cell r="J3116">
            <v>41130</v>
          </cell>
          <cell r="K3116">
            <v>2000000</v>
          </cell>
        </row>
        <row r="3117">
          <cell r="C3117">
            <v>1821214861</v>
          </cell>
          <cell r="D3117" t="str">
            <v>Nguyễn</v>
          </cell>
          <cell r="E3117" t="str">
            <v>Thịnh</v>
          </cell>
          <cell r="F3117" t="str">
            <v>10/10/1991</v>
          </cell>
          <cell r="G3117">
            <v>6000000</v>
          </cell>
          <cell r="H3117">
            <v>6764</v>
          </cell>
          <cell r="I3117" t="str">
            <v>DT/12P</v>
          </cell>
          <cell r="J3117">
            <v>41099</v>
          </cell>
          <cell r="K3117">
            <v>2000000</v>
          </cell>
        </row>
        <row r="3118">
          <cell r="C3118">
            <v>1820256082</v>
          </cell>
          <cell r="D3118" t="str">
            <v>Nguyễn Thị Thúy</v>
          </cell>
          <cell r="E3118" t="str">
            <v>Loan</v>
          </cell>
          <cell r="F3118" t="str">
            <v>26/01/1994</v>
          </cell>
          <cell r="G3118">
            <v>6000000</v>
          </cell>
          <cell r="H3118">
            <v>10413</v>
          </cell>
          <cell r="I3118" t="str">
            <v>DT/12P</v>
          </cell>
          <cell r="K3118">
            <v>2000000</v>
          </cell>
        </row>
        <row r="3119">
          <cell r="C3119">
            <v>1821254923</v>
          </cell>
          <cell r="D3119" t="str">
            <v>LƯƠNG THANH</v>
          </cell>
          <cell r="E3119" t="str">
            <v>PHƯƠNG</v>
          </cell>
          <cell r="F3119" t="str">
            <v>19/01/1994</v>
          </cell>
          <cell r="G3119">
            <v>6000000</v>
          </cell>
          <cell r="H3119">
            <v>6970</v>
          </cell>
          <cell r="I3119" t="str">
            <v>DT/12P</v>
          </cell>
          <cell r="J3119">
            <v>41099</v>
          </cell>
          <cell r="K3119">
            <v>2000000</v>
          </cell>
        </row>
        <row r="3120">
          <cell r="C3120">
            <v>1820255891</v>
          </cell>
          <cell r="D3120" t="str">
            <v>Nguyễn Thị Thạch</v>
          </cell>
          <cell r="E3120" t="str">
            <v>Thảo</v>
          </cell>
          <cell r="F3120" t="str">
            <v>23/03/1994</v>
          </cell>
          <cell r="G3120">
            <v>6000000</v>
          </cell>
          <cell r="H3120">
            <v>8809</v>
          </cell>
          <cell r="I3120" t="str">
            <v>DT/12P</v>
          </cell>
          <cell r="K3120">
            <v>2000000</v>
          </cell>
        </row>
        <row r="3121">
          <cell r="C3121">
            <v>1820253685</v>
          </cell>
          <cell r="D3121" t="str">
            <v>LÊ TRẦN NGỌC</v>
          </cell>
          <cell r="E3121" t="str">
            <v>UYÊN</v>
          </cell>
          <cell r="F3121" t="str">
            <v>04/12/1994</v>
          </cell>
          <cell r="G3121">
            <v>6000000</v>
          </cell>
          <cell r="H3121">
            <v>3273</v>
          </cell>
          <cell r="I3121" t="str">
            <v>DT/12P</v>
          </cell>
          <cell r="J3121">
            <v>40917</v>
          </cell>
          <cell r="K3121">
            <v>2000000</v>
          </cell>
        </row>
        <row r="3122">
          <cell r="C3122">
            <v>1820255890</v>
          </cell>
          <cell r="D3122" t="str">
            <v>Lê Thị Như</v>
          </cell>
          <cell r="E3122" t="str">
            <v>Ý</v>
          </cell>
          <cell r="F3122" t="str">
            <v>05/06/1994</v>
          </cell>
          <cell r="G3122">
            <v>6000000</v>
          </cell>
          <cell r="H3122">
            <v>8804</v>
          </cell>
          <cell r="I3122" t="str">
            <v>DT/12P</v>
          </cell>
          <cell r="K3122">
            <v>2000000</v>
          </cell>
        </row>
        <row r="3123">
          <cell r="C3123">
            <v>1820253679</v>
          </cell>
          <cell r="D3123" t="str">
            <v>NGUYỄN THỊ</v>
          </cell>
          <cell r="E3123" t="str">
            <v>HẰNG</v>
          </cell>
          <cell r="F3123" t="str">
            <v>02/07/1994</v>
          </cell>
          <cell r="G3123">
            <v>6000000</v>
          </cell>
          <cell r="H3123">
            <v>3146</v>
          </cell>
          <cell r="I3123" t="str">
            <v>12P</v>
          </cell>
          <cell r="J3123" t="str">
            <v>31/08/2012</v>
          </cell>
          <cell r="K3123">
            <v>2000000</v>
          </cell>
        </row>
        <row r="3124">
          <cell r="C3124">
            <v>1820253656</v>
          </cell>
          <cell r="D3124" t="str">
            <v>TRƯƠNG THỊ PHƯƠNG</v>
          </cell>
          <cell r="E3124" t="str">
            <v>THẢO</v>
          </cell>
          <cell r="F3124" t="str">
            <v>29/03/1994</v>
          </cell>
          <cell r="G3124">
            <v>4000000</v>
          </cell>
          <cell r="H3124" t="str">
            <v>843/12P</v>
          </cell>
          <cell r="J3124" t="str">
            <v>25/08/2012</v>
          </cell>
          <cell r="K3124">
            <v>2000000</v>
          </cell>
        </row>
        <row r="3125">
          <cell r="C3125">
            <v>1821244301</v>
          </cell>
          <cell r="D3125" t="str">
            <v>ĐỖ VĂN</v>
          </cell>
          <cell r="E3125" t="str">
            <v>NHẤT</v>
          </cell>
          <cell r="F3125" t="str">
            <v>05/02/1994</v>
          </cell>
          <cell r="G3125">
            <v>6000000</v>
          </cell>
          <cell r="H3125">
            <v>5084</v>
          </cell>
          <cell r="I3125" t="str">
            <v>DT/12P</v>
          </cell>
          <cell r="J3125">
            <v>41069</v>
          </cell>
          <cell r="K3125">
            <v>2000000</v>
          </cell>
        </row>
        <row r="3126">
          <cell r="C3126">
            <v>1810716145</v>
          </cell>
          <cell r="D3126" t="str">
            <v>Trần Thị Thu</v>
          </cell>
          <cell r="E3126" t="str">
            <v>Thảo</v>
          </cell>
          <cell r="F3126" t="str">
            <v>02/03/1993</v>
          </cell>
          <cell r="G3126">
            <v>3500000</v>
          </cell>
          <cell r="H3126">
            <v>10499</v>
          </cell>
          <cell r="I3126" t="str">
            <v>DT/12P</v>
          </cell>
          <cell r="K3126">
            <v>2100000</v>
          </cell>
        </row>
        <row r="3127">
          <cell r="C3127">
            <v>1811714595</v>
          </cell>
          <cell r="D3127" t="str">
            <v>HỒ TRÍ</v>
          </cell>
          <cell r="E3127" t="str">
            <v>QUANG</v>
          </cell>
          <cell r="F3127" t="str">
            <v>15/01/1992</v>
          </cell>
          <cell r="G3127">
            <v>5600000</v>
          </cell>
          <cell r="H3127">
            <v>4074</v>
          </cell>
          <cell r="I3127" t="str">
            <v>DT/12P</v>
          </cell>
          <cell r="J3127">
            <v>41038</v>
          </cell>
          <cell r="K3127">
            <v>2400000</v>
          </cell>
        </row>
        <row r="3128">
          <cell r="C3128">
            <v>1810225584</v>
          </cell>
          <cell r="D3128" t="str">
            <v>LÊ NGỌC ANH</v>
          </cell>
          <cell r="E3128" t="str">
            <v>THƯ</v>
          </cell>
          <cell r="F3128" t="str">
            <v>11/04/1994</v>
          </cell>
          <cell r="G3128">
            <v>5500000</v>
          </cell>
          <cell r="H3128">
            <v>7784</v>
          </cell>
          <cell r="I3128" t="str">
            <v>DT/12P</v>
          </cell>
          <cell r="J3128">
            <v>41130</v>
          </cell>
          <cell r="K3128">
            <v>2500000</v>
          </cell>
        </row>
        <row r="3129">
          <cell r="C3129">
            <v>1811114526</v>
          </cell>
          <cell r="D3129" t="str">
            <v>VĂN THANH</v>
          </cell>
          <cell r="E3129" t="str">
            <v>SƠN</v>
          </cell>
          <cell r="F3129" t="str">
            <v>03/08/1994</v>
          </cell>
          <cell r="G3129">
            <v>5300000</v>
          </cell>
          <cell r="H3129">
            <v>4070</v>
          </cell>
          <cell r="I3129" t="str">
            <v>DT/12P</v>
          </cell>
          <cell r="J3129">
            <v>41038</v>
          </cell>
          <cell r="K3129">
            <v>2700000</v>
          </cell>
        </row>
        <row r="3130">
          <cell r="C3130">
            <v>1811343809</v>
          </cell>
          <cell r="D3130" t="str">
            <v>VÕ VĂN</v>
          </cell>
          <cell r="E3130" t="str">
            <v>NHÂN</v>
          </cell>
          <cell r="F3130" t="str">
            <v>13/04/1994</v>
          </cell>
          <cell r="G3130">
            <v>2800000</v>
          </cell>
          <cell r="H3130" t="str">
            <v>840/12P</v>
          </cell>
          <cell r="J3130" t="str">
            <v>25/08/2012</v>
          </cell>
          <cell r="K3130">
            <v>2800000</v>
          </cell>
        </row>
        <row r="3131">
          <cell r="C3131">
            <v>1821146346</v>
          </cell>
          <cell r="D3131" t="str">
            <v>Nguyễn Ly</v>
          </cell>
          <cell r="E3131" t="str">
            <v>Ly</v>
          </cell>
          <cell r="F3131" t="str">
            <v>13/04/1993</v>
          </cell>
          <cell r="G3131">
            <v>6000000</v>
          </cell>
          <cell r="H3131">
            <v>11320</v>
          </cell>
          <cell r="I3131" t="str">
            <v>DT/12P</v>
          </cell>
          <cell r="K3131">
            <v>3000000</v>
          </cell>
        </row>
        <row r="3132">
          <cell r="C3132">
            <v>1821125153</v>
          </cell>
          <cell r="D3132" t="str">
            <v>LÊ XUÂN</v>
          </cell>
          <cell r="E3132" t="str">
            <v>GIANG</v>
          </cell>
          <cell r="F3132" t="str">
            <v>02/07/1994</v>
          </cell>
          <cell r="G3132">
            <v>6000000</v>
          </cell>
          <cell r="H3132">
            <v>7087</v>
          </cell>
          <cell r="I3132" t="str">
            <v>DT/12P</v>
          </cell>
          <cell r="J3132">
            <v>41130</v>
          </cell>
          <cell r="K3132">
            <v>3000000</v>
          </cell>
        </row>
        <row r="3133">
          <cell r="C3133">
            <v>1821123999</v>
          </cell>
          <cell r="D3133" t="str">
            <v>HỒ NGỌC</v>
          </cell>
          <cell r="E3133" t="str">
            <v>NGUYÊN</v>
          </cell>
          <cell r="F3133" t="str">
            <v>28/03/1994</v>
          </cell>
          <cell r="G3133">
            <v>6000000</v>
          </cell>
          <cell r="H3133">
            <v>4227</v>
          </cell>
          <cell r="I3133" t="str">
            <v>DT/12P</v>
          </cell>
          <cell r="J3133">
            <v>41038</v>
          </cell>
          <cell r="K3133">
            <v>3000000</v>
          </cell>
        </row>
        <row r="3134">
          <cell r="C3134">
            <v>1821413555</v>
          </cell>
          <cell r="D3134" t="str">
            <v>PHAN NHẬT</v>
          </cell>
          <cell r="E3134" t="str">
            <v>MINH</v>
          </cell>
          <cell r="F3134">
            <v>34335</v>
          </cell>
          <cell r="G3134">
            <v>5000000</v>
          </cell>
          <cell r="H3134" t="str">
            <v>2363/12p</v>
          </cell>
          <cell r="J3134" t="str">
            <v>29/08/2012</v>
          </cell>
          <cell r="K3134">
            <v>3000000</v>
          </cell>
        </row>
        <row r="3135">
          <cell r="C3135">
            <v>1820426622</v>
          </cell>
          <cell r="D3135" t="str">
            <v>Võ Thị Kim</v>
          </cell>
          <cell r="E3135" t="str">
            <v>Yến</v>
          </cell>
          <cell r="F3135" t="str">
            <v>25/03/1993</v>
          </cell>
          <cell r="G3135">
            <v>3000000</v>
          </cell>
          <cell r="H3135">
            <v>16439</v>
          </cell>
          <cell r="I3135" t="str">
            <v>DT/12P</v>
          </cell>
          <cell r="K3135">
            <v>3000000</v>
          </cell>
        </row>
        <row r="3136">
          <cell r="C3136">
            <v>1821124003</v>
          </cell>
          <cell r="D3136" t="str">
            <v>DIỆP THANH</v>
          </cell>
          <cell r="E3136" t="str">
            <v>HÙNG</v>
          </cell>
          <cell r="F3136" t="str">
            <v>01/01/1994</v>
          </cell>
          <cell r="G3136">
            <v>6000000</v>
          </cell>
          <cell r="H3136">
            <v>5054</v>
          </cell>
          <cell r="I3136" t="str">
            <v>DT/12P</v>
          </cell>
          <cell r="J3136">
            <v>41038</v>
          </cell>
          <cell r="K3136">
            <v>3000000</v>
          </cell>
        </row>
        <row r="3137">
          <cell r="C3137">
            <v>1821263692</v>
          </cell>
          <cell r="D3137" t="str">
            <v>PHAN THỊ BÍCH</v>
          </cell>
          <cell r="E3137" t="str">
            <v>NGỌC</v>
          </cell>
          <cell r="F3137">
            <v>34522</v>
          </cell>
          <cell r="G3137">
            <v>3000000</v>
          </cell>
          <cell r="H3137" t="str">
            <v>846/12P</v>
          </cell>
          <cell r="J3137" t="str">
            <v>25/08/2012</v>
          </cell>
          <cell r="K3137">
            <v>3000000</v>
          </cell>
        </row>
        <row r="3138">
          <cell r="C3138">
            <v>1821416022</v>
          </cell>
          <cell r="D3138" t="str">
            <v>Nguyễn Quang</v>
          </cell>
          <cell r="E3138" t="str">
            <v>Trí</v>
          </cell>
          <cell r="F3138" t="str">
            <v>23/06/1994</v>
          </cell>
          <cell r="G3138">
            <v>4000000</v>
          </cell>
          <cell r="H3138">
            <v>10410</v>
          </cell>
          <cell r="I3138" t="str">
            <v>DT/12P</v>
          </cell>
          <cell r="K3138">
            <v>4000000</v>
          </cell>
        </row>
        <row r="3139">
          <cell r="C3139">
            <v>1810226502</v>
          </cell>
          <cell r="D3139" t="str">
            <v>Dương Tuyết</v>
          </cell>
          <cell r="E3139" t="str">
            <v>Trinh</v>
          </cell>
          <cell r="F3139" t="str">
            <v>20/01/1994</v>
          </cell>
          <cell r="G3139">
            <v>4000000</v>
          </cell>
          <cell r="H3139">
            <v>13874</v>
          </cell>
          <cell r="I3139" t="str">
            <v>DT/12P</v>
          </cell>
          <cell r="K3139">
            <v>4000000</v>
          </cell>
        </row>
        <row r="3140">
          <cell r="C3140">
            <v>1810716648</v>
          </cell>
          <cell r="D3140" t="str">
            <v>Nguyễn Hoàng Thùy</v>
          </cell>
          <cell r="E3140" t="str">
            <v>Trang</v>
          </cell>
          <cell r="F3140" t="str">
            <v>23/03/1994</v>
          </cell>
          <cell r="G3140">
            <v>4000000</v>
          </cell>
          <cell r="H3140">
            <v>17253</v>
          </cell>
          <cell r="I3140" t="str">
            <v>DT/12P</v>
          </cell>
          <cell r="K3140">
            <v>4000000</v>
          </cell>
        </row>
        <row r="3141">
          <cell r="C3141">
            <v>1810716152</v>
          </cell>
          <cell r="D3141" t="str">
            <v>Phan Thị Phương</v>
          </cell>
          <cell r="E3141" t="str">
            <v>Trang</v>
          </cell>
          <cell r="F3141" t="str">
            <v>16/12/1993</v>
          </cell>
          <cell r="G3141">
            <v>3000000</v>
          </cell>
          <cell r="H3141">
            <v>10396</v>
          </cell>
          <cell r="I3141" t="str">
            <v>DT/12P</v>
          </cell>
          <cell r="K3141">
            <v>5000000</v>
          </cell>
        </row>
        <row r="3142">
          <cell r="C3142">
            <v>1821526623</v>
          </cell>
          <cell r="D3142" t="str">
            <v>Đặng Nguyên</v>
          </cell>
          <cell r="E3142" t="str">
            <v>Nam</v>
          </cell>
          <cell r="F3142" t="str">
            <v>08/08/1994</v>
          </cell>
          <cell r="G3142">
            <v>5000000</v>
          </cell>
          <cell r="H3142">
            <v>16406</v>
          </cell>
          <cell r="I3142" t="str">
            <v>DT/12P</v>
          </cell>
          <cell r="K3142">
            <v>5000000</v>
          </cell>
        </row>
        <row r="3143">
          <cell r="C3143">
            <v>1820523592</v>
          </cell>
          <cell r="D3143" t="str">
            <v>NGÔ THỊ TƯỜNG</v>
          </cell>
          <cell r="E3143" t="str">
            <v>VY</v>
          </cell>
          <cell r="F3143" t="str">
            <v>24/04/1994</v>
          </cell>
          <cell r="G3143">
            <v>5000000</v>
          </cell>
          <cell r="H3143" t="str">
            <v>2351/12P</v>
          </cell>
          <cell r="J3143" t="str">
            <v>27/08/2012</v>
          </cell>
          <cell r="K3143">
            <v>5000000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46" t="s">
        <v>6</v>
      </c>
      <c r="B1" s="346"/>
      <c r="C1" s="346"/>
      <c r="D1" s="346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46" t="s">
        <v>7</v>
      </c>
      <c r="B2" s="346"/>
      <c r="C2" s="346"/>
      <c r="D2" s="346"/>
      <c r="E2" s="23"/>
      <c r="F2" s="4" t="s">
        <v>8</v>
      </c>
      <c r="G2" s="57" t="s">
        <v>50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335" t="s">
        <v>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359" t="s">
        <v>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F5" s="61"/>
    </row>
    <row r="6" spans="1:32" s="11" customFormat="1" ht="17.25" customHeight="1">
      <c r="A6" s="347" t="s">
        <v>4</v>
      </c>
      <c r="B6" s="10"/>
      <c r="C6" s="350" t="s">
        <v>9</v>
      </c>
      <c r="D6" s="356" t="s">
        <v>10</v>
      </c>
      <c r="E6" s="337" t="s">
        <v>11</v>
      </c>
      <c r="F6" s="353" t="s">
        <v>12</v>
      </c>
      <c r="G6" s="350" t="s">
        <v>13</v>
      </c>
      <c r="H6" s="353" t="s">
        <v>14</v>
      </c>
      <c r="I6" s="336" t="s">
        <v>15</v>
      </c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 t="s">
        <v>16</v>
      </c>
      <c r="Y6" s="336"/>
      <c r="Z6" s="336"/>
      <c r="AA6" s="362" t="s">
        <v>17</v>
      </c>
      <c r="AB6" s="363"/>
      <c r="AC6" s="363"/>
      <c r="AD6" s="364"/>
    </row>
    <row r="7" spans="1:32" s="11" customFormat="1" ht="63.75" customHeight="1">
      <c r="A7" s="348"/>
      <c r="B7" s="12"/>
      <c r="C7" s="351"/>
      <c r="D7" s="357"/>
      <c r="E7" s="338"/>
      <c r="F7" s="354"/>
      <c r="G7" s="351"/>
      <c r="H7" s="360"/>
      <c r="I7" s="13" t="s">
        <v>32</v>
      </c>
      <c r="J7" s="14" t="s">
        <v>35</v>
      </c>
      <c r="K7" s="334" t="s">
        <v>33</v>
      </c>
      <c r="L7" s="334"/>
      <c r="M7" s="334"/>
      <c r="N7" s="334"/>
      <c r="O7" s="334" t="s">
        <v>34</v>
      </c>
      <c r="P7" s="334"/>
      <c r="Q7" s="334"/>
      <c r="R7" s="334"/>
      <c r="S7" s="334" t="s">
        <v>36</v>
      </c>
      <c r="T7" s="334"/>
      <c r="U7" s="334"/>
      <c r="V7" s="334"/>
      <c r="W7" s="14" t="s">
        <v>37</v>
      </c>
      <c r="X7" s="14" t="s">
        <v>38</v>
      </c>
      <c r="Y7" s="14" t="s">
        <v>39</v>
      </c>
      <c r="Z7" s="14" t="s">
        <v>40</v>
      </c>
      <c r="AA7" s="365"/>
      <c r="AB7" s="366"/>
      <c r="AC7" s="366"/>
      <c r="AD7" s="367"/>
    </row>
    <row r="8" spans="1:32" s="18" customFormat="1" ht="21">
      <c r="A8" s="349"/>
      <c r="B8" s="15"/>
      <c r="C8" s="352"/>
      <c r="D8" s="358"/>
      <c r="E8" s="339"/>
      <c r="F8" s="355"/>
      <c r="G8" s="352"/>
      <c r="H8" s="361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8"/>
      <c r="AB8" s="369"/>
      <c r="AC8" s="369"/>
      <c r="AD8" s="370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IF(ISNA(VLOOKUP($B9,DS!$B$3:$K$778,$C$4,0))=FALSE,VLOOKUP($B9,DS!$B$3:$K$778,$C$4,0),"")</f>
        <v/>
      </c>
      <c r="D9" s="28" t="str">
        <f>IF(ISNA(VLOOKUP($B9,DS!$B$3:$K$778,D$4,0))=FALSE,VLOOKUP($B9,DS!$B$3:$K$778,D$4,0),"")</f>
        <v/>
      </c>
      <c r="E9" s="29" t="str">
        <f>IF(ISNA(VLOOKUP($B9,DS!$B$3:$K$778,E$4,0))=FALSE,VLOOKUP($B9,DS!$B$3:$K$778,E$4,0),"")</f>
        <v/>
      </c>
      <c r="F9" s="27" t="str">
        <f>IF(ISNA(VLOOKUP($B9,DS!$B$3:$K$778,F$4,0))=FALSE,VLOOKUP($B9,DS!$B$3:$K$778,F$4,0),"")</f>
        <v/>
      </c>
      <c r="G9" s="27" t="str">
        <f>IF(ISNA(VLOOKUP($B9,DS!$B$3:$K$778,G$4,0))=FALSE,VLOOKUP($B9,DS!$B$3:$K$778,G$4,0),"")</f>
        <v/>
      </c>
      <c r="H9" s="27" t="str">
        <f>IF(ISNA(VLOOKUP($B9,DS!$B$3:$K$778,H$4,0))=FALSE,VLOOKUP($B9,DS!$B$3:$K$778,H$4,0),"")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43"/>
      <c r="AB9" s="344"/>
      <c r="AC9" s="344"/>
      <c r="AD9" s="34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IF(ISNA(VLOOKUP($B10,DS!$B$3:$K$778,$C$4,0))=FALSE,VLOOKUP($B10,DS!$B$3:$K$778,$C$4,0),"")</f>
        <v/>
      </c>
      <c r="D10" s="28" t="str">
        <f>IF(ISNA(VLOOKUP($B10,DS!$B$3:$K$778,D$4,0))=FALSE,VLOOKUP($B10,DS!$B$3:$K$778,D$4,0),"")</f>
        <v/>
      </c>
      <c r="E10" s="29" t="str">
        <f>IF(ISNA(VLOOKUP($B10,DS!$B$3:$K$778,E$4,0))=FALSE,VLOOKUP($B10,DS!$B$3:$K$778,E$4,0),"")</f>
        <v/>
      </c>
      <c r="F10" s="27" t="str">
        <f>IF(ISNA(VLOOKUP($B10,DS!$B$3:$K$778,F$4,0))=FALSE,VLOOKUP($B10,DS!$B$3:$K$778,F$4,0),"")</f>
        <v/>
      </c>
      <c r="G10" s="27" t="str">
        <f>IF(ISNA(VLOOKUP($B10,DS!$B$3:$K$778,G$4,0))=FALSE,VLOOKUP($B10,DS!$B$3:$K$778,G$4,0),"")</f>
        <v/>
      </c>
      <c r="H10" s="27" t="str">
        <f>IF(ISNA(VLOOKUP($B10,DS!$B$3:$K$778,H$4,0))=FALSE,VLOOKUP($B10,DS!$B$3:$K$778,H$4,0),"")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31"/>
      <c r="AB10" s="332"/>
      <c r="AC10" s="332"/>
      <c r="AD10" s="333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IF(ISNA(VLOOKUP($B11,DS!$B$3:$K$778,$C$4,0))=FALSE,VLOOKUP($B11,DS!$B$3:$K$778,$C$4,0),"")</f>
        <v/>
      </c>
      <c r="D11" s="28" t="str">
        <f>IF(ISNA(VLOOKUP($B11,DS!$B$3:$K$778,D$4,0))=FALSE,VLOOKUP($B11,DS!$B$3:$K$778,D$4,0),"")</f>
        <v/>
      </c>
      <c r="E11" s="29" t="str">
        <f>IF(ISNA(VLOOKUP($B11,DS!$B$3:$K$778,E$4,0))=FALSE,VLOOKUP($B11,DS!$B$3:$K$778,E$4,0),"")</f>
        <v/>
      </c>
      <c r="F11" s="27" t="str">
        <f>IF(ISNA(VLOOKUP($B11,DS!$B$3:$K$778,F$4,0))=FALSE,VLOOKUP($B11,DS!$B$3:$K$778,F$4,0),"")</f>
        <v/>
      </c>
      <c r="G11" s="27" t="str">
        <f>IF(ISNA(VLOOKUP($B11,DS!$B$3:$K$778,G$4,0))=FALSE,VLOOKUP($B11,DS!$B$3:$K$778,G$4,0),"")</f>
        <v/>
      </c>
      <c r="H11" s="27" t="str">
        <f>IF(ISNA(VLOOKUP($B11,DS!$B$3:$K$778,H$4,0))=FALSE,VLOOKUP($B11,DS!$B$3:$K$778,H$4,0),"")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31"/>
      <c r="AB11" s="332"/>
      <c r="AC11" s="332"/>
      <c r="AD11" s="333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IF(ISNA(VLOOKUP($B12,DS!$B$3:$K$778,$C$4,0))=FALSE,VLOOKUP($B12,DS!$B$3:$K$778,$C$4,0),"")</f>
        <v/>
      </c>
      <c r="D12" s="28" t="str">
        <f>IF(ISNA(VLOOKUP($B12,DS!$B$3:$K$778,D$4,0))=FALSE,VLOOKUP($B12,DS!$B$3:$K$778,D$4,0),"")</f>
        <v/>
      </c>
      <c r="E12" s="29" t="str">
        <f>IF(ISNA(VLOOKUP($B12,DS!$B$3:$K$778,E$4,0))=FALSE,VLOOKUP($B12,DS!$B$3:$K$778,E$4,0),"")</f>
        <v/>
      </c>
      <c r="F12" s="27" t="str">
        <f>IF(ISNA(VLOOKUP($B12,DS!$B$3:$K$778,F$4,0))=FALSE,VLOOKUP($B12,DS!$B$3:$K$778,F$4,0),"")</f>
        <v/>
      </c>
      <c r="G12" s="27" t="str">
        <f>IF(ISNA(VLOOKUP($B12,DS!$B$3:$K$778,G$4,0))=FALSE,VLOOKUP($B12,DS!$B$3:$K$778,G$4,0),"")</f>
        <v/>
      </c>
      <c r="H12" s="27" t="str">
        <f>IF(ISNA(VLOOKUP($B12,DS!$B$3:$K$778,H$4,0))=FALSE,VLOOKUP($B12,DS!$B$3:$K$778,H$4,0),"")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31"/>
      <c r="AB12" s="332"/>
      <c r="AC12" s="332"/>
      <c r="AD12" s="333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IF(ISNA(VLOOKUP($B13,DS!$B$3:$K$778,$C$4,0))=FALSE,VLOOKUP($B13,DS!$B$3:$K$778,$C$4,0),"")</f>
        <v/>
      </c>
      <c r="D13" s="28" t="str">
        <f>IF(ISNA(VLOOKUP($B13,DS!$B$3:$K$778,D$4,0))=FALSE,VLOOKUP($B13,DS!$B$3:$K$778,D$4,0),"")</f>
        <v/>
      </c>
      <c r="E13" s="29" t="str">
        <f>IF(ISNA(VLOOKUP($B13,DS!$B$3:$K$778,E$4,0))=FALSE,VLOOKUP($B13,DS!$B$3:$K$778,E$4,0),"")</f>
        <v/>
      </c>
      <c r="F13" s="27" t="str">
        <f>IF(ISNA(VLOOKUP($B13,DS!$B$3:$K$778,F$4,0))=FALSE,VLOOKUP($B13,DS!$B$3:$K$778,F$4,0),"")</f>
        <v/>
      </c>
      <c r="G13" s="27" t="str">
        <f>IF(ISNA(VLOOKUP($B13,DS!$B$3:$K$778,G$4,0))=FALSE,VLOOKUP($B13,DS!$B$3:$K$778,G$4,0),"")</f>
        <v/>
      </c>
      <c r="H13" s="27" t="str">
        <f>IF(ISNA(VLOOKUP($B13,DS!$B$3:$K$778,H$4,0))=FALSE,VLOOKUP($B13,DS!$B$3:$K$778,H$4,0),"")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31"/>
      <c r="AB13" s="332"/>
      <c r="AC13" s="332"/>
      <c r="AD13" s="33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IF(ISNA(VLOOKUP($B14,DS!$B$3:$K$778,$C$4,0))=FALSE,VLOOKUP($B14,DS!$B$3:$K$778,$C$4,0),"")</f>
        <v/>
      </c>
      <c r="D14" s="28" t="str">
        <f>IF(ISNA(VLOOKUP($B14,DS!$B$3:$K$778,D$4,0))=FALSE,VLOOKUP($B14,DS!$B$3:$K$778,D$4,0),"")</f>
        <v/>
      </c>
      <c r="E14" s="29" t="str">
        <f>IF(ISNA(VLOOKUP($B14,DS!$B$3:$K$778,E$4,0))=FALSE,VLOOKUP($B14,DS!$B$3:$K$778,E$4,0),"")</f>
        <v/>
      </c>
      <c r="F14" s="27" t="str">
        <f>IF(ISNA(VLOOKUP($B14,DS!$B$3:$K$778,F$4,0))=FALSE,VLOOKUP($B14,DS!$B$3:$K$778,F$4,0),"")</f>
        <v/>
      </c>
      <c r="G14" s="27" t="str">
        <f>IF(ISNA(VLOOKUP($B14,DS!$B$3:$K$778,G$4,0))=FALSE,VLOOKUP($B14,DS!$B$3:$K$778,G$4,0),"")</f>
        <v/>
      </c>
      <c r="H14" s="27" t="str">
        <f>IF(ISNA(VLOOKUP($B14,DS!$B$3:$K$778,H$4,0))=FALSE,VLOOKUP($B14,DS!$B$3:$K$778,H$4,0),"")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31"/>
      <c r="AB14" s="332"/>
      <c r="AC14" s="332"/>
      <c r="AD14" s="333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IF(ISNA(VLOOKUP($B15,DS!$B$3:$K$778,$C$4,0))=FALSE,VLOOKUP($B15,DS!$B$3:$K$778,$C$4,0),"")</f>
        <v/>
      </c>
      <c r="D15" s="28" t="str">
        <f>IF(ISNA(VLOOKUP($B15,DS!$B$3:$K$778,D$4,0))=FALSE,VLOOKUP($B15,DS!$B$3:$K$778,D$4,0),"")</f>
        <v/>
      </c>
      <c r="E15" s="29" t="str">
        <f>IF(ISNA(VLOOKUP($B15,DS!$B$3:$K$778,E$4,0))=FALSE,VLOOKUP($B15,DS!$B$3:$K$778,E$4,0),"")</f>
        <v/>
      </c>
      <c r="F15" s="27" t="str">
        <f>IF(ISNA(VLOOKUP($B15,DS!$B$3:$K$778,F$4,0))=FALSE,VLOOKUP($B15,DS!$B$3:$K$778,F$4,0),"")</f>
        <v/>
      </c>
      <c r="G15" s="27" t="str">
        <f>IF(ISNA(VLOOKUP($B15,DS!$B$3:$K$778,G$4,0))=FALSE,VLOOKUP($B15,DS!$B$3:$K$778,G$4,0),"")</f>
        <v/>
      </c>
      <c r="H15" s="27" t="str">
        <f>IF(ISNA(VLOOKUP($B15,DS!$B$3:$K$778,H$4,0))=FALSE,VLOOKUP($B15,DS!$B$3:$K$778,H$4,0),"")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31"/>
      <c r="AB15" s="332"/>
      <c r="AC15" s="332"/>
      <c r="AD15" s="333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IF(ISNA(VLOOKUP($B16,DS!$B$3:$K$778,$C$4,0))=FALSE,VLOOKUP($B16,DS!$B$3:$K$778,$C$4,0),"")</f>
        <v/>
      </c>
      <c r="D16" s="28" t="str">
        <f>IF(ISNA(VLOOKUP($B16,DS!$B$3:$K$778,D$4,0))=FALSE,VLOOKUP($B16,DS!$B$3:$K$778,D$4,0),"")</f>
        <v/>
      </c>
      <c r="E16" s="29" t="str">
        <f>IF(ISNA(VLOOKUP($B16,DS!$B$3:$K$778,E$4,0))=FALSE,VLOOKUP($B16,DS!$B$3:$K$778,E$4,0),"")</f>
        <v/>
      </c>
      <c r="F16" s="27" t="str">
        <f>IF(ISNA(VLOOKUP($B16,DS!$B$3:$K$778,F$4,0))=FALSE,VLOOKUP($B16,DS!$B$3:$K$778,F$4,0),"")</f>
        <v/>
      </c>
      <c r="G16" s="27" t="str">
        <f>IF(ISNA(VLOOKUP($B16,DS!$B$3:$K$778,G$4,0))=FALSE,VLOOKUP($B16,DS!$B$3:$K$778,G$4,0),"")</f>
        <v/>
      </c>
      <c r="H16" s="27" t="str">
        <f>IF(ISNA(VLOOKUP($B16,DS!$B$3:$K$778,H$4,0))=FALSE,VLOOKUP($B16,DS!$B$3:$K$778,H$4,0),"")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31"/>
      <c r="AB16" s="332"/>
      <c r="AC16" s="332"/>
      <c r="AD16" s="333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IF(ISNA(VLOOKUP($B17,DS!$B$3:$K$778,$C$4,0))=FALSE,VLOOKUP($B17,DS!$B$3:$K$778,$C$4,0),"")</f>
        <v/>
      </c>
      <c r="D17" s="28" t="str">
        <f>IF(ISNA(VLOOKUP($B17,DS!$B$3:$K$778,D$4,0))=FALSE,VLOOKUP($B17,DS!$B$3:$K$778,D$4,0),"")</f>
        <v/>
      </c>
      <c r="E17" s="29" t="str">
        <f>IF(ISNA(VLOOKUP($B17,DS!$B$3:$K$778,E$4,0))=FALSE,VLOOKUP($B17,DS!$B$3:$K$778,E$4,0),"")</f>
        <v/>
      </c>
      <c r="F17" s="27" t="str">
        <f>IF(ISNA(VLOOKUP($B17,DS!$B$3:$K$778,F$4,0))=FALSE,VLOOKUP($B17,DS!$B$3:$K$778,F$4,0),"")</f>
        <v/>
      </c>
      <c r="G17" s="27" t="str">
        <f>IF(ISNA(VLOOKUP($B17,DS!$B$3:$K$778,G$4,0))=FALSE,VLOOKUP($B17,DS!$B$3:$K$778,G$4,0),"")</f>
        <v/>
      </c>
      <c r="H17" s="27" t="str">
        <f>IF(ISNA(VLOOKUP($B17,DS!$B$3:$K$778,H$4,0))=FALSE,VLOOKUP($B17,DS!$B$3:$K$778,H$4,0),"")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31"/>
      <c r="AB17" s="332"/>
      <c r="AC17" s="332"/>
      <c r="AD17" s="333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IF(ISNA(VLOOKUP($B18,DS!$B$3:$K$778,$C$4,0))=FALSE,VLOOKUP($B18,DS!$B$3:$K$778,$C$4,0),"")</f>
        <v/>
      </c>
      <c r="D18" s="28" t="str">
        <f>IF(ISNA(VLOOKUP($B18,DS!$B$3:$K$778,D$4,0))=FALSE,VLOOKUP($B18,DS!$B$3:$K$778,D$4,0),"")</f>
        <v/>
      </c>
      <c r="E18" s="29" t="str">
        <f>IF(ISNA(VLOOKUP($B18,DS!$B$3:$K$778,E$4,0))=FALSE,VLOOKUP($B18,DS!$B$3:$K$778,E$4,0),"")</f>
        <v/>
      </c>
      <c r="F18" s="27" t="str">
        <f>IF(ISNA(VLOOKUP($B18,DS!$B$3:$K$778,F$4,0))=FALSE,VLOOKUP($B18,DS!$B$3:$K$778,F$4,0),"")</f>
        <v/>
      </c>
      <c r="G18" s="27" t="str">
        <f>IF(ISNA(VLOOKUP($B18,DS!$B$3:$K$778,G$4,0))=FALSE,VLOOKUP($B18,DS!$B$3:$K$778,G$4,0),"")</f>
        <v/>
      </c>
      <c r="H18" s="27" t="str">
        <f>IF(ISNA(VLOOKUP($B18,DS!$B$3:$K$778,H$4,0))=FALSE,VLOOKUP($B18,DS!$B$3:$K$778,H$4,0),"")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31"/>
      <c r="AB18" s="332"/>
      <c r="AC18" s="332"/>
      <c r="AD18" s="333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IF(ISNA(VLOOKUP($B19,DS!$B$3:$K$778,$C$4,0))=FALSE,VLOOKUP($B19,DS!$B$3:$K$778,$C$4,0),"")</f>
        <v/>
      </c>
      <c r="D19" s="28" t="str">
        <f>IF(ISNA(VLOOKUP($B19,DS!$B$3:$K$778,D$4,0))=FALSE,VLOOKUP($B19,DS!$B$3:$K$778,D$4,0),"")</f>
        <v/>
      </c>
      <c r="E19" s="29" t="str">
        <f>IF(ISNA(VLOOKUP($B19,DS!$B$3:$K$778,E$4,0))=FALSE,VLOOKUP($B19,DS!$B$3:$K$778,E$4,0),"")</f>
        <v/>
      </c>
      <c r="F19" s="27" t="str">
        <f>IF(ISNA(VLOOKUP($B19,DS!$B$3:$K$778,F$4,0))=FALSE,VLOOKUP($B19,DS!$B$3:$K$778,F$4,0),"")</f>
        <v/>
      </c>
      <c r="G19" s="27" t="str">
        <f>IF(ISNA(VLOOKUP($B19,DS!$B$3:$K$778,G$4,0))=FALSE,VLOOKUP($B19,DS!$B$3:$K$778,G$4,0),"")</f>
        <v/>
      </c>
      <c r="H19" s="27" t="str">
        <f>IF(ISNA(VLOOKUP($B19,DS!$B$3:$K$778,H$4,0))=FALSE,VLOOKUP($B19,DS!$B$3:$K$778,H$4,0),"")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31"/>
      <c r="AB19" s="332"/>
      <c r="AC19" s="332"/>
      <c r="AD19" s="333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IF(ISNA(VLOOKUP($B20,DS!$B$3:$K$778,$C$4,0))=FALSE,VLOOKUP($B20,DS!$B$3:$K$778,$C$4,0),"")</f>
        <v/>
      </c>
      <c r="D20" s="28" t="str">
        <f>IF(ISNA(VLOOKUP($B20,DS!$B$3:$K$778,D$4,0))=FALSE,VLOOKUP($B20,DS!$B$3:$K$778,D$4,0),"")</f>
        <v/>
      </c>
      <c r="E20" s="29" t="str">
        <f>IF(ISNA(VLOOKUP($B20,DS!$B$3:$K$778,E$4,0))=FALSE,VLOOKUP($B20,DS!$B$3:$K$778,E$4,0),"")</f>
        <v/>
      </c>
      <c r="F20" s="27" t="str">
        <f>IF(ISNA(VLOOKUP($B20,DS!$B$3:$K$778,F$4,0))=FALSE,VLOOKUP($B20,DS!$B$3:$K$778,F$4,0),"")</f>
        <v/>
      </c>
      <c r="G20" s="27" t="str">
        <f>IF(ISNA(VLOOKUP($B20,DS!$B$3:$K$778,G$4,0))=FALSE,VLOOKUP($B20,DS!$B$3:$K$778,G$4,0),"")</f>
        <v/>
      </c>
      <c r="H20" s="27" t="str">
        <f>IF(ISNA(VLOOKUP($B20,DS!$B$3:$K$778,H$4,0))=FALSE,VLOOKUP($B20,DS!$B$3:$K$778,H$4,0),"")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31"/>
      <c r="AB20" s="332"/>
      <c r="AC20" s="332"/>
      <c r="AD20" s="333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IF(ISNA(VLOOKUP($B21,DS!$B$3:$K$778,$C$4,0))=FALSE,VLOOKUP($B21,DS!$B$3:$K$778,$C$4,0),"")</f>
        <v/>
      </c>
      <c r="D21" s="28" t="str">
        <f>IF(ISNA(VLOOKUP($B21,DS!$B$3:$K$778,D$4,0))=FALSE,VLOOKUP($B21,DS!$B$3:$K$778,D$4,0),"")</f>
        <v/>
      </c>
      <c r="E21" s="29" t="str">
        <f>IF(ISNA(VLOOKUP($B21,DS!$B$3:$K$778,E$4,0))=FALSE,VLOOKUP($B21,DS!$B$3:$K$778,E$4,0),"")</f>
        <v/>
      </c>
      <c r="F21" s="27" t="str">
        <f>IF(ISNA(VLOOKUP($B21,DS!$B$3:$K$778,F$4,0))=FALSE,VLOOKUP($B21,DS!$B$3:$K$778,F$4,0),"")</f>
        <v/>
      </c>
      <c r="G21" s="27" t="str">
        <f>IF(ISNA(VLOOKUP($B21,DS!$B$3:$K$778,G$4,0))=FALSE,VLOOKUP($B21,DS!$B$3:$K$778,G$4,0),"")</f>
        <v/>
      </c>
      <c r="H21" s="27" t="str">
        <f>IF(ISNA(VLOOKUP($B21,DS!$B$3:$K$778,H$4,0))=FALSE,VLOOKUP($B21,DS!$B$3:$K$778,H$4,0),"")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31"/>
      <c r="AB21" s="332"/>
      <c r="AC21" s="332"/>
      <c r="AD21" s="333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IF(ISNA(VLOOKUP($B22,DS!$B$3:$K$778,$C$4,0))=FALSE,VLOOKUP($B22,DS!$B$3:$K$778,$C$4,0),"")</f>
        <v/>
      </c>
      <c r="D22" s="28" t="str">
        <f>IF(ISNA(VLOOKUP($B22,DS!$B$3:$K$778,D$4,0))=FALSE,VLOOKUP($B22,DS!$B$3:$K$778,D$4,0),"")</f>
        <v/>
      </c>
      <c r="E22" s="29" t="str">
        <f>IF(ISNA(VLOOKUP($B22,DS!$B$3:$K$778,E$4,0))=FALSE,VLOOKUP($B22,DS!$B$3:$K$778,E$4,0),"")</f>
        <v/>
      </c>
      <c r="F22" s="27" t="str">
        <f>IF(ISNA(VLOOKUP($B22,DS!$B$3:$K$778,F$4,0))=FALSE,VLOOKUP($B22,DS!$B$3:$K$778,F$4,0),"")</f>
        <v/>
      </c>
      <c r="G22" s="27" t="str">
        <f>IF(ISNA(VLOOKUP($B22,DS!$B$3:$K$778,G$4,0))=FALSE,VLOOKUP($B22,DS!$B$3:$K$778,G$4,0),"")</f>
        <v/>
      </c>
      <c r="H22" s="27" t="str">
        <f>IF(ISNA(VLOOKUP($B22,DS!$B$3:$K$778,H$4,0))=FALSE,VLOOKUP($B22,DS!$B$3:$K$778,H$4,0),"")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31"/>
      <c r="AB22" s="332"/>
      <c r="AC22" s="332"/>
      <c r="AD22" s="333"/>
    </row>
    <row r="23" spans="1:30" s="1" customFormat="1" ht="19.5" customHeight="1">
      <c r="A23" s="47">
        <v>15</v>
      </c>
      <c r="B23" s="47" t="str">
        <f t="shared" si="0"/>
        <v>15E4915</v>
      </c>
      <c r="C23" s="48" t="str">
        <f>IF(ISNA(VLOOKUP($B23,DS!$B$3:$K$778,$C$4,0))=FALSE,VLOOKUP($B23,DS!$B$3:$K$778,$C$4,0),"")</f>
        <v/>
      </c>
      <c r="D23" s="49" t="str">
        <f>IF(ISNA(VLOOKUP($B23,DS!$B$3:$K$778,D$4,0))=FALSE,VLOOKUP($B23,DS!$B$3:$K$778,D$4,0),"")</f>
        <v/>
      </c>
      <c r="E23" s="50" t="str">
        <f>IF(ISNA(VLOOKUP($B23,DS!$B$3:$K$778,E$4,0))=FALSE,VLOOKUP($B23,DS!$B$3:$K$778,E$4,0),"")</f>
        <v/>
      </c>
      <c r="F23" s="48" t="str">
        <f>IF(ISNA(VLOOKUP($B23,DS!$B$3:$K$778,F$4,0))=FALSE,VLOOKUP($B23,DS!$B$3:$K$778,F$4,0),"")</f>
        <v/>
      </c>
      <c r="G23" s="48" t="str">
        <f>IF(ISNA(VLOOKUP($B23,DS!$B$3:$K$778,G$4,0))=FALSE,VLOOKUP($B23,DS!$B$3:$K$778,G$4,0),"")</f>
        <v/>
      </c>
      <c r="H23" s="48" t="str">
        <f>IF(ISNA(VLOOKUP($B23,DS!$B$3:$K$778,H$4,0))=FALSE,VLOOKUP($B23,DS!$B$3:$K$778,H$4,0),"")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40"/>
      <c r="AB23" s="341"/>
      <c r="AC23" s="341"/>
      <c r="AD23" s="342"/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30" t="s">
        <v>31</v>
      </c>
      <c r="T24" s="330"/>
      <c r="U24" s="330"/>
      <c r="V24" s="330"/>
      <c r="W24" s="330"/>
      <c r="X24" s="330"/>
      <c r="Y24" s="330"/>
      <c r="Z24" s="330"/>
      <c r="AA24" s="33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30" t="s">
        <v>23</v>
      </c>
      <c r="L25" s="330"/>
      <c r="M25" s="330"/>
      <c r="N25" s="330"/>
      <c r="O25" s="330"/>
      <c r="P25" s="330"/>
      <c r="Q25" s="330"/>
      <c r="R25" s="330"/>
      <c r="T25" s="21"/>
      <c r="U25" s="21"/>
      <c r="V25" s="330" t="s">
        <v>24</v>
      </c>
      <c r="W25" s="330"/>
      <c r="X25" s="330"/>
      <c r="Y25" s="330"/>
      <c r="Z25" s="330"/>
      <c r="AA25" s="33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30" t="s">
        <v>25</v>
      </c>
      <c r="L26" s="330"/>
      <c r="M26" s="330"/>
      <c r="N26" s="330"/>
      <c r="O26" s="330"/>
      <c r="P26" s="330"/>
      <c r="Q26" s="330"/>
      <c r="R26" s="330"/>
      <c r="S26" s="30"/>
      <c r="T26" s="30"/>
      <c r="U26" s="30"/>
      <c r="V26" s="330" t="s">
        <v>25</v>
      </c>
      <c r="W26" s="330"/>
      <c r="X26" s="330"/>
      <c r="Y26" s="330"/>
      <c r="Z26" s="330"/>
      <c r="AA26" s="33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IF(ISNA(VLOOKUP($B32,DS!$B$3:$K$778,$C$4,0))=FALSE,VLOOKUP($B32,DS!$B$3:$K$778,$C$4,0),"")</f>
        <v/>
      </c>
      <c r="D32" s="34" t="str">
        <f>IF(ISNA(VLOOKUP($B32,DS!$B$3:$K$778,D$4,0))=FALSE,VLOOKUP($B32,DS!$B$3:$K$778,D$4,0),"")</f>
        <v/>
      </c>
      <c r="E32" s="35" t="str">
        <f>IF(ISNA(VLOOKUP($B32,DS!$B$3:$K$778,E$4,0))=FALSE,VLOOKUP($B32,DS!$B$3:$K$778,E$4,0),"")</f>
        <v/>
      </c>
      <c r="F32" s="19" t="str">
        <f>IF(ISNA(VLOOKUP($B32,DS!$B$3:$K$778,F$4,0))=FALSE,VLOOKUP($B32,DS!$B$3:$K$778,F$4,0),"")</f>
        <v/>
      </c>
      <c r="G32" s="19" t="str">
        <f>IF(ISNA(VLOOKUP($B32,DS!$B$3:$K$778,G$4,0))=FALSE,VLOOKUP($B32,DS!$B$3:$K$778,G$4,0),"")</f>
        <v/>
      </c>
      <c r="H32" s="19" t="str">
        <f>IF(ISNA(VLOOKUP($B32,DS!$B$3:$K$778,H$4,0))=FALSE,VLOOKUP($B32,DS!$B$3:$K$778,H$4,0),"")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43"/>
      <c r="AB32" s="344"/>
      <c r="AC32" s="344"/>
      <c r="AD32" s="345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IF(ISNA(VLOOKUP($B33,DS!$B$3:$K$778,$C$4,0))=FALSE,VLOOKUP($B33,DS!$B$3:$K$778,$C$4,0),"")</f>
        <v/>
      </c>
      <c r="D33" s="28" t="str">
        <f>IF(ISNA(VLOOKUP($B33,DS!$B$3:$K$778,D$4,0))=FALSE,VLOOKUP($B33,DS!$B$3:$K$778,D$4,0),"")</f>
        <v/>
      </c>
      <c r="E33" s="29" t="str">
        <f>IF(ISNA(VLOOKUP($B33,DS!$B$3:$K$778,E$4,0))=FALSE,VLOOKUP($B33,DS!$B$3:$K$778,E$4,0),"")</f>
        <v/>
      </c>
      <c r="F33" s="27" t="str">
        <f>IF(ISNA(VLOOKUP($B33,DS!$B$3:$K$778,F$4,0))=FALSE,VLOOKUP($B33,DS!$B$3:$K$778,F$4,0),"")</f>
        <v/>
      </c>
      <c r="G33" s="27" t="str">
        <f>IF(ISNA(VLOOKUP($B33,DS!$B$3:$K$778,G$4,0))=FALSE,VLOOKUP($B33,DS!$B$3:$K$778,G$4,0),"")</f>
        <v/>
      </c>
      <c r="H33" s="27" t="str">
        <f>IF(ISNA(VLOOKUP($B33,DS!$B$3:$K$778,H$4,0))=FALSE,VLOOKUP($B33,DS!$B$3:$K$778,H$4,0),"")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31"/>
      <c r="AB33" s="332"/>
      <c r="AC33" s="332"/>
      <c r="AD33" s="333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IF(ISNA(VLOOKUP($B34,DS!$B$3:$K$778,$C$4,0))=FALSE,VLOOKUP($B34,DS!$B$3:$K$778,$C$4,0),"")</f>
        <v/>
      </c>
      <c r="D34" s="28" t="str">
        <f>IF(ISNA(VLOOKUP($B34,DS!$B$3:$K$778,D$4,0))=FALSE,VLOOKUP($B34,DS!$B$3:$K$778,D$4,0),"")</f>
        <v/>
      </c>
      <c r="E34" s="29" t="str">
        <f>IF(ISNA(VLOOKUP($B34,DS!$B$3:$K$778,E$4,0))=FALSE,VLOOKUP($B34,DS!$B$3:$K$778,E$4,0),"")</f>
        <v/>
      </c>
      <c r="F34" s="27" t="str">
        <f>IF(ISNA(VLOOKUP($B34,DS!$B$3:$K$778,F$4,0))=FALSE,VLOOKUP($B34,DS!$B$3:$K$778,F$4,0),"")</f>
        <v/>
      </c>
      <c r="G34" s="27" t="str">
        <f>IF(ISNA(VLOOKUP($B34,DS!$B$3:$K$778,G$4,0))=FALSE,VLOOKUP($B34,DS!$B$3:$K$778,G$4,0),"")</f>
        <v/>
      </c>
      <c r="H34" s="27" t="str">
        <f>IF(ISNA(VLOOKUP($B34,DS!$B$3:$K$778,H$4,0))=FALSE,VLOOKUP($B34,DS!$B$3:$K$778,H$4,0),"")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31"/>
      <c r="AB34" s="332"/>
      <c r="AC34" s="332"/>
      <c r="AD34" s="333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IF(ISNA(VLOOKUP($B35,DS!$B$3:$K$778,$C$4,0))=FALSE,VLOOKUP($B35,DS!$B$3:$K$778,$C$4,0),"")</f>
        <v/>
      </c>
      <c r="D35" s="28" t="str">
        <f>IF(ISNA(VLOOKUP($B35,DS!$B$3:$K$778,D$4,0))=FALSE,VLOOKUP($B35,DS!$B$3:$K$778,D$4,0),"")</f>
        <v/>
      </c>
      <c r="E35" s="29" t="str">
        <f>IF(ISNA(VLOOKUP($B35,DS!$B$3:$K$778,E$4,0))=FALSE,VLOOKUP($B35,DS!$B$3:$K$778,E$4,0),"")</f>
        <v/>
      </c>
      <c r="F35" s="27" t="str">
        <f>IF(ISNA(VLOOKUP($B35,DS!$B$3:$K$778,F$4,0))=FALSE,VLOOKUP($B35,DS!$B$3:$K$778,F$4,0),"")</f>
        <v/>
      </c>
      <c r="G35" s="27" t="str">
        <f>IF(ISNA(VLOOKUP($B35,DS!$B$3:$K$778,G$4,0))=FALSE,VLOOKUP($B35,DS!$B$3:$K$778,G$4,0),"")</f>
        <v/>
      </c>
      <c r="H35" s="27" t="str">
        <f>IF(ISNA(VLOOKUP($B35,DS!$B$3:$K$778,H$4,0))=FALSE,VLOOKUP($B35,DS!$B$3:$K$778,H$4,0),"")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31"/>
      <c r="AB35" s="332"/>
      <c r="AC35" s="332"/>
      <c r="AD35" s="333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IF(ISNA(VLOOKUP($B36,DS!$B$3:$K$778,$C$4,0))=FALSE,VLOOKUP($B36,DS!$B$3:$K$778,$C$4,0),"")</f>
        <v/>
      </c>
      <c r="D36" s="28" t="str">
        <f>IF(ISNA(VLOOKUP($B36,DS!$B$3:$K$778,D$4,0))=FALSE,VLOOKUP($B36,DS!$B$3:$K$778,D$4,0),"")</f>
        <v/>
      </c>
      <c r="E36" s="29" t="str">
        <f>IF(ISNA(VLOOKUP($B36,DS!$B$3:$K$778,E$4,0))=FALSE,VLOOKUP($B36,DS!$B$3:$K$778,E$4,0),"")</f>
        <v/>
      </c>
      <c r="F36" s="27" t="str">
        <f>IF(ISNA(VLOOKUP($B36,DS!$B$3:$K$778,F$4,0))=FALSE,VLOOKUP($B36,DS!$B$3:$K$778,F$4,0),"")</f>
        <v/>
      </c>
      <c r="G36" s="27" t="str">
        <f>IF(ISNA(VLOOKUP($B36,DS!$B$3:$K$778,G$4,0))=FALSE,VLOOKUP($B36,DS!$B$3:$K$778,G$4,0),"")</f>
        <v/>
      </c>
      <c r="H36" s="27" t="str">
        <f>IF(ISNA(VLOOKUP($B36,DS!$B$3:$K$778,H$4,0))=FALSE,VLOOKUP($B36,DS!$B$3:$K$778,H$4,0),"")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31"/>
      <c r="AB36" s="332"/>
      <c r="AC36" s="332"/>
      <c r="AD36" s="333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IF(ISNA(VLOOKUP($B37,DS!$B$3:$K$778,$C$4,0))=FALSE,VLOOKUP($B37,DS!$B$3:$K$778,$C$4,0),"")</f>
        <v/>
      </c>
      <c r="D37" s="28" t="str">
        <f>IF(ISNA(VLOOKUP($B37,DS!$B$3:$K$778,D$4,0))=FALSE,VLOOKUP($B37,DS!$B$3:$K$778,D$4,0),"")</f>
        <v/>
      </c>
      <c r="E37" s="29" t="str">
        <f>IF(ISNA(VLOOKUP($B37,DS!$B$3:$K$778,E$4,0))=FALSE,VLOOKUP($B37,DS!$B$3:$K$778,E$4,0),"")</f>
        <v/>
      </c>
      <c r="F37" s="27" t="str">
        <f>IF(ISNA(VLOOKUP($B37,DS!$B$3:$K$778,F$4,0))=FALSE,VLOOKUP($B37,DS!$B$3:$K$778,F$4,0),"")</f>
        <v/>
      </c>
      <c r="G37" s="27" t="str">
        <f>IF(ISNA(VLOOKUP($B37,DS!$B$3:$K$778,G$4,0))=FALSE,VLOOKUP($B37,DS!$B$3:$K$778,G$4,0),"")</f>
        <v/>
      </c>
      <c r="H37" s="27" t="str">
        <f>IF(ISNA(VLOOKUP($B37,DS!$B$3:$K$778,H$4,0))=FALSE,VLOOKUP($B37,DS!$B$3:$K$778,H$4,0),"")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31"/>
      <c r="AB37" s="332"/>
      <c r="AC37" s="332"/>
      <c r="AD37" s="333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IF(ISNA(VLOOKUP($B38,DS!$B$3:$K$778,$C$4,0))=FALSE,VLOOKUP($B38,DS!$B$3:$K$778,$C$4,0),"")</f>
        <v/>
      </c>
      <c r="D38" s="28" t="str">
        <f>IF(ISNA(VLOOKUP($B38,DS!$B$3:$K$778,D$4,0))=FALSE,VLOOKUP($B38,DS!$B$3:$K$778,D$4,0),"")</f>
        <v/>
      </c>
      <c r="E38" s="29" t="str">
        <f>IF(ISNA(VLOOKUP($B38,DS!$B$3:$K$778,E$4,0))=FALSE,VLOOKUP($B38,DS!$B$3:$K$778,E$4,0),"")</f>
        <v/>
      </c>
      <c r="F38" s="27" t="str">
        <f>IF(ISNA(VLOOKUP($B38,DS!$B$3:$K$778,F$4,0))=FALSE,VLOOKUP($B38,DS!$B$3:$K$778,F$4,0),"")</f>
        <v/>
      </c>
      <c r="G38" s="27" t="str">
        <f>IF(ISNA(VLOOKUP($B38,DS!$B$3:$K$778,G$4,0))=FALSE,VLOOKUP($B38,DS!$B$3:$K$778,G$4,0),"")</f>
        <v/>
      </c>
      <c r="H38" s="27" t="str">
        <f>IF(ISNA(VLOOKUP($B38,DS!$B$3:$K$778,H$4,0))=FALSE,VLOOKUP($B38,DS!$B$3:$K$778,H$4,0),"")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1"/>
      <c r="AB38" s="332"/>
      <c r="AC38" s="332"/>
      <c r="AD38" s="333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IF(ISNA(VLOOKUP($B39,DS!$B$3:$K$778,$C$4,0))=FALSE,VLOOKUP($B39,DS!$B$3:$K$778,$C$4,0),"")</f>
        <v/>
      </c>
      <c r="D39" s="28" t="str">
        <f>IF(ISNA(VLOOKUP($B39,DS!$B$3:$K$778,D$4,0))=FALSE,VLOOKUP($B39,DS!$B$3:$K$778,D$4,0),"")</f>
        <v/>
      </c>
      <c r="E39" s="29" t="str">
        <f>IF(ISNA(VLOOKUP($B39,DS!$B$3:$K$778,E$4,0))=FALSE,VLOOKUP($B39,DS!$B$3:$K$778,E$4,0),"")</f>
        <v/>
      </c>
      <c r="F39" s="27" t="str">
        <f>IF(ISNA(VLOOKUP($B39,DS!$B$3:$K$778,F$4,0))=FALSE,VLOOKUP($B39,DS!$B$3:$K$778,F$4,0),"")</f>
        <v/>
      </c>
      <c r="G39" s="27" t="str">
        <f>IF(ISNA(VLOOKUP($B39,DS!$B$3:$K$778,G$4,0))=FALSE,VLOOKUP($B39,DS!$B$3:$K$778,G$4,0),"")</f>
        <v/>
      </c>
      <c r="H39" s="27" t="str">
        <f>IF(ISNA(VLOOKUP($B39,DS!$B$3:$K$778,H$4,0))=FALSE,VLOOKUP($B39,DS!$B$3:$K$778,H$4,0),"")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31"/>
      <c r="AB39" s="332"/>
      <c r="AC39" s="332"/>
      <c r="AD39" s="333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IF(ISNA(VLOOKUP($B40,DS!$B$3:$K$778,$C$4,0))=FALSE,VLOOKUP($B40,DS!$B$3:$K$778,$C$4,0),"")</f>
        <v/>
      </c>
      <c r="D40" s="28" t="str">
        <f>IF(ISNA(VLOOKUP($B40,DS!$B$3:$K$778,D$4,0))=FALSE,VLOOKUP($B40,DS!$B$3:$K$778,D$4,0),"")</f>
        <v/>
      </c>
      <c r="E40" s="29" t="str">
        <f>IF(ISNA(VLOOKUP($B40,DS!$B$3:$K$778,E$4,0))=FALSE,VLOOKUP($B40,DS!$B$3:$K$778,E$4,0),"")</f>
        <v/>
      </c>
      <c r="F40" s="27" t="str">
        <f>IF(ISNA(VLOOKUP($B40,DS!$B$3:$K$778,F$4,0))=FALSE,VLOOKUP($B40,DS!$B$3:$K$778,F$4,0),"")</f>
        <v/>
      </c>
      <c r="G40" s="27" t="str">
        <f>IF(ISNA(VLOOKUP($B40,DS!$B$3:$K$778,G$4,0))=FALSE,VLOOKUP($B40,DS!$B$3:$K$778,G$4,0),"")</f>
        <v/>
      </c>
      <c r="H40" s="27" t="str">
        <f>IF(ISNA(VLOOKUP($B40,DS!$B$3:$K$778,H$4,0))=FALSE,VLOOKUP($B40,DS!$B$3:$K$778,H$4,0),"")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31"/>
      <c r="AB40" s="332"/>
      <c r="AC40" s="332"/>
      <c r="AD40" s="333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IF(ISNA(VLOOKUP($B41,DS!$B$3:$K$778,$C$4,0))=FALSE,VLOOKUP($B41,DS!$B$3:$K$778,$C$4,0),"")</f>
        <v/>
      </c>
      <c r="D41" s="28" t="str">
        <f>IF(ISNA(VLOOKUP($B41,DS!$B$3:$K$778,D$4,0))=FALSE,VLOOKUP($B41,DS!$B$3:$K$778,D$4,0),"")</f>
        <v/>
      </c>
      <c r="E41" s="29" t="str">
        <f>IF(ISNA(VLOOKUP($B41,DS!$B$3:$K$778,E$4,0))=FALSE,VLOOKUP($B41,DS!$B$3:$K$778,E$4,0),"")</f>
        <v/>
      </c>
      <c r="F41" s="27" t="str">
        <f>IF(ISNA(VLOOKUP($B41,DS!$B$3:$K$778,F$4,0))=FALSE,VLOOKUP($B41,DS!$B$3:$K$778,F$4,0),"")</f>
        <v/>
      </c>
      <c r="G41" s="27" t="str">
        <f>IF(ISNA(VLOOKUP($B41,DS!$B$3:$K$778,G$4,0))=FALSE,VLOOKUP($B41,DS!$B$3:$K$778,G$4,0),"")</f>
        <v/>
      </c>
      <c r="H41" s="27" t="str">
        <f>IF(ISNA(VLOOKUP($B41,DS!$B$3:$K$778,H$4,0))=FALSE,VLOOKUP($B41,DS!$B$3:$K$778,H$4,0),"")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31"/>
      <c r="AB41" s="332"/>
      <c r="AC41" s="332"/>
      <c r="AD41" s="333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IF(ISNA(VLOOKUP($B42,DS!$B$3:$K$778,$C$4,0))=FALSE,VLOOKUP($B42,DS!$B$3:$K$778,$C$4,0),"")</f>
        <v/>
      </c>
      <c r="D42" s="28" t="str">
        <f>IF(ISNA(VLOOKUP($B42,DS!$B$3:$K$778,D$4,0))=FALSE,VLOOKUP($B42,DS!$B$3:$K$778,D$4,0),"")</f>
        <v/>
      </c>
      <c r="E42" s="29" t="str">
        <f>IF(ISNA(VLOOKUP($B42,DS!$B$3:$K$778,E$4,0))=FALSE,VLOOKUP($B42,DS!$B$3:$K$778,E$4,0),"")</f>
        <v/>
      </c>
      <c r="F42" s="27" t="str">
        <f>IF(ISNA(VLOOKUP($B42,DS!$B$3:$K$778,F$4,0))=FALSE,VLOOKUP($B42,DS!$B$3:$K$778,F$4,0),"")</f>
        <v/>
      </c>
      <c r="G42" s="27" t="str">
        <f>IF(ISNA(VLOOKUP($B42,DS!$B$3:$K$778,G$4,0))=FALSE,VLOOKUP($B42,DS!$B$3:$K$778,G$4,0),"")</f>
        <v/>
      </c>
      <c r="H42" s="27" t="str">
        <f>IF(ISNA(VLOOKUP($B42,DS!$B$3:$K$778,H$4,0))=FALSE,VLOOKUP($B42,DS!$B$3:$K$778,H$4,0),"")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31"/>
      <c r="AB42" s="332"/>
      <c r="AC42" s="332"/>
      <c r="AD42" s="333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IF(ISNA(VLOOKUP($B43,DS!$B$3:$K$778,$C$4,0))=FALSE,VLOOKUP($B43,DS!$B$3:$K$778,$C$4,0),"")</f>
        <v/>
      </c>
      <c r="D43" s="28" t="str">
        <f>IF(ISNA(VLOOKUP($B43,DS!$B$3:$K$778,D$4,0))=FALSE,VLOOKUP($B43,DS!$B$3:$K$778,D$4,0),"")</f>
        <v/>
      </c>
      <c r="E43" s="29" t="str">
        <f>IF(ISNA(VLOOKUP($B43,DS!$B$3:$K$778,E$4,0))=FALSE,VLOOKUP($B43,DS!$B$3:$K$778,E$4,0),"")</f>
        <v/>
      </c>
      <c r="F43" s="27" t="str">
        <f>IF(ISNA(VLOOKUP($B43,DS!$B$3:$K$778,F$4,0))=FALSE,VLOOKUP($B43,DS!$B$3:$K$778,F$4,0),"")</f>
        <v/>
      </c>
      <c r="G43" s="27" t="str">
        <f>IF(ISNA(VLOOKUP($B43,DS!$B$3:$K$778,G$4,0))=FALSE,VLOOKUP($B43,DS!$B$3:$K$778,G$4,0),"")</f>
        <v/>
      </c>
      <c r="H43" s="27" t="str">
        <f>IF(ISNA(VLOOKUP($B43,DS!$B$3:$K$778,H$4,0))=FALSE,VLOOKUP($B43,DS!$B$3:$K$778,H$4,0),"")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31"/>
      <c r="AB43" s="332"/>
      <c r="AC43" s="332"/>
      <c r="AD43" s="333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IF(ISNA(VLOOKUP($B44,DS!$B$3:$K$778,$C$4,0))=FALSE,VLOOKUP($B44,DS!$B$3:$K$778,$C$4,0),"")</f>
        <v/>
      </c>
      <c r="D44" s="28" t="str">
        <f>IF(ISNA(VLOOKUP($B44,DS!$B$3:$K$778,D$4,0))=FALSE,VLOOKUP($B44,DS!$B$3:$K$778,D$4,0),"")</f>
        <v/>
      </c>
      <c r="E44" s="29" t="str">
        <f>IF(ISNA(VLOOKUP($B44,DS!$B$3:$K$778,E$4,0))=FALSE,VLOOKUP($B44,DS!$B$3:$K$778,E$4,0),"")</f>
        <v/>
      </c>
      <c r="F44" s="27" t="str">
        <f>IF(ISNA(VLOOKUP($B44,DS!$B$3:$K$778,F$4,0))=FALSE,VLOOKUP($B44,DS!$B$3:$K$778,F$4,0),"")</f>
        <v/>
      </c>
      <c r="G44" s="27" t="str">
        <f>IF(ISNA(VLOOKUP($B44,DS!$B$3:$K$778,G$4,0))=FALSE,VLOOKUP($B44,DS!$B$3:$K$778,G$4,0),"")</f>
        <v/>
      </c>
      <c r="H44" s="27" t="str">
        <f>IF(ISNA(VLOOKUP($B44,DS!$B$3:$K$778,H$4,0))=FALSE,VLOOKUP($B44,DS!$B$3:$K$778,H$4,0),"")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31"/>
      <c r="AB44" s="332"/>
      <c r="AC44" s="332"/>
      <c r="AD44" s="333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IF(ISNA(VLOOKUP($B45,DS!$B$3:$K$778,$C$4,0))=FALSE,VLOOKUP($B45,DS!$B$3:$K$778,$C$4,0),"")</f>
        <v/>
      </c>
      <c r="D45" s="28" t="str">
        <f>IF(ISNA(VLOOKUP($B45,DS!$B$3:$K$778,D$4,0))=FALSE,VLOOKUP($B45,DS!$B$3:$K$778,D$4,0),"")</f>
        <v/>
      </c>
      <c r="E45" s="29" t="str">
        <f>IF(ISNA(VLOOKUP($B45,DS!$B$3:$K$778,E$4,0))=FALSE,VLOOKUP($B45,DS!$B$3:$K$778,E$4,0),"")</f>
        <v/>
      </c>
      <c r="F45" s="27" t="str">
        <f>IF(ISNA(VLOOKUP($B45,DS!$B$3:$K$778,F$4,0))=FALSE,VLOOKUP($B45,DS!$B$3:$K$778,F$4,0),"")</f>
        <v/>
      </c>
      <c r="G45" s="27" t="str">
        <f>IF(ISNA(VLOOKUP($B45,DS!$B$3:$K$778,G$4,0))=FALSE,VLOOKUP($B45,DS!$B$3:$K$778,G$4,0),"")</f>
        <v/>
      </c>
      <c r="H45" s="27" t="str">
        <f>IF(ISNA(VLOOKUP($B45,DS!$B$3:$K$778,H$4,0))=FALSE,VLOOKUP($B45,DS!$B$3:$K$778,H$4,0),"")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31"/>
      <c r="AB45" s="332"/>
      <c r="AC45" s="332"/>
      <c r="AD45" s="333"/>
    </row>
    <row r="46" spans="1:30" s="1" customFormat="1" ht="19.5" customHeight="1">
      <c r="A46" s="47">
        <v>30</v>
      </c>
      <c r="B46" s="47" t="str">
        <f t="shared" si="0"/>
        <v>15E4930</v>
      </c>
      <c r="C46" s="48" t="str">
        <f>IF(ISNA(VLOOKUP($B46,DS!$B$3:$K$778,$C$4,0))=FALSE,VLOOKUP($B46,DS!$B$3:$K$778,$C$4,0),"")</f>
        <v/>
      </c>
      <c r="D46" s="49" t="str">
        <f>IF(ISNA(VLOOKUP($B46,DS!$B$3:$K$778,D$4,0))=FALSE,VLOOKUP($B46,DS!$B$3:$K$778,D$4,0),"")</f>
        <v/>
      </c>
      <c r="E46" s="50" t="str">
        <f>IF(ISNA(VLOOKUP($B46,DS!$B$3:$K$778,E$4,0))=FALSE,VLOOKUP($B46,DS!$B$3:$K$778,E$4,0),"")</f>
        <v/>
      </c>
      <c r="F46" s="48" t="str">
        <f>IF(ISNA(VLOOKUP($B46,DS!$B$3:$K$778,F$4,0))=FALSE,VLOOKUP($B46,DS!$B$3:$K$778,F$4,0),"")</f>
        <v/>
      </c>
      <c r="G46" s="48" t="str">
        <f>IF(ISNA(VLOOKUP($B46,DS!$B$3:$K$778,G$4,0))=FALSE,VLOOKUP($B46,DS!$B$3:$K$778,G$4,0),"")</f>
        <v/>
      </c>
      <c r="H46" s="48" t="str">
        <f>IF(ISNA(VLOOKUP($B46,DS!$B$3:$K$778,H$4,0))=FALSE,VLOOKUP($B46,DS!$B$3:$K$778,H$4,0),"")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40"/>
      <c r="AB46" s="341"/>
      <c r="AC46" s="341"/>
      <c r="AD46" s="342"/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30" t="s">
        <v>31</v>
      </c>
      <c r="T47" s="330"/>
      <c r="U47" s="330"/>
      <c r="V47" s="330"/>
      <c r="W47" s="330"/>
      <c r="X47" s="330"/>
      <c r="Y47" s="330"/>
      <c r="Z47" s="330"/>
      <c r="AA47" s="33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30" t="s">
        <v>23</v>
      </c>
      <c r="L48" s="330"/>
      <c r="M48" s="330"/>
      <c r="N48" s="330"/>
      <c r="O48" s="330"/>
      <c r="P48" s="330"/>
      <c r="Q48" s="330"/>
      <c r="R48" s="330"/>
      <c r="T48" s="21"/>
      <c r="U48" s="21"/>
      <c r="V48" s="330" t="s">
        <v>24</v>
      </c>
      <c r="W48" s="330"/>
      <c r="X48" s="330"/>
      <c r="Y48" s="330"/>
      <c r="Z48" s="330"/>
      <c r="AA48" s="33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30" t="s">
        <v>25</v>
      </c>
      <c r="L49" s="330"/>
      <c r="M49" s="330"/>
      <c r="N49" s="330"/>
      <c r="O49" s="330"/>
      <c r="P49" s="330"/>
      <c r="Q49" s="330"/>
      <c r="R49" s="330"/>
      <c r="S49" s="30"/>
      <c r="T49" s="30"/>
      <c r="U49" s="30"/>
      <c r="V49" s="330" t="s">
        <v>25</v>
      </c>
      <c r="W49" s="330"/>
      <c r="X49" s="330"/>
      <c r="Y49" s="330"/>
      <c r="Z49" s="330"/>
      <c r="AA49" s="33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IF(ISNA(VLOOKUP($B55,DS!$B$3:$K$778,$C$4,0))=FALSE,VLOOKUP($B55,DS!$B$3:$K$778,$C$4,0),"")</f>
        <v/>
      </c>
      <c r="D55" s="34" t="str">
        <f>IF(ISNA(VLOOKUP($B55,DS!$B$3:$K$778,D$4,0))=FALSE,VLOOKUP($B55,DS!$B$3:$K$778,D$4,0),"")</f>
        <v/>
      </c>
      <c r="E55" s="35" t="str">
        <f>IF(ISNA(VLOOKUP($B55,DS!$B$3:$K$778,E$4,0))=FALSE,VLOOKUP($B55,DS!$B$3:$K$778,E$4,0),"")</f>
        <v/>
      </c>
      <c r="F55" s="19" t="str">
        <f>IF(ISNA(VLOOKUP($B55,DS!$B$3:$K$778,F$4,0))=FALSE,VLOOKUP($B55,DS!$B$3:$K$778,F$4,0),"")</f>
        <v/>
      </c>
      <c r="G55" s="19" t="str">
        <f>IF(ISNA(VLOOKUP($B55,DS!$B$3:$K$778,G$4,0))=FALSE,VLOOKUP($B55,DS!$B$3:$K$778,G$4,0),"")</f>
        <v/>
      </c>
      <c r="H55" s="19" t="str">
        <f>IF(ISNA(VLOOKUP($B55,DS!$B$3:$K$778,H$4,0))=FALSE,VLOOKUP($B55,DS!$B$3:$K$778,H$4,0),"")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43"/>
      <c r="AB55" s="344"/>
      <c r="AC55" s="344"/>
      <c r="AD55" s="345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IF(ISNA(VLOOKUP($B56,DS!$B$3:$K$778,$C$4,0))=FALSE,VLOOKUP($B56,DS!$B$3:$K$778,$C$4,0),"")</f>
        <v/>
      </c>
      <c r="D56" s="28" t="str">
        <f>IF(ISNA(VLOOKUP($B56,DS!$B$3:$K$778,D$4,0))=FALSE,VLOOKUP($B56,DS!$B$3:$K$778,D$4,0),"")</f>
        <v/>
      </c>
      <c r="E56" s="29" t="str">
        <f>IF(ISNA(VLOOKUP($B56,DS!$B$3:$K$778,E$4,0))=FALSE,VLOOKUP($B56,DS!$B$3:$K$778,E$4,0),"")</f>
        <v/>
      </c>
      <c r="F56" s="27" t="str">
        <f>IF(ISNA(VLOOKUP($B56,DS!$B$3:$K$778,F$4,0))=FALSE,VLOOKUP($B56,DS!$B$3:$K$778,F$4,0),"")</f>
        <v/>
      </c>
      <c r="G56" s="27" t="str">
        <f>IF(ISNA(VLOOKUP($B56,DS!$B$3:$K$778,G$4,0))=FALSE,VLOOKUP($B56,DS!$B$3:$K$778,G$4,0),"")</f>
        <v/>
      </c>
      <c r="H56" s="27" t="str">
        <f>IF(ISNA(VLOOKUP($B56,DS!$B$3:$K$778,H$4,0))=FALSE,VLOOKUP($B56,DS!$B$3:$K$778,H$4,0),"")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31"/>
      <c r="AB56" s="332"/>
      <c r="AC56" s="332"/>
      <c r="AD56" s="33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IF(ISNA(VLOOKUP($B57,DS!$B$3:$K$778,$C$4,0))=FALSE,VLOOKUP($B57,DS!$B$3:$K$778,$C$4,0),"")</f>
        <v/>
      </c>
      <c r="D57" s="28" t="str">
        <f>IF(ISNA(VLOOKUP($B57,DS!$B$3:$K$778,D$4,0))=FALSE,VLOOKUP($B57,DS!$B$3:$K$778,D$4,0),"")</f>
        <v/>
      </c>
      <c r="E57" s="29" t="str">
        <f>IF(ISNA(VLOOKUP($B57,DS!$B$3:$K$778,E$4,0))=FALSE,VLOOKUP($B57,DS!$B$3:$K$778,E$4,0),"")</f>
        <v/>
      </c>
      <c r="F57" s="27" t="str">
        <f>IF(ISNA(VLOOKUP($B57,DS!$B$3:$K$778,F$4,0))=FALSE,VLOOKUP($B57,DS!$B$3:$K$778,F$4,0),"")</f>
        <v/>
      </c>
      <c r="G57" s="27" t="str">
        <f>IF(ISNA(VLOOKUP($B57,DS!$B$3:$K$778,G$4,0))=FALSE,VLOOKUP($B57,DS!$B$3:$K$778,G$4,0),"")</f>
        <v/>
      </c>
      <c r="H57" s="27" t="str">
        <f>IF(ISNA(VLOOKUP($B57,DS!$B$3:$K$778,H$4,0))=FALSE,VLOOKUP($B57,DS!$B$3:$K$778,H$4,0),"")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31"/>
      <c r="AB57" s="332"/>
      <c r="AC57" s="332"/>
      <c r="AD57" s="333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IF(ISNA(VLOOKUP($B58,DS!$B$3:$K$778,$C$4,0))=FALSE,VLOOKUP($B58,DS!$B$3:$K$778,$C$4,0),"")</f>
        <v/>
      </c>
      <c r="D58" s="28" t="str">
        <f>IF(ISNA(VLOOKUP($B58,DS!$B$3:$K$778,D$4,0))=FALSE,VLOOKUP($B58,DS!$B$3:$K$778,D$4,0),"")</f>
        <v/>
      </c>
      <c r="E58" s="29" t="str">
        <f>IF(ISNA(VLOOKUP($B58,DS!$B$3:$K$778,E$4,0))=FALSE,VLOOKUP($B58,DS!$B$3:$K$778,E$4,0),"")</f>
        <v/>
      </c>
      <c r="F58" s="27" t="str">
        <f>IF(ISNA(VLOOKUP($B58,DS!$B$3:$K$778,F$4,0))=FALSE,VLOOKUP($B58,DS!$B$3:$K$778,F$4,0),"")</f>
        <v/>
      </c>
      <c r="G58" s="27" t="str">
        <f>IF(ISNA(VLOOKUP($B58,DS!$B$3:$K$778,G$4,0))=FALSE,VLOOKUP($B58,DS!$B$3:$K$778,G$4,0),"")</f>
        <v/>
      </c>
      <c r="H58" s="27" t="str">
        <f>IF(ISNA(VLOOKUP($B58,DS!$B$3:$K$778,H$4,0))=FALSE,VLOOKUP($B58,DS!$B$3:$K$778,H$4,0),"")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31"/>
      <c r="AB58" s="332"/>
      <c r="AC58" s="332"/>
      <c r="AD58" s="333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IF(ISNA(VLOOKUP($B59,DS!$B$3:$K$778,$C$4,0))=FALSE,VLOOKUP($B59,DS!$B$3:$K$778,$C$4,0),"")</f>
        <v/>
      </c>
      <c r="D59" s="28" t="str">
        <f>IF(ISNA(VLOOKUP($B59,DS!$B$3:$K$778,D$4,0))=FALSE,VLOOKUP($B59,DS!$B$3:$K$778,D$4,0),"")</f>
        <v/>
      </c>
      <c r="E59" s="29" t="str">
        <f>IF(ISNA(VLOOKUP($B59,DS!$B$3:$K$778,E$4,0))=FALSE,VLOOKUP($B59,DS!$B$3:$K$778,E$4,0),"")</f>
        <v/>
      </c>
      <c r="F59" s="27" t="str">
        <f>IF(ISNA(VLOOKUP($B59,DS!$B$3:$K$778,F$4,0))=FALSE,VLOOKUP($B59,DS!$B$3:$K$778,F$4,0),"")</f>
        <v/>
      </c>
      <c r="G59" s="27" t="str">
        <f>IF(ISNA(VLOOKUP($B59,DS!$B$3:$K$778,G$4,0))=FALSE,VLOOKUP($B59,DS!$B$3:$K$778,G$4,0),"")</f>
        <v/>
      </c>
      <c r="H59" s="27" t="str">
        <f>IF(ISNA(VLOOKUP($B59,DS!$B$3:$K$778,H$4,0))=FALSE,VLOOKUP($B59,DS!$B$3:$K$778,H$4,0),"")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31"/>
      <c r="AB59" s="332"/>
      <c r="AC59" s="332"/>
      <c r="AD59" s="333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IF(ISNA(VLOOKUP($B60,DS!$B$3:$K$778,$C$4,0))=FALSE,VLOOKUP($B60,DS!$B$3:$K$778,$C$4,0),"")</f>
        <v/>
      </c>
      <c r="D60" s="28" t="str">
        <f>IF(ISNA(VLOOKUP($B60,DS!$B$3:$K$778,D$4,0))=FALSE,VLOOKUP($B60,DS!$B$3:$K$778,D$4,0),"")</f>
        <v/>
      </c>
      <c r="E60" s="29" t="str">
        <f>IF(ISNA(VLOOKUP($B60,DS!$B$3:$K$778,E$4,0))=FALSE,VLOOKUP($B60,DS!$B$3:$K$778,E$4,0),"")</f>
        <v/>
      </c>
      <c r="F60" s="27" t="str">
        <f>IF(ISNA(VLOOKUP($B60,DS!$B$3:$K$778,F$4,0))=FALSE,VLOOKUP($B60,DS!$B$3:$K$778,F$4,0),"")</f>
        <v/>
      </c>
      <c r="G60" s="27" t="str">
        <f>IF(ISNA(VLOOKUP($B60,DS!$B$3:$K$778,G$4,0))=FALSE,VLOOKUP($B60,DS!$B$3:$K$778,G$4,0),"")</f>
        <v/>
      </c>
      <c r="H60" s="27" t="str">
        <f>IF(ISNA(VLOOKUP($B60,DS!$B$3:$K$778,H$4,0))=FALSE,VLOOKUP($B60,DS!$B$3:$K$778,H$4,0),"")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31"/>
      <c r="AB60" s="332"/>
      <c r="AC60" s="332"/>
      <c r="AD60" s="333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IF(ISNA(VLOOKUP($B61,DS!$B$3:$K$778,$C$4,0))=FALSE,VLOOKUP($B61,DS!$B$3:$K$778,$C$4,0),"")</f>
        <v/>
      </c>
      <c r="D61" s="28" t="str">
        <f>IF(ISNA(VLOOKUP($B61,DS!$B$3:$K$778,D$4,0))=FALSE,VLOOKUP($B61,DS!$B$3:$K$778,D$4,0),"")</f>
        <v/>
      </c>
      <c r="E61" s="29" t="str">
        <f>IF(ISNA(VLOOKUP($B61,DS!$B$3:$K$778,E$4,0))=FALSE,VLOOKUP($B61,DS!$B$3:$K$778,E$4,0),"")</f>
        <v/>
      </c>
      <c r="F61" s="27" t="str">
        <f>IF(ISNA(VLOOKUP($B61,DS!$B$3:$K$778,F$4,0))=FALSE,VLOOKUP($B61,DS!$B$3:$K$778,F$4,0),"")</f>
        <v/>
      </c>
      <c r="G61" s="27" t="str">
        <f>IF(ISNA(VLOOKUP($B61,DS!$B$3:$K$778,G$4,0))=FALSE,VLOOKUP($B61,DS!$B$3:$K$778,G$4,0),"")</f>
        <v/>
      </c>
      <c r="H61" s="27" t="str">
        <f>IF(ISNA(VLOOKUP($B61,DS!$B$3:$K$778,H$4,0))=FALSE,VLOOKUP($B61,DS!$B$3:$K$778,H$4,0),"")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31"/>
      <c r="AB61" s="332"/>
      <c r="AC61" s="332"/>
      <c r="AD61" s="333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IF(ISNA(VLOOKUP($B62,DS!$B$3:$K$778,$C$4,0))=FALSE,VLOOKUP($B62,DS!$B$3:$K$778,$C$4,0),"")</f>
        <v/>
      </c>
      <c r="D62" s="28" t="str">
        <f>IF(ISNA(VLOOKUP($B62,DS!$B$3:$K$778,D$4,0))=FALSE,VLOOKUP($B62,DS!$B$3:$K$778,D$4,0),"")</f>
        <v/>
      </c>
      <c r="E62" s="29" t="str">
        <f>IF(ISNA(VLOOKUP($B62,DS!$B$3:$K$778,E$4,0))=FALSE,VLOOKUP($B62,DS!$B$3:$K$778,E$4,0),"")</f>
        <v/>
      </c>
      <c r="F62" s="27" t="str">
        <f>IF(ISNA(VLOOKUP($B62,DS!$B$3:$K$778,F$4,0))=FALSE,VLOOKUP($B62,DS!$B$3:$K$778,F$4,0),"")</f>
        <v/>
      </c>
      <c r="G62" s="27" t="str">
        <f>IF(ISNA(VLOOKUP($B62,DS!$B$3:$K$778,G$4,0))=FALSE,VLOOKUP($B62,DS!$B$3:$K$778,G$4,0),"")</f>
        <v/>
      </c>
      <c r="H62" s="27" t="str">
        <f>IF(ISNA(VLOOKUP($B62,DS!$B$3:$K$778,H$4,0))=FALSE,VLOOKUP($B62,DS!$B$3:$K$778,H$4,0),"")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31"/>
      <c r="AB62" s="332"/>
      <c r="AC62" s="332"/>
      <c r="AD62" s="333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IF(ISNA(VLOOKUP($B63,DS!$B$3:$K$778,$C$4,0))=FALSE,VLOOKUP($B63,DS!$B$3:$K$778,$C$4,0),"")</f>
        <v/>
      </c>
      <c r="D63" s="28" t="str">
        <f>IF(ISNA(VLOOKUP($B63,DS!$B$3:$K$778,D$4,0))=FALSE,VLOOKUP($B63,DS!$B$3:$K$778,D$4,0),"")</f>
        <v/>
      </c>
      <c r="E63" s="29" t="str">
        <f>IF(ISNA(VLOOKUP($B63,DS!$B$3:$K$778,E$4,0))=FALSE,VLOOKUP($B63,DS!$B$3:$K$778,E$4,0),"")</f>
        <v/>
      </c>
      <c r="F63" s="27" t="str">
        <f>IF(ISNA(VLOOKUP($B63,DS!$B$3:$K$778,F$4,0))=FALSE,VLOOKUP($B63,DS!$B$3:$K$778,F$4,0),"")</f>
        <v/>
      </c>
      <c r="G63" s="27" t="str">
        <f>IF(ISNA(VLOOKUP($B63,DS!$B$3:$K$778,G$4,0))=FALSE,VLOOKUP($B63,DS!$B$3:$K$778,G$4,0),"")</f>
        <v/>
      </c>
      <c r="H63" s="27" t="str">
        <f>IF(ISNA(VLOOKUP($B63,DS!$B$3:$K$778,H$4,0))=FALSE,VLOOKUP($B63,DS!$B$3:$K$778,H$4,0),"")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31"/>
      <c r="AB63" s="332"/>
      <c r="AC63" s="332"/>
      <c r="AD63" s="333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IF(ISNA(VLOOKUP($B64,DS!$B$3:$K$778,$C$4,0))=FALSE,VLOOKUP($B64,DS!$B$3:$K$778,$C$4,0),"")</f>
        <v/>
      </c>
      <c r="D64" s="28" t="str">
        <f>IF(ISNA(VLOOKUP($B64,DS!$B$3:$K$778,D$4,0))=FALSE,VLOOKUP($B64,DS!$B$3:$K$778,D$4,0),"")</f>
        <v/>
      </c>
      <c r="E64" s="29" t="str">
        <f>IF(ISNA(VLOOKUP($B64,DS!$B$3:$K$778,E$4,0))=FALSE,VLOOKUP($B64,DS!$B$3:$K$778,E$4,0),"")</f>
        <v/>
      </c>
      <c r="F64" s="27" t="str">
        <f>IF(ISNA(VLOOKUP($B64,DS!$B$3:$K$778,F$4,0))=FALSE,VLOOKUP($B64,DS!$B$3:$K$778,F$4,0),"")</f>
        <v/>
      </c>
      <c r="G64" s="27" t="str">
        <f>IF(ISNA(VLOOKUP($B64,DS!$B$3:$K$778,G$4,0))=FALSE,VLOOKUP($B64,DS!$B$3:$K$778,G$4,0),"")</f>
        <v/>
      </c>
      <c r="H64" s="27" t="str">
        <f>IF(ISNA(VLOOKUP($B64,DS!$B$3:$K$778,H$4,0))=FALSE,VLOOKUP($B64,DS!$B$3:$K$778,H$4,0),"")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31"/>
      <c r="AB64" s="332"/>
      <c r="AC64" s="332"/>
      <c r="AD64" s="333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IF(ISNA(VLOOKUP($B65,DS!$B$3:$K$778,$C$4,0))=FALSE,VLOOKUP($B65,DS!$B$3:$K$778,$C$4,0),"")</f>
        <v/>
      </c>
      <c r="D65" s="28" t="str">
        <f>IF(ISNA(VLOOKUP($B65,DS!$B$3:$K$778,D$4,0))=FALSE,VLOOKUP($B65,DS!$B$3:$K$778,D$4,0),"")</f>
        <v/>
      </c>
      <c r="E65" s="29" t="str">
        <f>IF(ISNA(VLOOKUP($B65,DS!$B$3:$K$778,E$4,0))=FALSE,VLOOKUP($B65,DS!$B$3:$K$778,E$4,0),"")</f>
        <v/>
      </c>
      <c r="F65" s="27" t="str">
        <f>IF(ISNA(VLOOKUP($B65,DS!$B$3:$K$778,F$4,0))=FALSE,VLOOKUP($B65,DS!$B$3:$K$778,F$4,0),"")</f>
        <v/>
      </c>
      <c r="G65" s="27" t="str">
        <f>IF(ISNA(VLOOKUP($B65,DS!$B$3:$K$778,G$4,0))=FALSE,VLOOKUP($B65,DS!$B$3:$K$778,G$4,0),"")</f>
        <v/>
      </c>
      <c r="H65" s="27" t="str">
        <f>IF(ISNA(VLOOKUP($B65,DS!$B$3:$K$778,H$4,0))=FALSE,VLOOKUP($B65,DS!$B$3:$K$778,H$4,0),"")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31"/>
      <c r="AB65" s="332"/>
      <c r="AC65" s="332"/>
      <c r="AD65" s="333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IF(ISNA(VLOOKUP($B66,DS!$B$3:$K$778,$C$4,0))=FALSE,VLOOKUP($B66,DS!$B$3:$K$778,$C$4,0),"")</f>
        <v/>
      </c>
      <c r="D66" s="28" t="str">
        <f>IF(ISNA(VLOOKUP($B66,DS!$B$3:$K$778,D$4,0))=FALSE,VLOOKUP($B66,DS!$B$3:$K$778,D$4,0),"")</f>
        <v/>
      </c>
      <c r="E66" s="29" t="str">
        <f>IF(ISNA(VLOOKUP($B66,DS!$B$3:$K$778,E$4,0))=FALSE,VLOOKUP($B66,DS!$B$3:$K$778,E$4,0),"")</f>
        <v/>
      </c>
      <c r="F66" s="27" t="str">
        <f>IF(ISNA(VLOOKUP($B66,DS!$B$3:$K$778,F$4,0))=FALSE,VLOOKUP($B66,DS!$B$3:$K$778,F$4,0),"")</f>
        <v/>
      </c>
      <c r="G66" s="27" t="str">
        <f>IF(ISNA(VLOOKUP($B66,DS!$B$3:$K$778,G$4,0))=FALSE,VLOOKUP($B66,DS!$B$3:$K$778,G$4,0),"")</f>
        <v/>
      </c>
      <c r="H66" s="27" t="str">
        <f>IF(ISNA(VLOOKUP($B66,DS!$B$3:$K$778,H$4,0))=FALSE,VLOOKUP($B66,DS!$B$3:$K$778,H$4,0),"")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31"/>
      <c r="AB66" s="332"/>
      <c r="AC66" s="332"/>
      <c r="AD66" s="333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IF(ISNA(VLOOKUP($B67,DS!$B$3:$K$778,$C$4,0))=FALSE,VLOOKUP($B67,DS!$B$3:$K$778,$C$4,0),"")</f>
        <v/>
      </c>
      <c r="D67" s="28" t="str">
        <f>IF(ISNA(VLOOKUP($B67,DS!$B$3:$K$778,D$4,0))=FALSE,VLOOKUP($B67,DS!$B$3:$K$778,D$4,0),"")</f>
        <v/>
      </c>
      <c r="E67" s="29" t="str">
        <f>IF(ISNA(VLOOKUP($B67,DS!$B$3:$K$778,E$4,0))=FALSE,VLOOKUP($B67,DS!$B$3:$K$778,E$4,0),"")</f>
        <v/>
      </c>
      <c r="F67" s="27" t="str">
        <f>IF(ISNA(VLOOKUP($B67,DS!$B$3:$K$778,F$4,0))=FALSE,VLOOKUP($B67,DS!$B$3:$K$778,F$4,0),"")</f>
        <v/>
      </c>
      <c r="G67" s="27" t="str">
        <f>IF(ISNA(VLOOKUP($B67,DS!$B$3:$K$778,G$4,0))=FALSE,VLOOKUP($B67,DS!$B$3:$K$778,G$4,0),"")</f>
        <v/>
      </c>
      <c r="H67" s="27" t="str">
        <f>IF(ISNA(VLOOKUP($B67,DS!$B$3:$K$778,H$4,0))=FALSE,VLOOKUP($B67,DS!$B$3:$K$778,H$4,0),"")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31"/>
      <c r="AB67" s="332"/>
      <c r="AC67" s="332"/>
      <c r="AD67" s="333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IF(ISNA(VLOOKUP($B68,DS!$B$3:$K$778,$C$4,0))=FALSE,VLOOKUP($B68,DS!$B$3:$K$778,$C$4,0),"")</f>
        <v/>
      </c>
      <c r="D68" s="28" t="str">
        <f>IF(ISNA(VLOOKUP($B68,DS!$B$3:$K$778,D$4,0))=FALSE,VLOOKUP($B68,DS!$B$3:$K$778,D$4,0),"")</f>
        <v/>
      </c>
      <c r="E68" s="29" t="str">
        <f>IF(ISNA(VLOOKUP($B68,DS!$B$3:$K$778,E$4,0))=FALSE,VLOOKUP($B68,DS!$B$3:$K$778,E$4,0),"")</f>
        <v/>
      </c>
      <c r="F68" s="27" t="str">
        <f>IF(ISNA(VLOOKUP($B68,DS!$B$3:$K$778,F$4,0))=FALSE,VLOOKUP($B68,DS!$B$3:$K$778,F$4,0),"")</f>
        <v/>
      </c>
      <c r="G68" s="27" t="str">
        <f>IF(ISNA(VLOOKUP($B68,DS!$B$3:$K$778,G$4,0))=FALSE,VLOOKUP($B68,DS!$B$3:$K$778,G$4,0),"")</f>
        <v/>
      </c>
      <c r="H68" s="27" t="str">
        <f>IF(ISNA(VLOOKUP($B68,DS!$B$3:$K$778,H$4,0))=FALSE,VLOOKUP($B68,DS!$B$3:$K$778,H$4,0),"")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31"/>
      <c r="AB68" s="332"/>
      <c r="AC68" s="332"/>
      <c r="AD68" s="333"/>
    </row>
    <row r="69" spans="1:30" s="1" customFormat="1" ht="19.5" customHeight="1">
      <c r="A69" s="47">
        <v>45</v>
      </c>
      <c r="B69" s="47" t="str">
        <f t="shared" si="1"/>
        <v>15E4945</v>
      </c>
      <c r="C69" s="48" t="str">
        <f>IF(ISNA(VLOOKUP($B69,DS!$B$3:$K$778,$C$4,0))=FALSE,VLOOKUP($B69,DS!$B$3:$K$778,$C$4,0),"")</f>
        <v/>
      </c>
      <c r="D69" s="49" t="str">
        <f>IF(ISNA(VLOOKUP($B69,DS!$B$3:$K$778,D$4,0))=FALSE,VLOOKUP($B69,DS!$B$3:$K$778,D$4,0),"")</f>
        <v/>
      </c>
      <c r="E69" s="50" t="str">
        <f>IF(ISNA(VLOOKUP($B69,DS!$B$3:$K$778,E$4,0))=FALSE,VLOOKUP($B69,DS!$B$3:$K$778,E$4,0),"")</f>
        <v/>
      </c>
      <c r="F69" s="48" t="str">
        <f>IF(ISNA(VLOOKUP($B69,DS!$B$3:$K$778,F$4,0))=FALSE,VLOOKUP($B69,DS!$B$3:$K$778,F$4,0),"")</f>
        <v/>
      </c>
      <c r="G69" s="48" t="str">
        <f>IF(ISNA(VLOOKUP($B69,DS!$B$3:$K$778,G$4,0))=FALSE,VLOOKUP($B69,DS!$B$3:$K$778,G$4,0),"")</f>
        <v/>
      </c>
      <c r="H69" s="48" t="str">
        <f>IF(ISNA(VLOOKUP($B69,DS!$B$3:$K$778,H$4,0))=FALSE,VLOOKUP($B69,DS!$B$3:$K$778,H$4,0),"")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40"/>
      <c r="AB69" s="341"/>
      <c r="AC69" s="341"/>
      <c r="AD69" s="342"/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30" t="s">
        <v>31</v>
      </c>
      <c r="T70" s="330"/>
      <c r="U70" s="330"/>
      <c r="V70" s="330"/>
      <c r="W70" s="330"/>
      <c r="X70" s="330"/>
      <c r="Y70" s="330"/>
      <c r="Z70" s="330"/>
      <c r="AA70" s="33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30" t="s">
        <v>23</v>
      </c>
      <c r="L71" s="330"/>
      <c r="M71" s="330"/>
      <c r="N71" s="330"/>
      <c r="O71" s="330"/>
      <c r="P71" s="330"/>
      <c r="Q71" s="330"/>
      <c r="R71" s="330"/>
      <c r="T71" s="21"/>
      <c r="U71" s="21"/>
      <c r="V71" s="330" t="s">
        <v>24</v>
      </c>
      <c r="W71" s="330"/>
      <c r="X71" s="330"/>
      <c r="Y71" s="330"/>
      <c r="Z71" s="330"/>
      <c r="AA71" s="33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30" t="s">
        <v>25</v>
      </c>
      <c r="L72" s="330"/>
      <c r="M72" s="330"/>
      <c r="N72" s="330"/>
      <c r="O72" s="330"/>
      <c r="P72" s="330"/>
      <c r="Q72" s="330"/>
      <c r="R72" s="330"/>
      <c r="S72" s="30"/>
      <c r="T72" s="30"/>
      <c r="U72" s="30"/>
      <c r="V72" s="330" t="s">
        <v>25</v>
      </c>
      <c r="W72" s="330"/>
      <c r="X72" s="330"/>
      <c r="Y72" s="330"/>
      <c r="Z72" s="330"/>
      <c r="AA72" s="33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IF(ISNA(VLOOKUP($B78,DS!$B$3:$K$778,$C$4,0))=FALSE,VLOOKUP($B78,DS!$B$3:$K$778,$C$4,0),"")</f>
        <v/>
      </c>
      <c r="D78" s="34" t="str">
        <f>IF(ISNA(VLOOKUP($B78,DS!$B$3:$K$778,D$4,0))=FALSE,VLOOKUP($B78,DS!$B$3:$K$778,D$4,0),"")</f>
        <v/>
      </c>
      <c r="E78" s="35" t="str">
        <f>IF(ISNA(VLOOKUP($B78,DS!$B$3:$K$778,E$4,0))=FALSE,VLOOKUP($B78,DS!$B$3:$K$778,E$4,0),"")</f>
        <v/>
      </c>
      <c r="F78" s="19" t="str">
        <f>IF(ISNA(VLOOKUP($B78,DS!$B$3:$K$778,F$4,0))=FALSE,VLOOKUP($B78,DS!$B$3:$K$778,F$4,0),"")</f>
        <v/>
      </c>
      <c r="G78" s="19" t="str">
        <f>IF(ISNA(VLOOKUP($B78,DS!$B$3:$K$778,G$4,0))=FALSE,VLOOKUP($B78,DS!$B$3:$K$778,G$4,0),"")</f>
        <v/>
      </c>
      <c r="H78" s="19" t="str">
        <f>IF(ISNA(VLOOKUP($B78,DS!$B$3:$K$778,H$4,0))=FALSE,VLOOKUP($B78,DS!$B$3:$K$778,H$4,0),"")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43"/>
      <c r="AB78" s="344"/>
      <c r="AC78" s="344"/>
      <c r="AD78" s="345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IF(ISNA(VLOOKUP($B79,DS!$B$3:$K$778,$C$4,0))=FALSE,VLOOKUP($B79,DS!$B$3:$K$778,$C$4,0),"")</f>
        <v/>
      </c>
      <c r="D79" s="28" t="str">
        <f>IF(ISNA(VLOOKUP($B79,DS!$B$3:$K$778,D$4,0))=FALSE,VLOOKUP($B79,DS!$B$3:$K$778,D$4,0),"")</f>
        <v/>
      </c>
      <c r="E79" s="29" t="str">
        <f>IF(ISNA(VLOOKUP($B79,DS!$B$3:$K$778,E$4,0))=FALSE,VLOOKUP($B79,DS!$B$3:$K$778,E$4,0),"")</f>
        <v/>
      </c>
      <c r="F79" s="27" t="str">
        <f>IF(ISNA(VLOOKUP($B79,DS!$B$3:$K$778,F$4,0))=FALSE,VLOOKUP($B79,DS!$B$3:$K$778,F$4,0),"")</f>
        <v/>
      </c>
      <c r="G79" s="27" t="str">
        <f>IF(ISNA(VLOOKUP($B79,DS!$B$3:$K$778,G$4,0))=FALSE,VLOOKUP($B79,DS!$B$3:$K$778,G$4,0),"")</f>
        <v/>
      </c>
      <c r="H79" s="27" t="str">
        <f>IF(ISNA(VLOOKUP($B79,DS!$B$3:$K$778,H$4,0))=FALSE,VLOOKUP($B79,DS!$B$3:$K$778,H$4,0),"")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31"/>
      <c r="AB79" s="332"/>
      <c r="AC79" s="332"/>
      <c r="AD79" s="333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IF(ISNA(VLOOKUP($B80,DS!$B$3:$K$778,$C$4,0))=FALSE,VLOOKUP($B80,DS!$B$3:$K$778,$C$4,0),"")</f>
        <v/>
      </c>
      <c r="D80" s="28" t="str">
        <f>IF(ISNA(VLOOKUP($B80,DS!$B$3:$K$778,D$4,0))=FALSE,VLOOKUP($B80,DS!$B$3:$K$778,D$4,0),"")</f>
        <v/>
      </c>
      <c r="E80" s="29" t="str">
        <f>IF(ISNA(VLOOKUP($B80,DS!$B$3:$K$778,E$4,0))=FALSE,VLOOKUP($B80,DS!$B$3:$K$778,E$4,0),"")</f>
        <v/>
      </c>
      <c r="F80" s="27" t="str">
        <f>IF(ISNA(VLOOKUP($B80,DS!$B$3:$K$778,F$4,0))=FALSE,VLOOKUP($B80,DS!$B$3:$K$778,F$4,0),"")</f>
        <v/>
      </c>
      <c r="G80" s="27" t="str">
        <f>IF(ISNA(VLOOKUP($B80,DS!$B$3:$K$778,G$4,0))=FALSE,VLOOKUP($B80,DS!$B$3:$K$778,G$4,0),"")</f>
        <v/>
      </c>
      <c r="H80" s="27" t="str">
        <f>IF(ISNA(VLOOKUP($B80,DS!$B$3:$K$778,H$4,0))=FALSE,VLOOKUP($B80,DS!$B$3:$K$778,H$4,0),"")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31"/>
      <c r="AB80" s="332"/>
      <c r="AC80" s="332"/>
      <c r="AD80" s="333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IF(ISNA(VLOOKUP($B81,DS!$B$3:$K$778,$C$4,0))=FALSE,VLOOKUP($B81,DS!$B$3:$K$778,$C$4,0),"")</f>
        <v/>
      </c>
      <c r="D81" s="28" t="str">
        <f>IF(ISNA(VLOOKUP($B81,DS!$B$3:$K$778,D$4,0))=FALSE,VLOOKUP($B81,DS!$B$3:$K$778,D$4,0),"")</f>
        <v/>
      </c>
      <c r="E81" s="29" t="str">
        <f>IF(ISNA(VLOOKUP($B81,DS!$B$3:$K$778,E$4,0))=FALSE,VLOOKUP($B81,DS!$B$3:$K$778,E$4,0),"")</f>
        <v/>
      </c>
      <c r="F81" s="27" t="str">
        <f>IF(ISNA(VLOOKUP($B81,DS!$B$3:$K$778,F$4,0))=FALSE,VLOOKUP($B81,DS!$B$3:$K$778,F$4,0),"")</f>
        <v/>
      </c>
      <c r="G81" s="27" t="str">
        <f>IF(ISNA(VLOOKUP($B81,DS!$B$3:$K$778,G$4,0))=FALSE,VLOOKUP($B81,DS!$B$3:$K$778,G$4,0),"")</f>
        <v/>
      </c>
      <c r="H81" s="27" t="str">
        <f>IF(ISNA(VLOOKUP($B81,DS!$B$3:$K$778,H$4,0))=FALSE,VLOOKUP($B81,DS!$B$3:$K$778,H$4,0),"")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31"/>
      <c r="AB81" s="332"/>
      <c r="AC81" s="332"/>
      <c r="AD81" s="333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IF(ISNA(VLOOKUP($B82,DS!$B$3:$K$778,$C$4,0))=FALSE,VLOOKUP($B82,DS!$B$3:$K$778,$C$4,0),"")</f>
        <v/>
      </c>
      <c r="D82" s="28" t="str">
        <f>IF(ISNA(VLOOKUP($B82,DS!$B$3:$K$778,D$4,0))=FALSE,VLOOKUP($B82,DS!$B$3:$K$778,D$4,0),"")</f>
        <v/>
      </c>
      <c r="E82" s="29" t="str">
        <f>IF(ISNA(VLOOKUP($B82,DS!$B$3:$K$778,E$4,0))=FALSE,VLOOKUP($B82,DS!$B$3:$K$778,E$4,0),"")</f>
        <v/>
      </c>
      <c r="F82" s="27" t="str">
        <f>IF(ISNA(VLOOKUP($B82,DS!$B$3:$K$778,F$4,0))=FALSE,VLOOKUP($B82,DS!$B$3:$K$778,F$4,0),"")</f>
        <v/>
      </c>
      <c r="G82" s="27" t="str">
        <f>IF(ISNA(VLOOKUP($B82,DS!$B$3:$K$778,G$4,0))=FALSE,VLOOKUP($B82,DS!$B$3:$K$778,G$4,0),"")</f>
        <v/>
      </c>
      <c r="H82" s="27" t="str">
        <f>IF(ISNA(VLOOKUP($B82,DS!$B$3:$K$778,H$4,0))=FALSE,VLOOKUP($B82,DS!$B$3:$K$778,H$4,0),"")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31"/>
      <c r="AB82" s="332"/>
      <c r="AC82" s="332"/>
      <c r="AD82" s="333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IF(ISNA(VLOOKUP($B83,DS!$B$3:$K$778,$C$4,0))=FALSE,VLOOKUP($B83,DS!$B$3:$K$778,$C$4,0),"")</f>
        <v/>
      </c>
      <c r="D83" s="28" t="str">
        <f>IF(ISNA(VLOOKUP($B83,DS!$B$3:$K$778,D$4,0))=FALSE,VLOOKUP($B83,DS!$B$3:$K$778,D$4,0),"")</f>
        <v/>
      </c>
      <c r="E83" s="29" t="str">
        <f>IF(ISNA(VLOOKUP($B83,DS!$B$3:$K$778,E$4,0))=FALSE,VLOOKUP($B83,DS!$B$3:$K$778,E$4,0),"")</f>
        <v/>
      </c>
      <c r="F83" s="27" t="str">
        <f>IF(ISNA(VLOOKUP($B83,DS!$B$3:$K$778,F$4,0))=FALSE,VLOOKUP($B83,DS!$B$3:$K$778,F$4,0),"")</f>
        <v/>
      </c>
      <c r="G83" s="27" t="str">
        <f>IF(ISNA(VLOOKUP($B83,DS!$B$3:$K$778,G$4,0))=FALSE,VLOOKUP($B83,DS!$B$3:$K$778,G$4,0),"")</f>
        <v/>
      </c>
      <c r="H83" s="27" t="str">
        <f>IF(ISNA(VLOOKUP($B83,DS!$B$3:$K$778,H$4,0))=FALSE,VLOOKUP($B83,DS!$B$3:$K$778,H$4,0),"")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31"/>
      <c r="AB83" s="332"/>
      <c r="AC83" s="332"/>
      <c r="AD83" s="333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IF(ISNA(VLOOKUP($B84,DS!$B$3:$K$778,$C$4,0))=FALSE,VLOOKUP($B84,DS!$B$3:$K$778,$C$4,0),"")</f>
        <v/>
      </c>
      <c r="D84" s="28" t="str">
        <f>IF(ISNA(VLOOKUP($B84,DS!$B$3:$K$778,D$4,0))=FALSE,VLOOKUP($B84,DS!$B$3:$K$778,D$4,0),"")</f>
        <v/>
      </c>
      <c r="E84" s="29" t="str">
        <f>IF(ISNA(VLOOKUP($B84,DS!$B$3:$K$778,E$4,0))=FALSE,VLOOKUP($B84,DS!$B$3:$K$778,E$4,0),"")</f>
        <v/>
      </c>
      <c r="F84" s="27" t="str">
        <f>IF(ISNA(VLOOKUP($B84,DS!$B$3:$K$778,F$4,0))=FALSE,VLOOKUP($B84,DS!$B$3:$K$778,F$4,0),"")</f>
        <v/>
      </c>
      <c r="G84" s="27" t="str">
        <f>IF(ISNA(VLOOKUP($B84,DS!$B$3:$K$778,G$4,0))=FALSE,VLOOKUP($B84,DS!$B$3:$K$778,G$4,0),"")</f>
        <v/>
      </c>
      <c r="H84" s="27" t="str">
        <f>IF(ISNA(VLOOKUP($B84,DS!$B$3:$K$778,H$4,0))=FALSE,VLOOKUP($B84,DS!$B$3:$K$778,H$4,0),"")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31"/>
      <c r="AB84" s="332"/>
      <c r="AC84" s="332"/>
      <c r="AD84" s="333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IF(ISNA(VLOOKUP($B85,DS!$B$3:$K$778,$C$4,0))=FALSE,VLOOKUP($B85,DS!$B$3:$K$778,$C$4,0),"")</f>
        <v/>
      </c>
      <c r="D85" s="28" t="str">
        <f>IF(ISNA(VLOOKUP($B85,DS!$B$3:$K$778,D$4,0))=FALSE,VLOOKUP($B85,DS!$B$3:$K$778,D$4,0),"")</f>
        <v/>
      </c>
      <c r="E85" s="29" t="str">
        <f>IF(ISNA(VLOOKUP($B85,DS!$B$3:$K$778,E$4,0))=FALSE,VLOOKUP($B85,DS!$B$3:$K$778,E$4,0),"")</f>
        <v/>
      </c>
      <c r="F85" s="27" t="str">
        <f>IF(ISNA(VLOOKUP($B85,DS!$B$3:$K$778,F$4,0))=FALSE,VLOOKUP($B85,DS!$B$3:$K$778,F$4,0),"")</f>
        <v/>
      </c>
      <c r="G85" s="27" t="str">
        <f>IF(ISNA(VLOOKUP($B85,DS!$B$3:$K$778,G$4,0))=FALSE,VLOOKUP($B85,DS!$B$3:$K$778,G$4,0),"")</f>
        <v/>
      </c>
      <c r="H85" s="27" t="str">
        <f>IF(ISNA(VLOOKUP($B85,DS!$B$3:$K$778,H$4,0))=FALSE,VLOOKUP($B85,DS!$B$3:$K$778,H$4,0),"")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31"/>
      <c r="AB85" s="332"/>
      <c r="AC85" s="332"/>
      <c r="AD85" s="333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IF(ISNA(VLOOKUP($B86,DS!$B$3:$K$778,$C$4,0))=FALSE,VLOOKUP($B86,DS!$B$3:$K$778,$C$4,0),"")</f>
        <v/>
      </c>
      <c r="D86" s="28" t="str">
        <f>IF(ISNA(VLOOKUP($B86,DS!$B$3:$K$778,D$4,0))=FALSE,VLOOKUP($B86,DS!$B$3:$K$778,D$4,0),"")</f>
        <v/>
      </c>
      <c r="E86" s="29" t="str">
        <f>IF(ISNA(VLOOKUP($B86,DS!$B$3:$K$778,E$4,0))=FALSE,VLOOKUP($B86,DS!$B$3:$K$778,E$4,0),"")</f>
        <v/>
      </c>
      <c r="F86" s="27" t="str">
        <f>IF(ISNA(VLOOKUP($B86,DS!$B$3:$K$778,F$4,0))=FALSE,VLOOKUP($B86,DS!$B$3:$K$778,F$4,0),"")</f>
        <v/>
      </c>
      <c r="G86" s="27" t="str">
        <f>IF(ISNA(VLOOKUP($B86,DS!$B$3:$K$778,G$4,0))=FALSE,VLOOKUP($B86,DS!$B$3:$K$778,G$4,0),"")</f>
        <v/>
      </c>
      <c r="H86" s="27" t="str">
        <f>IF(ISNA(VLOOKUP($B86,DS!$B$3:$K$778,H$4,0))=FALSE,VLOOKUP($B86,DS!$B$3:$K$778,H$4,0),"")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31"/>
      <c r="AB86" s="332"/>
      <c r="AC86" s="332"/>
      <c r="AD86" s="333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IF(ISNA(VLOOKUP($B87,DS!$B$3:$K$778,$C$4,0))=FALSE,VLOOKUP($B87,DS!$B$3:$K$778,$C$4,0),"")</f>
        <v/>
      </c>
      <c r="D87" s="28" t="str">
        <f>IF(ISNA(VLOOKUP($B87,DS!$B$3:$K$778,D$4,0))=FALSE,VLOOKUP($B87,DS!$B$3:$K$778,D$4,0),"")</f>
        <v/>
      </c>
      <c r="E87" s="29" t="str">
        <f>IF(ISNA(VLOOKUP($B87,DS!$B$3:$K$778,E$4,0))=FALSE,VLOOKUP($B87,DS!$B$3:$K$778,E$4,0),"")</f>
        <v/>
      </c>
      <c r="F87" s="27" t="str">
        <f>IF(ISNA(VLOOKUP($B87,DS!$B$3:$K$778,F$4,0))=FALSE,VLOOKUP($B87,DS!$B$3:$K$778,F$4,0),"")</f>
        <v/>
      </c>
      <c r="G87" s="27" t="str">
        <f>IF(ISNA(VLOOKUP($B87,DS!$B$3:$K$778,G$4,0))=FALSE,VLOOKUP($B87,DS!$B$3:$K$778,G$4,0),"")</f>
        <v/>
      </c>
      <c r="H87" s="27" t="str">
        <f>IF(ISNA(VLOOKUP($B87,DS!$B$3:$K$778,H$4,0))=FALSE,VLOOKUP($B87,DS!$B$3:$K$778,H$4,0),"")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31"/>
      <c r="AB87" s="332"/>
      <c r="AC87" s="332"/>
      <c r="AD87" s="33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IF(ISNA(VLOOKUP($B88,DS!$B$3:$K$778,$C$4,0))=FALSE,VLOOKUP($B88,DS!$B$3:$K$778,$C$4,0),"")</f>
        <v/>
      </c>
      <c r="D88" s="28" t="str">
        <f>IF(ISNA(VLOOKUP($B88,DS!$B$3:$K$778,D$4,0))=FALSE,VLOOKUP($B88,DS!$B$3:$K$778,D$4,0),"")</f>
        <v/>
      </c>
      <c r="E88" s="29" t="str">
        <f>IF(ISNA(VLOOKUP($B88,DS!$B$3:$K$778,E$4,0))=FALSE,VLOOKUP($B88,DS!$B$3:$K$778,E$4,0),"")</f>
        <v/>
      </c>
      <c r="F88" s="27" t="str">
        <f>IF(ISNA(VLOOKUP($B88,DS!$B$3:$K$778,F$4,0))=FALSE,VLOOKUP($B88,DS!$B$3:$K$778,F$4,0),"")</f>
        <v/>
      </c>
      <c r="G88" s="27" t="str">
        <f>IF(ISNA(VLOOKUP($B88,DS!$B$3:$K$778,G$4,0))=FALSE,VLOOKUP($B88,DS!$B$3:$K$778,G$4,0),"")</f>
        <v/>
      </c>
      <c r="H88" s="27" t="str">
        <f>IF(ISNA(VLOOKUP($B88,DS!$B$3:$K$778,H$4,0))=FALSE,VLOOKUP($B88,DS!$B$3:$K$778,H$4,0),"")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31"/>
      <c r="AB88" s="332"/>
      <c r="AC88" s="332"/>
      <c r="AD88" s="33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IF(ISNA(VLOOKUP($B89,DS!$B$3:$K$778,$C$4,0))=FALSE,VLOOKUP($B89,DS!$B$3:$K$778,$C$4,0),"")</f>
        <v/>
      </c>
      <c r="D89" s="28" t="str">
        <f>IF(ISNA(VLOOKUP($B89,DS!$B$3:$K$778,D$4,0))=FALSE,VLOOKUP($B89,DS!$B$3:$K$778,D$4,0),"")</f>
        <v/>
      </c>
      <c r="E89" s="29" t="str">
        <f>IF(ISNA(VLOOKUP($B89,DS!$B$3:$K$778,E$4,0))=FALSE,VLOOKUP($B89,DS!$B$3:$K$778,E$4,0),"")</f>
        <v/>
      </c>
      <c r="F89" s="27" t="str">
        <f>IF(ISNA(VLOOKUP($B89,DS!$B$3:$K$778,F$4,0))=FALSE,VLOOKUP($B89,DS!$B$3:$K$778,F$4,0),"")</f>
        <v/>
      </c>
      <c r="G89" s="27" t="str">
        <f>IF(ISNA(VLOOKUP($B89,DS!$B$3:$K$778,G$4,0))=FALSE,VLOOKUP($B89,DS!$B$3:$K$778,G$4,0),"")</f>
        <v/>
      </c>
      <c r="H89" s="27" t="str">
        <f>IF(ISNA(VLOOKUP($B89,DS!$B$3:$K$778,H$4,0))=FALSE,VLOOKUP($B89,DS!$B$3:$K$778,H$4,0),"")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31"/>
      <c r="AB89" s="332"/>
      <c r="AC89" s="332"/>
      <c r="AD89" s="33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IF(ISNA(VLOOKUP($B90,DS!$B$3:$K$778,$C$4,0))=FALSE,VLOOKUP($B90,DS!$B$3:$K$778,$C$4,0),"")</f>
        <v/>
      </c>
      <c r="D90" s="28" t="str">
        <f>IF(ISNA(VLOOKUP($B90,DS!$B$3:$K$778,D$4,0))=FALSE,VLOOKUP($B90,DS!$B$3:$K$778,D$4,0),"")</f>
        <v/>
      </c>
      <c r="E90" s="29" t="str">
        <f>IF(ISNA(VLOOKUP($B90,DS!$B$3:$K$778,E$4,0))=FALSE,VLOOKUP($B90,DS!$B$3:$K$778,E$4,0),"")</f>
        <v/>
      </c>
      <c r="F90" s="27" t="str">
        <f>IF(ISNA(VLOOKUP($B90,DS!$B$3:$K$778,F$4,0))=FALSE,VLOOKUP($B90,DS!$B$3:$K$778,F$4,0),"")</f>
        <v/>
      </c>
      <c r="G90" s="27" t="str">
        <f>IF(ISNA(VLOOKUP($B90,DS!$B$3:$K$778,G$4,0))=FALSE,VLOOKUP($B90,DS!$B$3:$K$778,G$4,0),"")</f>
        <v/>
      </c>
      <c r="H90" s="27" t="str">
        <f>IF(ISNA(VLOOKUP($B90,DS!$B$3:$K$778,H$4,0))=FALSE,VLOOKUP($B90,DS!$B$3:$K$778,H$4,0),"")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31"/>
      <c r="AB90" s="332"/>
      <c r="AC90" s="332"/>
      <c r="AD90" s="33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IF(ISNA(VLOOKUP($B91,DS!$B$3:$K$778,$C$4,0))=FALSE,VLOOKUP($B91,DS!$B$3:$K$778,$C$4,0),"")</f>
        <v/>
      </c>
      <c r="D91" s="28" t="str">
        <f>IF(ISNA(VLOOKUP($B91,DS!$B$3:$K$778,D$4,0))=FALSE,VLOOKUP($B91,DS!$B$3:$K$778,D$4,0),"")</f>
        <v/>
      </c>
      <c r="E91" s="29" t="str">
        <f>IF(ISNA(VLOOKUP($B91,DS!$B$3:$K$778,E$4,0))=FALSE,VLOOKUP($B91,DS!$B$3:$K$778,E$4,0),"")</f>
        <v/>
      </c>
      <c r="F91" s="27" t="str">
        <f>IF(ISNA(VLOOKUP($B91,DS!$B$3:$K$778,F$4,0))=FALSE,VLOOKUP($B91,DS!$B$3:$K$778,F$4,0),"")</f>
        <v/>
      </c>
      <c r="G91" s="27" t="str">
        <f>IF(ISNA(VLOOKUP($B91,DS!$B$3:$K$778,G$4,0))=FALSE,VLOOKUP($B91,DS!$B$3:$K$778,G$4,0),"")</f>
        <v/>
      </c>
      <c r="H91" s="27" t="str">
        <f>IF(ISNA(VLOOKUP($B91,DS!$B$3:$K$778,H$4,0))=FALSE,VLOOKUP($B91,DS!$B$3:$K$778,H$4,0),"")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31"/>
      <c r="AB91" s="332"/>
      <c r="AC91" s="332"/>
      <c r="AD91" s="333"/>
    </row>
    <row r="92" spans="1:30" s="1" customFormat="1" ht="19.5" customHeight="1">
      <c r="A92" s="47">
        <v>60</v>
      </c>
      <c r="B92" s="47" t="str">
        <f>$G$2&amp;TEXT(A92,"00")</f>
        <v>15E4960</v>
      </c>
      <c r="C92" s="48" t="str">
        <f>IF(ISNA(VLOOKUP($B92,DS!$B$3:$K$778,$C$4,0))=FALSE,VLOOKUP($B92,DS!$B$3:$K$778,$C$4,0),"")</f>
        <v/>
      </c>
      <c r="D92" s="49" t="str">
        <f>IF(ISNA(VLOOKUP($B92,DS!$B$3:$K$778,D$4,0))=FALSE,VLOOKUP($B92,DS!$B$3:$K$778,D$4,0),"")</f>
        <v/>
      </c>
      <c r="E92" s="50" t="str">
        <f>IF(ISNA(VLOOKUP($B92,DS!$B$3:$K$778,E$4,0))=FALSE,VLOOKUP($B92,DS!$B$3:$K$778,E$4,0),"")</f>
        <v/>
      </c>
      <c r="F92" s="48" t="str">
        <f>IF(ISNA(VLOOKUP($B92,DS!$B$3:$K$778,F$4,0))=FALSE,VLOOKUP($B92,DS!$B$3:$K$778,F$4,0),"")</f>
        <v/>
      </c>
      <c r="G92" s="48" t="str">
        <f>IF(ISNA(VLOOKUP($B92,DS!$B$3:$K$778,G$4,0))=FALSE,VLOOKUP($B92,DS!$B$3:$K$778,G$4,0),"")</f>
        <v/>
      </c>
      <c r="H92" s="48" t="str">
        <f>IF(ISNA(VLOOKUP($B92,DS!$B$3:$K$778,H$4,0))=FALSE,VLOOKUP($B92,DS!$B$3:$K$778,H$4,0),"")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40"/>
      <c r="AB92" s="341"/>
      <c r="AC92" s="341"/>
      <c r="AD92" s="342"/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30" t="s">
        <v>31</v>
      </c>
      <c r="T93" s="330"/>
      <c r="U93" s="330"/>
      <c r="V93" s="330"/>
      <c r="W93" s="330"/>
      <c r="X93" s="330"/>
      <c r="Y93" s="330"/>
      <c r="Z93" s="330"/>
      <c r="AA93" s="330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30" t="s">
        <v>23</v>
      </c>
      <c r="L94" s="330"/>
      <c r="M94" s="330"/>
      <c r="N94" s="330"/>
      <c r="O94" s="330"/>
      <c r="P94" s="330"/>
      <c r="Q94" s="330"/>
      <c r="R94" s="330"/>
      <c r="T94" s="21"/>
      <c r="U94" s="21"/>
      <c r="V94" s="330" t="s">
        <v>24</v>
      </c>
      <c r="W94" s="330"/>
      <c r="X94" s="330"/>
      <c r="Y94" s="330"/>
      <c r="Z94" s="330"/>
      <c r="AA94" s="330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30" t="s">
        <v>25</v>
      </c>
      <c r="L95" s="330"/>
      <c r="M95" s="330"/>
      <c r="N95" s="330"/>
      <c r="O95" s="330"/>
      <c r="P95" s="330"/>
      <c r="Q95" s="330"/>
      <c r="R95" s="330"/>
      <c r="S95" s="30"/>
      <c r="T95" s="30"/>
      <c r="U95" s="30"/>
      <c r="V95" s="330" t="s">
        <v>25</v>
      </c>
      <c r="W95" s="330"/>
      <c r="X95" s="330"/>
      <c r="Y95" s="330"/>
      <c r="Z95" s="330"/>
      <c r="AA95" s="330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I29" sqref="I29"/>
    </sheetView>
  </sheetViews>
  <sheetFormatPr defaultRowHeight="15"/>
  <sheetData>
    <row r="1" spans="1:4">
      <c r="A1">
        <v>501</v>
      </c>
      <c r="B1">
        <v>45</v>
      </c>
      <c r="C1" s="284">
        <v>5</v>
      </c>
      <c r="D1">
        <f>B1-C1</f>
        <v>40</v>
      </c>
    </row>
    <row r="2" spans="1:4">
      <c r="A2">
        <v>502</v>
      </c>
      <c r="B2">
        <v>57</v>
      </c>
      <c r="C2" s="284">
        <v>6</v>
      </c>
      <c r="D2">
        <f t="shared" ref="D2:D7" si="0">B2-C2</f>
        <v>51</v>
      </c>
    </row>
    <row r="3" spans="1:4">
      <c r="A3">
        <v>507</v>
      </c>
      <c r="B3">
        <v>65</v>
      </c>
      <c r="C3" s="284">
        <v>6</v>
      </c>
      <c r="D3">
        <f t="shared" si="0"/>
        <v>59</v>
      </c>
    </row>
    <row r="4" spans="1:4">
      <c r="A4">
        <v>508</v>
      </c>
      <c r="B4">
        <v>28</v>
      </c>
      <c r="C4" s="284">
        <v>28</v>
      </c>
      <c r="D4">
        <f t="shared" si="0"/>
        <v>0</v>
      </c>
    </row>
    <row r="5" spans="1:4">
      <c r="A5">
        <v>609</v>
      </c>
      <c r="B5">
        <v>45</v>
      </c>
      <c r="C5" s="284">
        <v>5</v>
      </c>
      <c r="D5">
        <f t="shared" si="0"/>
        <v>40</v>
      </c>
    </row>
    <row r="6" spans="1:4">
      <c r="A6">
        <v>610</v>
      </c>
      <c r="B6">
        <v>45</v>
      </c>
      <c r="C6" s="284">
        <v>45</v>
      </c>
      <c r="D6">
        <f t="shared" si="0"/>
        <v>0</v>
      </c>
    </row>
    <row r="7" spans="1:4">
      <c r="A7">
        <v>623</v>
      </c>
      <c r="B7">
        <v>45</v>
      </c>
      <c r="C7" s="284">
        <v>45</v>
      </c>
      <c r="D7">
        <f t="shared" si="0"/>
        <v>0</v>
      </c>
    </row>
    <row r="8" spans="1:4">
      <c r="B8">
        <f>SUM(B1:B7)</f>
        <v>330</v>
      </c>
      <c r="D8">
        <f>SUM(D1:D7)</f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G23" sqref="G23"/>
    </sheetView>
  </sheetViews>
  <sheetFormatPr defaultRowHeight="15"/>
  <cols>
    <col min="1" max="1" width="5.42578125" style="271" customWidth="1"/>
    <col min="2" max="2" width="11.7109375" style="271" customWidth="1"/>
    <col min="3" max="3" width="19.85546875" style="271" customWidth="1"/>
    <col min="4" max="4" width="8.42578125" style="271" customWidth="1"/>
    <col min="5" max="5" width="11.28515625" style="271" customWidth="1"/>
    <col min="6" max="6" width="14.140625" style="271" customWidth="1"/>
    <col min="7" max="7" width="15.140625" style="271" customWidth="1"/>
    <col min="8" max="8" width="14.28515625" style="271" customWidth="1"/>
    <col min="9" max="16384" width="9.140625" style="271"/>
  </cols>
  <sheetData>
    <row r="1" spans="1:8" s="297" customFormat="1" ht="40.5" customHeight="1">
      <c r="A1" s="294" t="s">
        <v>4</v>
      </c>
      <c r="B1" s="294" t="s">
        <v>933</v>
      </c>
      <c r="C1" s="295" t="s">
        <v>934</v>
      </c>
      <c r="D1" s="296" t="s">
        <v>11</v>
      </c>
      <c r="E1" s="294" t="s">
        <v>539</v>
      </c>
      <c r="F1" s="294" t="s">
        <v>540</v>
      </c>
      <c r="G1" s="294" t="s">
        <v>108</v>
      </c>
      <c r="H1" s="294" t="s">
        <v>91</v>
      </c>
    </row>
    <row r="2" spans="1:8">
      <c r="A2" s="276">
        <v>1</v>
      </c>
      <c r="B2" s="285">
        <v>1821111953</v>
      </c>
      <c r="C2" s="286" t="s">
        <v>548</v>
      </c>
      <c r="D2" s="287" t="s">
        <v>111</v>
      </c>
      <c r="E2" s="288" t="s">
        <v>417</v>
      </c>
      <c r="F2" s="276" t="s">
        <v>547</v>
      </c>
      <c r="G2" s="276" t="s">
        <v>908</v>
      </c>
      <c r="H2" s="276"/>
    </row>
    <row r="3" spans="1:8">
      <c r="A3" s="276">
        <v>2</v>
      </c>
      <c r="B3" s="272">
        <v>1821111952</v>
      </c>
      <c r="C3" s="273" t="s">
        <v>440</v>
      </c>
      <c r="D3" s="274" t="s">
        <v>334</v>
      </c>
      <c r="E3" s="275" t="s">
        <v>490</v>
      </c>
      <c r="F3" s="276" t="s">
        <v>547</v>
      </c>
      <c r="G3" s="276" t="s">
        <v>908</v>
      </c>
      <c r="H3" s="276"/>
    </row>
    <row r="4" spans="1:8">
      <c r="A4" s="276">
        <v>3</v>
      </c>
      <c r="B4" s="272">
        <v>172236506</v>
      </c>
      <c r="C4" s="273" t="s">
        <v>148</v>
      </c>
      <c r="D4" s="274" t="s">
        <v>254</v>
      </c>
      <c r="E4" s="275" t="s">
        <v>621</v>
      </c>
      <c r="F4" s="276" t="s">
        <v>607</v>
      </c>
      <c r="G4" s="276" t="s">
        <v>915</v>
      </c>
      <c r="H4" s="276"/>
    </row>
    <row r="5" spans="1:8">
      <c r="A5" s="276">
        <v>4</v>
      </c>
      <c r="B5" s="272">
        <v>172146434</v>
      </c>
      <c r="C5" s="273" t="s">
        <v>170</v>
      </c>
      <c r="D5" s="274" t="s">
        <v>178</v>
      </c>
      <c r="E5" s="275" t="s">
        <v>705</v>
      </c>
      <c r="F5" s="277" t="s">
        <v>677</v>
      </c>
      <c r="G5" s="276" t="s">
        <v>921</v>
      </c>
      <c r="H5" s="276"/>
    </row>
    <row r="6" spans="1:8" ht="15.75" customHeight="1">
      <c r="A6" s="276">
        <v>5</v>
      </c>
      <c r="B6" s="272">
        <v>1820211964</v>
      </c>
      <c r="C6" s="273" t="s">
        <v>827</v>
      </c>
      <c r="D6" s="274" t="s">
        <v>114</v>
      </c>
      <c r="E6" s="275" t="s">
        <v>249</v>
      </c>
      <c r="F6" s="277" t="s">
        <v>824</v>
      </c>
      <c r="G6" s="276" t="s">
        <v>922</v>
      </c>
      <c r="H6" s="276"/>
    </row>
    <row r="7" spans="1:8" ht="15.75" customHeight="1">
      <c r="A7" s="276">
        <v>6</v>
      </c>
      <c r="B7" s="272">
        <v>1821411955</v>
      </c>
      <c r="C7" s="273" t="s">
        <v>836</v>
      </c>
      <c r="D7" s="274" t="s">
        <v>155</v>
      </c>
      <c r="E7" s="275" t="s">
        <v>195</v>
      </c>
      <c r="F7" s="277" t="s">
        <v>824</v>
      </c>
      <c r="G7" s="276" t="s">
        <v>929</v>
      </c>
      <c r="H7" s="276"/>
    </row>
    <row r="8" spans="1:8" ht="15.75" customHeight="1">
      <c r="A8" s="276">
        <v>7</v>
      </c>
      <c r="B8" s="272">
        <v>1820211974</v>
      </c>
      <c r="C8" s="273" t="s">
        <v>377</v>
      </c>
      <c r="D8" s="274" t="s">
        <v>306</v>
      </c>
      <c r="E8" s="275" t="s">
        <v>209</v>
      </c>
      <c r="F8" s="277" t="s">
        <v>884</v>
      </c>
      <c r="G8" s="276" t="s">
        <v>935</v>
      </c>
      <c r="H8" s="276"/>
    </row>
    <row r="9" spans="1:8" ht="15.75" customHeight="1">
      <c r="A9" s="276">
        <v>8</v>
      </c>
      <c r="B9" s="272">
        <v>1821211967</v>
      </c>
      <c r="C9" s="273" t="s">
        <v>888</v>
      </c>
      <c r="D9" s="274" t="s">
        <v>131</v>
      </c>
      <c r="E9" s="275" t="s">
        <v>247</v>
      </c>
      <c r="F9" s="277" t="s">
        <v>884</v>
      </c>
      <c r="G9" s="276" t="e">
        <v>#N/A</v>
      </c>
      <c r="H9" s="276"/>
    </row>
    <row r="10" spans="1:8" ht="15.75" customHeight="1">
      <c r="A10" s="276">
        <v>9</v>
      </c>
      <c r="B10" s="272">
        <v>1821216680</v>
      </c>
      <c r="C10" s="273" t="s">
        <v>889</v>
      </c>
      <c r="D10" s="274" t="s">
        <v>131</v>
      </c>
      <c r="E10" s="275" t="s">
        <v>413</v>
      </c>
      <c r="F10" s="277" t="s">
        <v>884</v>
      </c>
      <c r="G10" s="276" t="e">
        <v>#N/A</v>
      </c>
      <c r="H10" s="276"/>
    </row>
    <row r="11" spans="1:8" ht="15.75" customHeight="1">
      <c r="A11" s="276">
        <v>10</v>
      </c>
      <c r="B11" s="272">
        <v>1820261954</v>
      </c>
      <c r="C11" s="273" t="s">
        <v>897</v>
      </c>
      <c r="D11" s="274" t="s">
        <v>355</v>
      </c>
      <c r="E11" s="275" t="s">
        <v>504</v>
      </c>
      <c r="F11" s="277" t="s">
        <v>884</v>
      </c>
      <c r="G11" s="276" t="e">
        <v>#N/A</v>
      </c>
      <c r="H11" s="276"/>
    </row>
    <row r="12" spans="1:8">
      <c r="A12" s="276">
        <v>11</v>
      </c>
      <c r="B12" s="272">
        <v>1821111951</v>
      </c>
      <c r="C12" s="273" t="s">
        <v>903</v>
      </c>
      <c r="D12" s="274" t="s">
        <v>175</v>
      </c>
      <c r="E12" s="275" t="s">
        <v>904</v>
      </c>
      <c r="F12" s="277" t="s">
        <v>884</v>
      </c>
      <c r="G12" s="276" t="e">
        <v>#N/A</v>
      </c>
      <c r="H12" s="276"/>
    </row>
    <row r="13" spans="1:8">
      <c r="A13" s="276">
        <v>12</v>
      </c>
      <c r="B13" s="272">
        <v>1821211965</v>
      </c>
      <c r="C13" s="273" t="s">
        <v>906</v>
      </c>
      <c r="D13" s="274" t="s">
        <v>176</v>
      </c>
      <c r="E13" s="275" t="s">
        <v>354</v>
      </c>
      <c r="F13" s="277" t="s">
        <v>884</v>
      </c>
      <c r="G13" s="276" t="e">
        <v>#N/A</v>
      </c>
      <c r="H13" s="276"/>
    </row>
  </sheetData>
  <pageMargins left="0.17" right="0.23" top="0.39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2"/>
  <sheetViews>
    <sheetView tabSelected="1" workbookViewId="0">
      <selection activeCell="R15" sqref="R15"/>
    </sheetView>
  </sheetViews>
  <sheetFormatPr defaultRowHeight="15"/>
  <cols>
    <col min="1" max="1" width="4.42578125" bestFit="1" customWidth="1"/>
    <col min="2" max="2" width="9.5703125" bestFit="1" customWidth="1"/>
    <col min="3" max="3" width="20.85546875" bestFit="1" customWidth="1"/>
    <col min="4" max="4" width="7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112" customFormat="1">
      <c r="B1" s="400" t="s">
        <v>80</v>
      </c>
      <c r="C1" s="400"/>
      <c r="D1" s="113"/>
      <c r="E1" s="397" t="s">
        <v>81</v>
      </c>
      <c r="F1" s="397"/>
      <c r="G1" s="397"/>
      <c r="H1" s="397"/>
      <c r="I1" s="397"/>
      <c r="J1" s="397"/>
      <c r="K1" s="114" t="s">
        <v>986</v>
      </c>
    </row>
    <row r="2" spans="1:13" s="112" customFormat="1">
      <c r="B2" s="400" t="s">
        <v>82</v>
      </c>
      <c r="C2" s="400"/>
      <c r="D2" s="115" t="s">
        <v>987</v>
      </c>
      <c r="E2" s="397" t="s">
        <v>988</v>
      </c>
      <c r="F2" s="397"/>
      <c r="G2" s="397"/>
      <c r="H2" s="397"/>
      <c r="I2" s="397"/>
      <c r="J2" s="397"/>
      <c r="K2" s="116" t="s">
        <v>83</v>
      </c>
      <c r="L2" s="117" t="s">
        <v>84</v>
      </c>
      <c r="M2" s="117">
        <v>2</v>
      </c>
    </row>
    <row r="3" spans="1:13" s="118" customFormat="1" ht="18.75" customHeight="1">
      <c r="B3" s="119" t="s">
        <v>989</v>
      </c>
      <c r="C3" s="398" t="s">
        <v>990</v>
      </c>
      <c r="D3" s="398"/>
      <c r="E3" s="398"/>
      <c r="F3" s="398"/>
      <c r="G3" s="398"/>
      <c r="H3" s="398"/>
      <c r="I3" s="398"/>
      <c r="J3" s="398"/>
      <c r="K3" s="116" t="s">
        <v>85</v>
      </c>
      <c r="L3" s="116" t="s">
        <v>84</v>
      </c>
      <c r="M3" s="116">
        <v>1</v>
      </c>
    </row>
    <row r="4" spans="1:13" s="118" customFormat="1" ht="18.75" customHeight="1">
      <c r="A4" s="399" t="s">
        <v>991</v>
      </c>
      <c r="B4" s="399"/>
      <c r="C4" s="399"/>
      <c r="D4" s="399"/>
      <c r="E4" s="399"/>
      <c r="F4" s="399"/>
      <c r="G4" s="399"/>
      <c r="H4" s="399"/>
      <c r="I4" s="399"/>
      <c r="J4" s="399"/>
      <c r="K4" s="116" t="s">
        <v>86</v>
      </c>
      <c r="L4" s="116" t="s">
        <v>84</v>
      </c>
      <c r="M4" s="116">
        <v>1</v>
      </c>
    </row>
    <row r="5" spans="1:13" ht="9" customHeight="1"/>
    <row r="6" spans="1:13" ht="15" customHeight="1">
      <c r="A6" s="387" t="s">
        <v>4</v>
      </c>
      <c r="B6" s="386" t="s">
        <v>87</v>
      </c>
      <c r="C6" s="395" t="s">
        <v>10</v>
      </c>
      <c r="D6" s="396" t="s">
        <v>11</v>
      </c>
      <c r="E6" s="386" t="s">
        <v>107</v>
      </c>
      <c r="F6" s="386" t="s">
        <v>108</v>
      </c>
      <c r="G6" s="386" t="s">
        <v>89</v>
      </c>
      <c r="H6" s="386" t="s">
        <v>90</v>
      </c>
      <c r="I6" s="388" t="s">
        <v>79</v>
      </c>
      <c r="J6" s="388"/>
      <c r="K6" s="389" t="s">
        <v>91</v>
      </c>
      <c r="L6" s="390"/>
      <c r="M6" s="391"/>
    </row>
    <row r="7" spans="1:13" ht="27" customHeight="1">
      <c r="A7" s="387"/>
      <c r="B7" s="387"/>
      <c r="C7" s="395"/>
      <c r="D7" s="396"/>
      <c r="E7" s="387"/>
      <c r="F7" s="387"/>
      <c r="G7" s="387"/>
      <c r="H7" s="387"/>
      <c r="I7" s="120" t="s">
        <v>92</v>
      </c>
      <c r="J7" s="120" t="s">
        <v>93</v>
      </c>
      <c r="K7" s="392"/>
      <c r="L7" s="393"/>
      <c r="M7" s="394"/>
    </row>
    <row r="8" spans="1:13" ht="20.100000000000001" customHeight="1">
      <c r="A8" s="121">
        <v>1</v>
      </c>
      <c r="B8" s="298">
        <v>1821144973</v>
      </c>
      <c r="C8" s="123" t="s">
        <v>546</v>
      </c>
      <c r="D8" s="124" t="s">
        <v>109</v>
      </c>
      <c r="E8" s="328" t="s">
        <v>547</v>
      </c>
      <c r="F8" s="328" t="s">
        <v>907</v>
      </c>
      <c r="G8" s="125"/>
      <c r="H8" s="126"/>
      <c r="I8" s="126"/>
      <c r="J8" s="126"/>
      <c r="K8" s="383" t="s">
        <v>992</v>
      </c>
      <c r="L8" s="384"/>
      <c r="M8" s="385"/>
    </row>
    <row r="9" spans="1:13" ht="20.100000000000001" customHeight="1">
      <c r="A9" s="121">
        <v>2</v>
      </c>
      <c r="B9" s="298">
        <v>1821111953</v>
      </c>
      <c r="C9" s="123" t="s">
        <v>548</v>
      </c>
      <c r="D9" s="124" t="s">
        <v>111</v>
      </c>
      <c r="E9" s="328" t="s">
        <v>547</v>
      </c>
      <c r="F9" s="328" t="s">
        <v>908</v>
      </c>
      <c r="G9" s="125"/>
      <c r="H9" s="126"/>
      <c r="I9" s="126"/>
      <c r="J9" s="126"/>
      <c r="K9" s="380" t="s">
        <v>992</v>
      </c>
      <c r="L9" s="381"/>
      <c r="M9" s="382"/>
    </row>
    <row r="10" spans="1:13" ht="20.100000000000001" customHeight="1">
      <c r="A10" s="121">
        <v>3</v>
      </c>
      <c r="B10" s="298">
        <v>1821123995</v>
      </c>
      <c r="C10" s="123" t="s">
        <v>549</v>
      </c>
      <c r="D10" s="124" t="s">
        <v>550</v>
      </c>
      <c r="E10" s="328" t="s">
        <v>547</v>
      </c>
      <c r="F10" s="328" t="s">
        <v>909</v>
      </c>
      <c r="G10" s="125"/>
      <c r="H10" s="126"/>
      <c r="I10" s="126"/>
      <c r="J10" s="126"/>
      <c r="K10" s="380" t="s">
        <v>992</v>
      </c>
      <c r="L10" s="381"/>
      <c r="M10" s="382"/>
    </row>
    <row r="11" spans="1:13" ht="20.100000000000001" customHeight="1">
      <c r="A11" s="121">
        <v>4</v>
      </c>
      <c r="B11" s="298">
        <v>1821123996</v>
      </c>
      <c r="C11" s="123" t="s">
        <v>551</v>
      </c>
      <c r="D11" s="124" t="s">
        <v>184</v>
      </c>
      <c r="E11" s="328" t="s">
        <v>547</v>
      </c>
      <c r="F11" s="328" t="s">
        <v>909</v>
      </c>
      <c r="G11" s="125"/>
      <c r="H11" s="126"/>
      <c r="I11" s="126"/>
      <c r="J11" s="126"/>
      <c r="K11" s="380" t="s">
        <v>992</v>
      </c>
      <c r="L11" s="381"/>
      <c r="M11" s="382"/>
    </row>
    <row r="12" spans="1:13" ht="20.100000000000001" customHeight="1">
      <c r="A12" s="121">
        <v>5</v>
      </c>
      <c r="B12" s="298">
        <v>1821125158</v>
      </c>
      <c r="C12" s="123" t="s">
        <v>552</v>
      </c>
      <c r="D12" s="124" t="s">
        <v>132</v>
      </c>
      <c r="E12" s="328" t="s">
        <v>547</v>
      </c>
      <c r="F12" s="328" t="s">
        <v>910</v>
      </c>
      <c r="G12" s="125"/>
      <c r="H12" s="126"/>
      <c r="I12" s="126"/>
      <c r="J12" s="126"/>
      <c r="K12" s="380" t="s">
        <v>992</v>
      </c>
      <c r="L12" s="381"/>
      <c r="M12" s="382"/>
    </row>
    <row r="13" spans="1:13" ht="20.100000000000001" customHeight="1">
      <c r="A13" s="121">
        <v>6</v>
      </c>
      <c r="B13" s="298">
        <v>1821125827</v>
      </c>
      <c r="C13" s="123" t="s">
        <v>221</v>
      </c>
      <c r="D13" s="124" t="s">
        <v>339</v>
      </c>
      <c r="E13" s="328" t="s">
        <v>547</v>
      </c>
      <c r="F13" s="328" t="s">
        <v>910</v>
      </c>
      <c r="G13" s="125"/>
      <c r="H13" s="126"/>
      <c r="I13" s="126"/>
      <c r="J13" s="126"/>
      <c r="K13" s="380" t="s">
        <v>992</v>
      </c>
      <c r="L13" s="381"/>
      <c r="M13" s="382"/>
    </row>
    <row r="14" spans="1:13" ht="20.100000000000001" customHeight="1">
      <c r="A14" s="121">
        <v>7</v>
      </c>
      <c r="B14" s="298">
        <v>1821123998</v>
      </c>
      <c r="C14" s="123" t="s">
        <v>553</v>
      </c>
      <c r="D14" s="124" t="s">
        <v>275</v>
      </c>
      <c r="E14" s="328" t="s">
        <v>547</v>
      </c>
      <c r="F14" s="328" t="s">
        <v>909</v>
      </c>
      <c r="G14" s="125"/>
      <c r="H14" s="126"/>
      <c r="I14" s="126"/>
      <c r="J14" s="126"/>
      <c r="K14" s="380" t="s">
        <v>992</v>
      </c>
      <c r="L14" s="381"/>
      <c r="M14" s="382"/>
    </row>
    <row r="15" spans="1:13" ht="20.100000000000001" customHeight="1">
      <c r="A15" s="121">
        <v>8</v>
      </c>
      <c r="B15" s="298">
        <v>1821126617</v>
      </c>
      <c r="C15" s="123" t="s">
        <v>296</v>
      </c>
      <c r="D15" s="124" t="s">
        <v>276</v>
      </c>
      <c r="E15" s="328" t="s">
        <v>547</v>
      </c>
      <c r="F15" s="328" t="s">
        <v>910</v>
      </c>
      <c r="G15" s="125"/>
      <c r="H15" s="126"/>
      <c r="I15" s="126"/>
      <c r="J15" s="126"/>
      <c r="K15" s="380" t="s">
        <v>992</v>
      </c>
      <c r="L15" s="381"/>
      <c r="M15" s="382"/>
    </row>
    <row r="16" spans="1:13" ht="20.100000000000001" customHeight="1">
      <c r="A16" s="121">
        <v>9</v>
      </c>
      <c r="B16" s="298">
        <v>1821124001</v>
      </c>
      <c r="C16" s="123" t="s">
        <v>148</v>
      </c>
      <c r="D16" s="124" t="s">
        <v>138</v>
      </c>
      <c r="E16" s="328" t="s">
        <v>547</v>
      </c>
      <c r="F16" s="328" t="s">
        <v>909</v>
      </c>
      <c r="G16" s="125"/>
      <c r="H16" s="126"/>
      <c r="I16" s="126"/>
      <c r="J16" s="126"/>
      <c r="K16" s="380" t="s">
        <v>992</v>
      </c>
      <c r="L16" s="381"/>
      <c r="M16" s="382"/>
    </row>
    <row r="17" spans="1:13" ht="20.100000000000001" customHeight="1">
      <c r="A17" s="121">
        <v>10</v>
      </c>
      <c r="B17" s="298">
        <v>1821144976</v>
      </c>
      <c r="C17" s="123" t="s">
        <v>554</v>
      </c>
      <c r="D17" s="124" t="s">
        <v>277</v>
      </c>
      <c r="E17" s="328" t="s">
        <v>547</v>
      </c>
      <c r="F17" s="328" t="s">
        <v>907</v>
      </c>
      <c r="G17" s="125"/>
      <c r="H17" s="126"/>
      <c r="I17" s="126"/>
      <c r="J17" s="126"/>
      <c r="K17" s="380" t="s">
        <v>992</v>
      </c>
      <c r="L17" s="381"/>
      <c r="M17" s="382"/>
    </row>
    <row r="18" spans="1:13" ht="20.100000000000001" customHeight="1">
      <c r="A18" s="121">
        <v>11</v>
      </c>
      <c r="B18" s="298">
        <v>1821124718</v>
      </c>
      <c r="C18" s="123" t="s">
        <v>555</v>
      </c>
      <c r="D18" s="124" t="s">
        <v>556</v>
      </c>
      <c r="E18" s="328" t="s">
        <v>547</v>
      </c>
      <c r="F18" s="328" t="s">
        <v>909</v>
      </c>
      <c r="G18" s="125"/>
      <c r="H18" s="126"/>
      <c r="I18" s="126"/>
      <c r="J18" s="126"/>
      <c r="K18" s="380" t="s">
        <v>992</v>
      </c>
      <c r="L18" s="381"/>
      <c r="M18" s="382"/>
    </row>
    <row r="19" spans="1:13" ht="20.100000000000001" customHeight="1">
      <c r="A19" s="121">
        <v>12</v>
      </c>
      <c r="B19" s="298">
        <v>1821144429</v>
      </c>
      <c r="C19" s="123" t="s">
        <v>557</v>
      </c>
      <c r="D19" s="124" t="s">
        <v>120</v>
      </c>
      <c r="E19" s="328" t="s">
        <v>547</v>
      </c>
      <c r="F19" s="328" t="s">
        <v>907</v>
      </c>
      <c r="G19" s="125"/>
      <c r="H19" s="126"/>
      <c r="I19" s="126"/>
      <c r="J19" s="126"/>
      <c r="K19" s="380" t="s">
        <v>992</v>
      </c>
      <c r="L19" s="381"/>
      <c r="M19" s="382"/>
    </row>
    <row r="20" spans="1:13" ht="20.100000000000001" customHeight="1">
      <c r="A20" s="121">
        <v>13</v>
      </c>
      <c r="B20" s="298">
        <v>1821125146</v>
      </c>
      <c r="C20" s="123" t="s">
        <v>558</v>
      </c>
      <c r="D20" s="124" t="s">
        <v>194</v>
      </c>
      <c r="E20" s="328" t="s">
        <v>547</v>
      </c>
      <c r="F20" s="328" t="s">
        <v>909</v>
      </c>
      <c r="G20" s="125"/>
      <c r="H20" s="126"/>
      <c r="I20" s="126"/>
      <c r="J20" s="126"/>
      <c r="K20" s="380" t="s">
        <v>992</v>
      </c>
      <c r="L20" s="381"/>
      <c r="M20" s="382"/>
    </row>
    <row r="21" spans="1:13" ht="20.100000000000001" customHeight="1">
      <c r="A21" s="121">
        <v>14</v>
      </c>
      <c r="B21" s="298">
        <v>1821144975</v>
      </c>
      <c r="C21" s="123" t="s">
        <v>559</v>
      </c>
      <c r="D21" s="124" t="s">
        <v>194</v>
      </c>
      <c r="E21" s="328" t="s">
        <v>547</v>
      </c>
      <c r="F21" s="328" t="s">
        <v>907</v>
      </c>
      <c r="G21" s="125"/>
      <c r="H21" s="126"/>
      <c r="I21" s="126"/>
      <c r="J21" s="126"/>
      <c r="K21" s="380" t="s">
        <v>992</v>
      </c>
      <c r="L21" s="381"/>
      <c r="M21" s="382"/>
    </row>
    <row r="22" spans="1:13" ht="20.100000000000001" customHeight="1">
      <c r="A22" s="121">
        <v>15</v>
      </c>
      <c r="B22" s="298">
        <v>1821125994</v>
      </c>
      <c r="C22" s="123" t="s">
        <v>560</v>
      </c>
      <c r="D22" s="124" t="s">
        <v>121</v>
      </c>
      <c r="E22" s="328" t="s">
        <v>547</v>
      </c>
      <c r="F22" s="328" t="s">
        <v>910</v>
      </c>
      <c r="G22" s="125"/>
      <c r="H22" s="126"/>
      <c r="I22" s="126"/>
      <c r="J22" s="126"/>
      <c r="K22" s="380" t="s">
        <v>992</v>
      </c>
      <c r="L22" s="381"/>
      <c r="M22" s="382"/>
    </row>
    <row r="23" spans="1:13" ht="20.100000000000001" customHeight="1">
      <c r="A23" s="121">
        <v>16</v>
      </c>
      <c r="B23" s="298">
        <v>1821143718</v>
      </c>
      <c r="C23" s="123" t="s">
        <v>561</v>
      </c>
      <c r="D23" s="124" t="s">
        <v>121</v>
      </c>
      <c r="E23" s="328" t="s">
        <v>547</v>
      </c>
      <c r="F23" s="328" t="s">
        <v>907</v>
      </c>
      <c r="G23" s="125"/>
      <c r="H23" s="126"/>
      <c r="I23" s="126"/>
      <c r="J23" s="126"/>
      <c r="K23" s="380" t="s">
        <v>992</v>
      </c>
      <c r="L23" s="381"/>
      <c r="M23" s="382"/>
    </row>
    <row r="24" spans="1:13" ht="20.100000000000001" customHeight="1">
      <c r="A24" s="121">
        <v>17</v>
      </c>
      <c r="B24" s="298">
        <v>1821126195</v>
      </c>
      <c r="C24" s="123" t="s">
        <v>562</v>
      </c>
      <c r="D24" s="124" t="s">
        <v>149</v>
      </c>
      <c r="E24" s="328" t="s">
        <v>547</v>
      </c>
      <c r="F24" s="328" t="s">
        <v>910</v>
      </c>
      <c r="G24" s="125"/>
      <c r="H24" s="126"/>
      <c r="I24" s="126"/>
      <c r="J24" s="126"/>
      <c r="K24" s="380" t="s">
        <v>992</v>
      </c>
      <c r="L24" s="381"/>
      <c r="M24" s="382"/>
    </row>
    <row r="25" spans="1:13" ht="20.100000000000001" customHeight="1">
      <c r="A25" s="121">
        <v>18</v>
      </c>
      <c r="B25" s="298">
        <v>1821144978</v>
      </c>
      <c r="C25" s="123" t="s">
        <v>563</v>
      </c>
      <c r="D25" s="124" t="s">
        <v>152</v>
      </c>
      <c r="E25" s="328" t="s">
        <v>547</v>
      </c>
      <c r="F25" s="328" t="s">
        <v>907</v>
      </c>
      <c r="G25" s="125"/>
      <c r="H25" s="126"/>
      <c r="I25" s="126"/>
      <c r="J25" s="126"/>
      <c r="K25" s="380" t="s">
        <v>992</v>
      </c>
      <c r="L25" s="381"/>
      <c r="M25" s="382"/>
    </row>
    <row r="26" spans="1:13" ht="20.100000000000001" customHeight="1">
      <c r="A26" s="121">
        <v>19</v>
      </c>
      <c r="B26" s="298">
        <v>1821213873</v>
      </c>
      <c r="C26" s="123" t="s">
        <v>148</v>
      </c>
      <c r="D26" s="124" t="s">
        <v>152</v>
      </c>
      <c r="E26" s="328" t="s">
        <v>547</v>
      </c>
      <c r="F26" s="328" t="s">
        <v>907</v>
      </c>
      <c r="G26" s="125"/>
      <c r="H26" s="126"/>
      <c r="I26" s="126"/>
      <c r="J26" s="126"/>
      <c r="K26" s="380" t="s">
        <v>992</v>
      </c>
      <c r="L26" s="381"/>
      <c r="M26" s="382"/>
    </row>
    <row r="27" spans="1:13" ht="20.100000000000001" customHeight="1">
      <c r="A27" s="121">
        <v>20</v>
      </c>
      <c r="B27" s="298">
        <v>1821125991</v>
      </c>
      <c r="C27" s="123" t="s">
        <v>565</v>
      </c>
      <c r="D27" s="124" t="s">
        <v>282</v>
      </c>
      <c r="E27" s="328" t="s">
        <v>547</v>
      </c>
      <c r="F27" s="328" t="s">
        <v>910</v>
      </c>
      <c r="G27" s="125"/>
      <c r="H27" s="126"/>
      <c r="I27" s="126"/>
      <c r="J27" s="126"/>
      <c r="K27" s="380" t="s">
        <v>992</v>
      </c>
      <c r="L27" s="381"/>
      <c r="M27" s="382"/>
    </row>
    <row r="28" spans="1:13" ht="20.100000000000001" customHeight="1">
      <c r="A28" s="121">
        <v>21</v>
      </c>
      <c r="B28" s="298">
        <v>1821146346</v>
      </c>
      <c r="C28" s="123" t="s">
        <v>544</v>
      </c>
      <c r="D28" s="124" t="s">
        <v>317</v>
      </c>
      <c r="E28" s="328" t="s">
        <v>547</v>
      </c>
      <c r="F28" s="328" t="s">
        <v>907</v>
      </c>
      <c r="G28" s="125"/>
      <c r="H28" s="126"/>
      <c r="I28" s="126"/>
      <c r="J28" s="126"/>
      <c r="K28" s="380" t="s">
        <v>993</v>
      </c>
      <c r="L28" s="381"/>
      <c r="M28" s="382"/>
    </row>
    <row r="29" spans="1:13" ht="20.100000000000001" customHeight="1">
      <c r="A29" s="121">
        <v>22</v>
      </c>
      <c r="B29" s="298">
        <v>152122513</v>
      </c>
      <c r="C29" s="123" t="s">
        <v>221</v>
      </c>
      <c r="D29" s="124" t="s">
        <v>488</v>
      </c>
      <c r="E29" s="328" t="s">
        <v>547</v>
      </c>
      <c r="F29" s="328" t="s">
        <v>911</v>
      </c>
      <c r="G29" s="125"/>
      <c r="H29" s="126"/>
      <c r="I29" s="126"/>
      <c r="J29" s="126"/>
      <c r="K29" s="380">
        <v>25024</v>
      </c>
      <c r="L29" s="381"/>
      <c r="M29" s="382"/>
    </row>
    <row r="30" spans="1:13" ht="20.100000000000001" customHeight="1">
      <c r="A30" s="121">
        <v>23</v>
      </c>
      <c r="B30" s="298">
        <v>1821614744</v>
      </c>
      <c r="C30" s="123" t="s">
        <v>568</v>
      </c>
      <c r="D30" s="124" t="s">
        <v>155</v>
      </c>
      <c r="E30" s="328" t="s">
        <v>547</v>
      </c>
      <c r="F30" s="328" t="s">
        <v>910</v>
      </c>
      <c r="G30" s="125"/>
      <c r="H30" s="126"/>
      <c r="I30" s="126"/>
      <c r="J30" s="126"/>
      <c r="K30" s="380" t="s">
        <v>992</v>
      </c>
      <c r="L30" s="381"/>
      <c r="M30" s="382"/>
    </row>
    <row r="31" spans="1:13" ht="20.100000000000001" customHeight="1">
      <c r="A31" s="121">
        <v>24</v>
      </c>
      <c r="B31" s="298">
        <v>1821126196</v>
      </c>
      <c r="C31" s="123" t="s">
        <v>183</v>
      </c>
      <c r="D31" s="124" t="s">
        <v>203</v>
      </c>
      <c r="E31" s="328" t="s">
        <v>547</v>
      </c>
      <c r="F31" s="328" t="s">
        <v>910</v>
      </c>
      <c r="G31" s="125"/>
      <c r="H31" s="126"/>
      <c r="I31" s="126"/>
      <c r="J31" s="126"/>
      <c r="K31" s="380" t="s">
        <v>992</v>
      </c>
      <c r="L31" s="381"/>
      <c r="M31" s="382"/>
    </row>
    <row r="32" spans="1:13" ht="20.100000000000001" customHeight="1">
      <c r="A32" s="121">
        <v>25</v>
      </c>
      <c r="B32" s="298">
        <v>1820145424</v>
      </c>
      <c r="C32" s="123" t="s">
        <v>569</v>
      </c>
      <c r="D32" s="124" t="s">
        <v>286</v>
      </c>
      <c r="E32" s="328" t="s">
        <v>547</v>
      </c>
      <c r="F32" s="328" t="s">
        <v>907</v>
      </c>
      <c r="G32" s="125"/>
      <c r="H32" s="126"/>
      <c r="I32" s="126"/>
      <c r="J32" s="126"/>
      <c r="K32" s="380" t="s">
        <v>992</v>
      </c>
      <c r="L32" s="381"/>
      <c r="M32" s="382"/>
    </row>
    <row r="33" spans="1:13" ht="20.100000000000001" customHeight="1">
      <c r="A33" s="121">
        <v>26</v>
      </c>
      <c r="B33" s="298">
        <v>1821123999</v>
      </c>
      <c r="C33" s="123" t="s">
        <v>224</v>
      </c>
      <c r="D33" s="124" t="s">
        <v>287</v>
      </c>
      <c r="E33" s="328" t="s">
        <v>547</v>
      </c>
      <c r="F33" s="328" t="s">
        <v>909</v>
      </c>
      <c r="G33" s="125"/>
      <c r="H33" s="126"/>
      <c r="I33" s="126"/>
      <c r="J33" s="126"/>
      <c r="K33" s="380" t="s">
        <v>993</v>
      </c>
      <c r="L33" s="381"/>
      <c r="M33" s="382"/>
    </row>
    <row r="34" spans="1:13" ht="20.100000000000001" customHeight="1">
      <c r="A34" s="121">
        <v>27</v>
      </c>
      <c r="B34" s="298">
        <v>1821125156</v>
      </c>
      <c r="C34" s="123" t="s">
        <v>570</v>
      </c>
      <c r="D34" s="124" t="s">
        <v>288</v>
      </c>
      <c r="E34" s="328" t="s">
        <v>547</v>
      </c>
      <c r="F34" s="328" t="s">
        <v>910</v>
      </c>
      <c r="G34" s="125"/>
      <c r="H34" s="126"/>
      <c r="I34" s="126"/>
      <c r="J34" s="126"/>
      <c r="K34" s="380" t="s">
        <v>992</v>
      </c>
      <c r="L34" s="381"/>
      <c r="M34" s="382"/>
    </row>
    <row r="35" spans="1:13" ht="20.100000000000001" customHeight="1">
      <c r="A35" s="121">
        <v>28</v>
      </c>
      <c r="B35" s="298">
        <v>1821123989</v>
      </c>
      <c r="C35" s="123" t="s">
        <v>571</v>
      </c>
      <c r="D35" s="124" t="s">
        <v>166</v>
      </c>
      <c r="E35" s="328" t="s">
        <v>547</v>
      </c>
      <c r="F35" s="328" t="s">
        <v>909</v>
      </c>
      <c r="G35" s="125"/>
      <c r="H35" s="126"/>
      <c r="I35" s="126"/>
      <c r="J35" s="126"/>
      <c r="K35" s="380" t="s">
        <v>992</v>
      </c>
      <c r="L35" s="381"/>
      <c r="M35" s="382"/>
    </row>
    <row r="36" spans="1:13" ht="20.100000000000001" customHeight="1">
      <c r="A36" s="121">
        <v>29</v>
      </c>
      <c r="B36" s="298">
        <v>1821614037</v>
      </c>
      <c r="C36" s="123" t="s">
        <v>183</v>
      </c>
      <c r="D36" s="124" t="s">
        <v>290</v>
      </c>
      <c r="E36" s="328" t="s">
        <v>547</v>
      </c>
      <c r="F36" s="328" t="s">
        <v>910</v>
      </c>
      <c r="G36" s="125"/>
      <c r="H36" s="126"/>
      <c r="I36" s="126"/>
      <c r="J36" s="126"/>
      <c r="K36" s="380" t="s">
        <v>992</v>
      </c>
      <c r="L36" s="381"/>
      <c r="M36" s="382"/>
    </row>
    <row r="37" spans="1:13" ht="20.100000000000001" customHeight="1">
      <c r="A37" s="128">
        <v>30</v>
      </c>
      <c r="B37" s="298">
        <v>1821144428</v>
      </c>
      <c r="C37" s="123" t="s">
        <v>572</v>
      </c>
      <c r="D37" s="124" t="s">
        <v>220</v>
      </c>
      <c r="E37" s="328" t="s">
        <v>547</v>
      </c>
      <c r="F37" s="328" t="s">
        <v>907</v>
      </c>
      <c r="G37" s="129"/>
      <c r="H37" s="130"/>
      <c r="I37" s="130"/>
      <c r="J37" s="130"/>
      <c r="K37" s="380" t="s">
        <v>992</v>
      </c>
      <c r="L37" s="381"/>
      <c r="M37" s="382"/>
    </row>
    <row r="38" spans="1:13" ht="20.100000000000001" customHeight="1">
      <c r="A38" s="148">
        <v>31</v>
      </c>
      <c r="B38" s="299">
        <v>1820146100</v>
      </c>
      <c r="C38" s="150" t="s">
        <v>429</v>
      </c>
      <c r="D38" s="151" t="s">
        <v>442</v>
      </c>
      <c r="E38" s="329" t="s">
        <v>547</v>
      </c>
      <c r="F38" s="329" t="s">
        <v>907</v>
      </c>
      <c r="G38" s="152"/>
      <c r="H38" s="153"/>
      <c r="I38" s="153"/>
      <c r="J38" s="153"/>
      <c r="K38" s="383" t="s">
        <v>992</v>
      </c>
      <c r="L38" s="384"/>
      <c r="M38" s="385"/>
    </row>
    <row r="39" spans="1:13" ht="20.100000000000001" customHeight="1">
      <c r="A39" s="121">
        <v>32</v>
      </c>
      <c r="B39" s="298">
        <v>1821114699</v>
      </c>
      <c r="C39" s="123" t="s">
        <v>574</v>
      </c>
      <c r="D39" s="124" t="s">
        <v>171</v>
      </c>
      <c r="E39" s="328" t="s">
        <v>547</v>
      </c>
      <c r="F39" s="328" t="s">
        <v>912</v>
      </c>
      <c r="G39" s="125"/>
      <c r="H39" s="126"/>
      <c r="I39" s="126"/>
      <c r="J39" s="126"/>
      <c r="K39" s="380" t="s">
        <v>992</v>
      </c>
      <c r="L39" s="381"/>
      <c r="M39" s="382"/>
    </row>
    <row r="40" spans="1:13" ht="20.100000000000001" customHeight="1">
      <c r="A40" s="121">
        <v>33</v>
      </c>
      <c r="B40" s="298">
        <v>151135148</v>
      </c>
      <c r="C40" s="123" t="s">
        <v>575</v>
      </c>
      <c r="D40" s="124" t="s">
        <v>228</v>
      </c>
      <c r="E40" s="328" t="s">
        <v>547</v>
      </c>
      <c r="F40" s="328" t="s">
        <v>913</v>
      </c>
      <c r="G40" s="125"/>
      <c r="H40" s="126"/>
      <c r="I40" s="126"/>
      <c r="J40" s="126"/>
      <c r="K40" s="380">
        <v>24621</v>
      </c>
      <c r="L40" s="381"/>
      <c r="M40" s="382"/>
    </row>
    <row r="41" spans="1:13" ht="20.100000000000001" customHeight="1">
      <c r="A41" s="121">
        <v>34</v>
      </c>
      <c r="B41" s="298">
        <v>1821143918</v>
      </c>
      <c r="C41" s="123" t="s">
        <v>577</v>
      </c>
      <c r="D41" s="124" t="s">
        <v>578</v>
      </c>
      <c r="E41" s="328" t="s">
        <v>547</v>
      </c>
      <c r="F41" s="328" t="s">
        <v>907</v>
      </c>
      <c r="G41" s="125"/>
      <c r="H41" s="126"/>
      <c r="I41" s="126"/>
      <c r="J41" s="126"/>
      <c r="K41" s="380" t="s">
        <v>992</v>
      </c>
      <c r="L41" s="381"/>
      <c r="M41" s="382"/>
    </row>
    <row r="42" spans="1:13" ht="20.100000000000001" customHeight="1">
      <c r="A42" s="121">
        <v>35</v>
      </c>
      <c r="B42" s="298">
        <v>1821124720</v>
      </c>
      <c r="C42" s="123" t="s">
        <v>580</v>
      </c>
      <c r="D42" s="124" t="s">
        <v>269</v>
      </c>
      <c r="E42" s="328" t="s">
        <v>547</v>
      </c>
      <c r="F42" s="328" t="s">
        <v>909</v>
      </c>
      <c r="G42" s="125"/>
      <c r="H42" s="126"/>
      <c r="I42" s="126"/>
      <c r="J42" s="126"/>
      <c r="K42" s="380" t="s">
        <v>992</v>
      </c>
      <c r="L42" s="381"/>
      <c r="M42" s="382"/>
    </row>
    <row r="43" spans="1:13" ht="20.100000000000001" customHeight="1">
      <c r="A43" s="121">
        <v>36</v>
      </c>
      <c r="B43" s="298">
        <v>1821111952</v>
      </c>
      <c r="C43" s="123" t="s">
        <v>440</v>
      </c>
      <c r="D43" s="124" t="s">
        <v>334</v>
      </c>
      <c r="E43" s="328" t="s">
        <v>547</v>
      </c>
      <c r="F43" s="328" t="s">
        <v>908</v>
      </c>
      <c r="G43" s="125"/>
      <c r="H43" s="126"/>
      <c r="I43" s="126"/>
      <c r="J43" s="126"/>
      <c r="K43" s="380" t="s">
        <v>992</v>
      </c>
      <c r="L43" s="381"/>
      <c r="M43" s="382"/>
    </row>
    <row r="44" spans="1:13" ht="20.100000000000001" customHeight="1">
      <c r="A44" s="121">
        <v>37</v>
      </c>
      <c r="B44" s="298">
        <v>1821114703</v>
      </c>
      <c r="C44" s="123" t="s">
        <v>148</v>
      </c>
      <c r="D44" s="124" t="s">
        <v>337</v>
      </c>
      <c r="E44" s="328" t="s">
        <v>581</v>
      </c>
      <c r="F44" s="328" t="s">
        <v>912</v>
      </c>
      <c r="G44" s="125"/>
      <c r="H44" s="126"/>
      <c r="I44" s="126"/>
      <c r="J44" s="126"/>
      <c r="K44" s="380" t="s">
        <v>992</v>
      </c>
      <c r="L44" s="381"/>
      <c r="M44" s="382"/>
    </row>
    <row r="45" spans="1:13" ht="20.100000000000001" customHeight="1">
      <c r="A45" s="121">
        <v>38</v>
      </c>
      <c r="B45" s="298">
        <v>1821123818</v>
      </c>
      <c r="C45" s="123" t="s">
        <v>300</v>
      </c>
      <c r="D45" s="124" t="s">
        <v>582</v>
      </c>
      <c r="E45" s="328" t="s">
        <v>581</v>
      </c>
      <c r="F45" s="328" t="s">
        <v>909</v>
      </c>
      <c r="G45" s="125"/>
      <c r="H45" s="126"/>
      <c r="I45" s="126"/>
      <c r="J45" s="126"/>
      <c r="K45" s="380" t="s">
        <v>992</v>
      </c>
      <c r="L45" s="381"/>
      <c r="M45" s="382"/>
    </row>
    <row r="46" spans="1:13" ht="20.100000000000001" customHeight="1">
      <c r="A46" s="121">
        <v>39</v>
      </c>
      <c r="B46" s="298">
        <v>1821125159</v>
      </c>
      <c r="C46" s="123" t="s">
        <v>583</v>
      </c>
      <c r="D46" s="124" t="s">
        <v>276</v>
      </c>
      <c r="E46" s="328" t="s">
        <v>581</v>
      </c>
      <c r="F46" s="328" t="s">
        <v>910</v>
      </c>
      <c r="G46" s="125"/>
      <c r="H46" s="126"/>
      <c r="I46" s="126"/>
      <c r="J46" s="126"/>
      <c r="K46" s="380" t="s">
        <v>992</v>
      </c>
      <c r="L46" s="381"/>
      <c r="M46" s="382"/>
    </row>
    <row r="47" spans="1:13" ht="20.100000000000001" customHeight="1">
      <c r="A47" s="121">
        <v>40</v>
      </c>
      <c r="B47" s="298">
        <v>1821123508</v>
      </c>
      <c r="C47" s="123" t="s">
        <v>139</v>
      </c>
      <c r="D47" s="124" t="s">
        <v>525</v>
      </c>
      <c r="E47" s="328" t="s">
        <v>581</v>
      </c>
      <c r="F47" s="328" t="s">
        <v>909</v>
      </c>
      <c r="G47" s="125"/>
      <c r="H47" s="126"/>
      <c r="I47" s="126"/>
      <c r="J47" s="126"/>
      <c r="K47" s="380" t="s">
        <v>992</v>
      </c>
      <c r="L47" s="381"/>
      <c r="M47" s="382"/>
    </row>
    <row r="48" spans="1:13" ht="20.100000000000001" customHeight="1">
      <c r="A48" s="121">
        <v>41</v>
      </c>
      <c r="B48" s="298">
        <v>1821114704</v>
      </c>
      <c r="C48" s="123" t="s">
        <v>198</v>
      </c>
      <c r="D48" s="124" t="s">
        <v>120</v>
      </c>
      <c r="E48" s="328" t="s">
        <v>581</v>
      </c>
      <c r="F48" s="328" t="s">
        <v>912</v>
      </c>
      <c r="G48" s="125"/>
      <c r="H48" s="126"/>
      <c r="I48" s="126"/>
      <c r="J48" s="126"/>
      <c r="K48" s="380" t="s">
        <v>992</v>
      </c>
      <c r="L48" s="381"/>
      <c r="M48" s="382"/>
    </row>
    <row r="49" spans="1:13" ht="20.100000000000001" customHeight="1">
      <c r="A49" s="121">
        <v>42</v>
      </c>
      <c r="B49" s="298">
        <v>1821113975</v>
      </c>
      <c r="C49" s="123" t="s">
        <v>584</v>
      </c>
      <c r="D49" s="124" t="s">
        <v>340</v>
      </c>
      <c r="E49" s="328" t="s">
        <v>581</v>
      </c>
      <c r="F49" s="328" t="s">
        <v>912</v>
      </c>
      <c r="G49" s="125"/>
      <c r="H49" s="126"/>
      <c r="I49" s="126"/>
      <c r="J49" s="126"/>
      <c r="K49" s="380" t="s">
        <v>992</v>
      </c>
      <c r="L49" s="381"/>
      <c r="M49" s="382"/>
    </row>
    <row r="50" spans="1:13" ht="20.100000000000001" customHeight="1">
      <c r="A50" s="121">
        <v>43</v>
      </c>
      <c r="B50" s="298">
        <v>1821113974</v>
      </c>
      <c r="C50" s="123" t="s">
        <v>411</v>
      </c>
      <c r="D50" s="124" t="s">
        <v>121</v>
      </c>
      <c r="E50" s="328" t="s">
        <v>581</v>
      </c>
      <c r="F50" s="328" t="s">
        <v>912</v>
      </c>
      <c r="G50" s="125"/>
      <c r="H50" s="126"/>
      <c r="I50" s="126"/>
      <c r="J50" s="126"/>
      <c r="K50" s="380" t="s">
        <v>992</v>
      </c>
      <c r="L50" s="381"/>
      <c r="M50" s="382"/>
    </row>
    <row r="51" spans="1:13" ht="20.100000000000001" customHeight="1">
      <c r="A51" s="121">
        <v>44</v>
      </c>
      <c r="B51" s="298">
        <v>1821113977</v>
      </c>
      <c r="C51" s="123" t="s">
        <v>548</v>
      </c>
      <c r="D51" s="124" t="s">
        <v>121</v>
      </c>
      <c r="E51" s="328" t="s">
        <v>581</v>
      </c>
      <c r="F51" s="328" t="s">
        <v>912</v>
      </c>
      <c r="G51" s="125"/>
      <c r="H51" s="126"/>
      <c r="I51" s="126"/>
      <c r="J51" s="126"/>
      <c r="K51" s="380" t="s">
        <v>992</v>
      </c>
      <c r="L51" s="381"/>
      <c r="M51" s="382"/>
    </row>
    <row r="52" spans="1:13" ht="20.100000000000001" customHeight="1">
      <c r="A52" s="121">
        <v>45</v>
      </c>
      <c r="B52" s="298">
        <v>1821123993</v>
      </c>
      <c r="C52" s="123" t="s">
        <v>514</v>
      </c>
      <c r="D52" s="124" t="s">
        <v>585</v>
      </c>
      <c r="E52" s="328" t="s">
        <v>581</v>
      </c>
      <c r="F52" s="328" t="s">
        <v>909</v>
      </c>
      <c r="G52" s="125"/>
      <c r="H52" s="126"/>
      <c r="I52" s="126"/>
      <c r="J52" s="126"/>
      <c r="K52" s="380" t="s">
        <v>992</v>
      </c>
      <c r="L52" s="381"/>
      <c r="M52" s="382"/>
    </row>
    <row r="54" spans="1:13" s="112" customFormat="1">
      <c r="B54" s="400" t="s">
        <v>80</v>
      </c>
      <c r="C54" s="400"/>
      <c r="D54" s="113"/>
      <c r="E54" s="397" t="s">
        <v>81</v>
      </c>
      <c r="F54" s="397"/>
      <c r="G54" s="397"/>
      <c r="H54" s="397"/>
      <c r="I54" s="397"/>
      <c r="J54" s="397"/>
      <c r="K54" s="114" t="s">
        <v>994</v>
      </c>
    </row>
    <row r="55" spans="1:13" s="112" customFormat="1">
      <c r="B55" s="400" t="s">
        <v>82</v>
      </c>
      <c r="C55" s="400"/>
      <c r="D55" s="115" t="s">
        <v>995</v>
      </c>
      <c r="E55" s="397" t="s">
        <v>988</v>
      </c>
      <c r="F55" s="397"/>
      <c r="G55" s="397"/>
      <c r="H55" s="397"/>
      <c r="I55" s="397"/>
      <c r="J55" s="397"/>
      <c r="K55" s="116" t="s">
        <v>83</v>
      </c>
      <c r="L55" s="117" t="s">
        <v>84</v>
      </c>
      <c r="M55" s="117">
        <v>2</v>
      </c>
    </row>
    <row r="56" spans="1:13" s="118" customFormat="1" ht="18.75" customHeight="1">
      <c r="B56" s="119" t="s">
        <v>989</v>
      </c>
      <c r="C56" s="398" t="s">
        <v>990</v>
      </c>
      <c r="D56" s="398"/>
      <c r="E56" s="398"/>
      <c r="F56" s="398"/>
      <c r="G56" s="398"/>
      <c r="H56" s="398"/>
      <c r="I56" s="398"/>
      <c r="J56" s="398"/>
      <c r="K56" s="116" t="s">
        <v>85</v>
      </c>
      <c r="L56" s="116" t="s">
        <v>84</v>
      </c>
      <c r="M56" s="116">
        <v>1</v>
      </c>
    </row>
    <row r="57" spans="1:13" s="118" customFormat="1" ht="18.75" customHeight="1">
      <c r="A57" s="399" t="s">
        <v>996</v>
      </c>
      <c r="B57" s="399"/>
      <c r="C57" s="399"/>
      <c r="D57" s="399"/>
      <c r="E57" s="399"/>
      <c r="F57" s="399"/>
      <c r="G57" s="399"/>
      <c r="H57" s="399"/>
      <c r="I57" s="399"/>
      <c r="J57" s="399"/>
      <c r="K57" s="116" t="s">
        <v>86</v>
      </c>
      <c r="L57" s="116" t="s">
        <v>84</v>
      </c>
      <c r="M57" s="116">
        <v>1</v>
      </c>
    </row>
    <row r="58" spans="1:13" ht="9" customHeight="1"/>
    <row r="59" spans="1:13" ht="15" customHeight="1">
      <c r="A59" s="387" t="s">
        <v>4</v>
      </c>
      <c r="B59" s="386" t="s">
        <v>87</v>
      </c>
      <c r="C59" s="395" t="s">
        <v>10</v>
      </c>
      <c r="D59" s="396" t="s">
        <v>11</v>
      </c>
      <c r="E59" s="386" t="s">
        <v>107</v>
      </c>
      <c r="F59" s="386" t="s">
        <v>108</v>
      </c>
      <c r="G59" s="386" t="s">
        <v>89</v>
      </c>
      <c r="H59" s="386" t="s">
        <v>90</v>
      </c>
      <c r="I59" s="388" t="s">
        <v>79</v>
      </c>
      <c r="J59" s="388"/>
      <c r="K59" s="389" t="s">
        <v>91</v>
      </c>
      <c r="L59" s="390"/>
      <c r="M59" s="391"/>
    </row>
    <row r="60" spans="1:13" ht="27" customHeight="1">
      <c r="A60" s="387"/>
      <c r="B60" s="387"/>
      <c r="C60" s="395"/>
      <c r="D60" s="396"/>
      <c r="E60" s="387"/>
      <c r="F60" s="387"/>
      <c r="G60" s="387"/>
      <c r="H60" s="387"/>
      <c r="I60" s="120" t="s">
        <v>92</v>
      </c>
      <c r="J60" s="120" t="s">
        <v>93</v>
      </c>
      <c r="K60" s="392"/>
      <c r="L60" s="393"/>
      <c r="M60" s="394"/>
    </row>
    <row r="61" spans="1:13" ht="20.100000000000001" customHeight="1">
      <c r="A61" s="121">
        <v>1</v>
      </c>
      <c r="B61" s="298">
        <v>1821114706</v>
      </c>
      <c r="C61" s="123" t="s">
        <v>586</v>
      </c>
      <c r="D61" s="124" t="s">
        <v>246</v>
      </c>
      <c r="E61" s="328" t="s">
        <v>581</v>
      </c>
      <c r="F61" s="328" t="s">
        <v>912</v>
      </c>
      <c r="G61" s="125"/>
      <c r="H61" s="126"/>
      <c r="I61" s="126"/>
      <c r="J61" s="126"/>
      <c r="K61" s="383" t="s">
        <v>992</v>
      </c>
      <c r="L61" s="384"/>
      <c r="M61" s="385"/>
    </row>
    <row r="62" spans="1:13" ht="20.100000000000001" customHeight="1">
      <c r="A62" s="121">
        <v>2</v>
      </c>
      <c r="B62" s="298">
        <v>1820125993</v>
      </c>
      <c r="C62" s="123" t="s">
        <v>587</v>
      </c>
      <c r="D62" s="124" t="s">
        <v>155</v>
      </c>
      <c r="E62" s="328" t="s">
        <v>581</v>
      </c>
      <c r="F62" s="328" t="s">
        <v>909</v>
      </c>
      <c r="G62" s="125"/>
      <c r="H62" s="126"/>
      <c r="I62" s="126"/>
      <c r="J62" s="126"/>
      <c r="K62" s="380" t="s">
        <v>992</v>
      </c>
      <c r="L62" s="381"/>
      <c r="M62" s="382"/>
    </row>
    <row r="63" spans="1:13" ht="20.100000000000001" customHeight="1">
      <c r="A63" s="121">
        <v>3</v>
      </c>
      <c r="B63" s="298">
        <v>1821125636</v>
      </c>
      <c r="C63" s="123" t="s">
        <v>588</v>
      </c>
      <c r="D63" s="124" t="s">
        <v>157</v>
      </c>
      <c r="E63" s="328" t="s">
        <v>581</v>
      </c>
      <c r="F63" s="328" t="s">
        <v>910</v>
      </c>
      <c r="G63" s="125"/>
      <c r="H63" s="126"/>
      <c r="I63" s="126"/>
      <c r="J63" s="126"/>
      <c r="K63" s="380" t="s">
        <v>992</v>
      </c>
      <c r="L63" s="381"/>
      <c r="M63" s="382"/>
    </row>
    <row r="64" spans="1:13" ht="20.100000000000001" customHeight="1">
      <c r="A64" s="121">
        <v>4</v>
      </c>
      <c r="B64" s="298">
        <v>1821114705</v>
      </c>
      <c r="C64" s="123" t="s">
        <v>590</v>
      </c>
      <c r="D64" s="124" t="s">
        <v>287</v>
      </c>
      <c r="E64" s="328" t="s">
        <v>581</v>
      </c>
      <c r="F64" s="328" t="s">
        <v>912</v>
      </c>
      <c r="G64" s="125"/>
      <c r="H64" s="126"/>
      <c r="I64" s="126"/>
      <c r="J64" s="126"/>
      <c r="K64" s="380" t="s">
        <v>992</v>
      </c>
      <c r="L64" s="381"/>
      <c r="M64" s="382"/>
    </row>
    <row r="65" spans="1:13" ht="20.100000000000001" customHeight="1">
      <c r="A65" s="121">
        <v>5</v>
      </c>
      <c r="B65" s="298">
        <v>1821124723</v>
      </c>
      <c r="C65" s="123" t="s">
        <v>506</v>
      </c>
      <c r="D65" s="124" t="s">
        <v>287</v>
      </c>
      <c r="E65" s="328" t="s">
        <v>581</v>
      </c>
      <c r="F65" s="328" t="s">
        <v>909</v>
      </c>
      <c r="G65" s="125"/>
      <c r="H65" s="126"/>
      <c r="I65" s="126"/>
      <c r="J65" s="126"/>
      <c r="K65" s="380" t="s">
        <v>992</v>
      </c>
      <c r="L65" s="381"/>
      <c r="M65" s="382"/>
    </row>
    <row r="66" spans="1:13" ht="20.100000000000001" customHeight="1">
      <c r="A66" s="121">
        <v>6</v>
      </c>
      <c r="B66" s="298">
        <v>1821126573</v>
      </c>
      <c r="C66" s="123" t="s">
        <v>300</v>
      </c>
      <c r="D66" s="124" t="s">
        <v>287</v>
      </c>
      <c r="E66" s="328" t="s">
        <v>581</v>
      </c>
      <c r="F66" s="328" t="s">
        <v>910</v>
      </c>
      <c r="G66" s="125"/>
      <c r="H66" s="126"/>
      <c r="I66" s="126"/>
      <c r="J66" s="126"/>
      <c r="K66" s="380" t="s">
        <v>992</v>
      </c>
      <c r="L66" s="381"/>
      <c r="M66" s="382"/>
    </row>
    <row r="67" spans="1:13" ht="20.100000000000001" customHeight="1">
      <c r="A67" s="121">
        <v>7</v>
      </c>
      <c r="B67" s="298">
        <v>1821124721</v>
      </c>
      <c r="C67" s="123" t="s">
        <v>593</v>
      </c>
      <c r="D67" s="124" t="s">
        <v>254</v>
      </c>
      <c r="E67" s="328" t="s">
        <v>581</v>
      </c>
      <c r="F67" s="328" t="s">
        <v>909</v>
      </c>
      <c r="G67" s="125"/>
      <c r="H67" s="126"/>
      <c r="I67" s="126"/>
      <c r="J67" s="126"/>
      <c r="K67" s="380" t="s">
        <v>992</v>
      </c>
      <c r="L67" s="381"/>
      <c r="M67" s="382"/>
    </row>
    <row r="68" spans="1:13" ht="20.100000000000001" customHeight="1">
      <c r="A68" s="121">
        <v>8</v>
      </c>
      <c r="B68" s="298">
        <v>1821114707</v>
      </c>
      <c r="C68" s="123" t="s">
        <v>245</v>
      </c>
      <c r="D68" s="124" t="s">
        <v>213</v>
      </c>
      <c r="E68" s="328" t="s">
        <v>581</v>
      </c>
      <c r="F68" s="328" t="s">
        <v>912</v>
      </c>
      <c r="G68" s="125"/>
      <c r="H68" s="126"/>
      <c r="I68" s="126"/>
      <c r="J68" s="126"/>
      <c r="K68" s="380" t="s">
        <v>992</v>
      </c>
      <c r="L68" s="381"/>
      <c r="M68" s="382"/>
    </row>
    <row r="69" spans="1:13" ht="20.100000000000001" customHeight="1">
      <c r="A69" s="121">
        <v>9</v>
      </c>
      <c r="B69" s="298">
        <v>1821126284</v>
      </c>
      <c r="C69" s="123" t="s">
        <v>148</v>
      </c>
      <c r="D69" s="124" t="s">
        <v>290</v>
      </c>
      <c r="E69" s="328" t="s">
        <v>581</v>
      </c>
      <c r="F69" s="328" t="s">
        <v>910</v>
      </c>
      <c r="G69" s="125"/>
      <c r="H69" s="126"/>
      <c r="I69" s="126"/>
      <c r="J69" s="126"/>
      <c r="K69" s="380" t="s">
        <v>992</v>
      </c>
      <c r="L69" s="381"/>
      <c r="M69" s="382"/>
    </row>
    <row r="70" spans="1:13" ht="20.100000000000001" customHeight="1">
      <c r="A70" s="121">
        <v>10</v>
      </c>
      <c r="B70" s="298">
        <v>1821125157</v>
      </c>
      <c r="C70" s="123" t="s">
        <v>223</v>
      </c>
      <c r="D70" s="124" t="s">
        <v>392</v>
      </c>
      <c r="E70" s="328" t="s">
        <v>581</v>
      </c>
      <c r="F70" s="328" t="s">
        <v>910</v>
      </c>
      <c r="G70" s="125"/>
      <c r="H70" s="126"/>
      <c r="I70" s="126"/>
      <c r="J70" s="126"/>
      <c r="K70" s="380" t="s">
        <v>992</v>
      </c>
      <c r="L70" s="381"/>
      <c r="M70" s="382"/>
    </row>
    <row r="71" spans="1:13" ht="20.100000000000001" customHeight="1">
      <c r="A71" s="121">
        <v>11</v>
      </c>
      <c r="B71" s="298">
        <v>1821125992</v>
      </c>
      <c r="C71" s="123" t="s">
        <v>594</v>
      </c>
      <c r="D71" s="124" t="s">
        <v>595</v>
      </c>
      <c r="E71" s="328" t="s">
        <v>581</v>
      </c>
      <c r="F71" s="328" t="s">
        <v>910</v>
      </c>
      <c r="G71" s="125"/>
      <c r="H71" s="126"/>
      <c r="I71" s="126"/>
      <c r="J71" s="126"/>
      <c r="K71" s="380" t="s">
        <v>992</v>
      </c>
      <c r="L71" s="381"/>
      <c r="M71" s="382"/>
    </row>
    <row r="72" spans="1:13" ht="20.100000000000001" customHeight="1">
      <c r="A72" s="121">
        <v>12</v>
      </c>
      <c r="B72" s="298">
        <v>1821113812</v>
      </c>
      <c r="C72" s="123" t="s">
        <v>445</v>
      </c>
      <c r="D72" s="124" t="s">
        <v>299</v>
      </c>
      <c r="E72" s="328" t="s">
        <v>581</v>
      </c>
      <c r="F72" s="328" t="s">
        <v>912</v>
      </c>
      <c r="G72" s="125"/>
      <c r="H72" s="126"/>
      <c r="I72" s="126"/>
      <c r="J72" s="126"/>
      <c r="K72" s="380" t="s">
        <v>992</v>
      </c>
      <c r="L72" s="381"/>
      <c r="M72" s="382"/>
    </row>
    <row r="73" spans="1:13" ht="20.100000000000001" customHeight="1">
      <c r="A73" s="121">
        <v>13</v>
      </c>
      <c r="B73" s="298">
        <v>1821124722</v>
      </c>
      <c r="C73" s="123" t="s">
        <v>596</v>
      </c>
      <c r="D73" s="124" t="s">
        <v>264</v>
      </c>
      <c r="E73" s="328" t="s">
        <v>581</v>
      </c>
      <c r="F73" s="328" t="s">
        <v>909</v>
      </c>
      <c r="G73" s="125"/>
      <c r="H73" s="126"/>
      <c r="I73" s="126"/>
      <c r="J73" s="126"/>
      <c r="K73" s="380" t="s">
        <v>992</v>
      </c>
      <c r="L73" s="381"/>
      <c r="M73" s="382"/>
    </row>
    <row r="74" spans="1:13" ht="20.100000000000001" customHeight="1">
      <c r="A74" s="121">
        <v>14</v>
      </c>
      <c r="B74" s="298">
        <v>1821123994</v>
      </c>
      <c r="C74" s="123" t="s">
        <v>597</v>
      </c>
      <c r="D74" s="124" t="s">
        <v>171</v>
      </c>
      <c r="E74" s="328" t="s">
        <v>581</v>
      </c>
      <c r="F74" s="328" t="s">
        <v>909</v>
      </c>
      <c r="G74" s="125"/>
      <c r="H74" s="126"/>
      <c r="I74" s="126"/>
      <c r="J74" s="126"/>
      <c r="K74" s="380" t="s">
        <v>992</v>
      </c>
      <c r="L74" s="381"/>
      <c r="M74" s="382"/>
    </row>
    <row r="75" spans="1:13" ht="20.100000000000001" customHeight="1">
      <c r="A75" s="121">
        <v>15</v>
      </c>
      <c r="B75" s="298">
        <v>1821114708</v>
      </c>
      <c r="C75" s="123" t="s">
        <v>598</v>
      </c>
      <c r="D75" s="124" t="s">
        <v>228</v>
      </c>
      <c r="E75" s="328" t="s">
        <v>581</v>
      </c>
      <c r="F75" s="328" t="s">
        <v>912</v>
      </c>
      <c r="G75" s="125"/>
      <c r="H75" s="126"/>
      <c r="I75" s="126"/>
      <c r="J75" s="126"/>
      <c r="K75" s="380" t="s">
        <v>992</v>
      </c>
      <c r="L75" s="381"/>
      <c r="M75" s="382"/>
    </row>
    <row r="76" spans="1:13" ht="20.100000000000001" customHeight="1">
      <c r="A76" s="121">
        <v>16</v>
      </c>
      <c r="B76" s="298">
        <v>1821126512</v>
      </c>
      <c r="C76" s="123" t="s">
        <v>599</v>
      </c>
      <c r="D76" s="124" t="s">
        <v>229</v>
      </c>
      <c r="E76" s="328" t="s">
        <v>581</v>
      </c>
      <c r="F76" s="328" t="s">
        <v>910</v>
      </c>
      <c r="G76" s="125"/>
      <c r="H76" s="126"/>
      <c r="I76" s="126"/>
      <c r="J76" s="126"/>
      <c r="K76" s="380" t="s">
        <v>992</v>
      </c>
      <c r="L76" s="381"/>
      <c r="M76" s="382"/>
    </row>
    <row r="77" spans="1:13" ht="20.100000000000001" customHeight="1">
      <c r="A77" s="121">
        <v>17</v>
      </c>
      <c r="B77" s="298">
        <v>1821113505</v>
      </c>
      <c r="C77" s="123" t="s">
        <v>601</v>
      </c>
      <c r="D77" s="124" t="s">
        <v>602</v>
      </c>
      <c r="E77" s="328" t="s">
        <v>581</v>
      </c>
      <c r="F77" s="328" t="s">
        <v>912</v>
      </c>
      <c r="G77" s="125"/>
      <c r="H77" s="126"/>
      <c r="I77" s="126"/>
      <c r="J77" s="126"/>
      <c r="K77" s="380" t="s">
        <v>992</v>
      </c>
      <c r="L77" s="381"/>
      <c r="M77" s="382"/>
    </row>
    <row r="78" spans="1:13" ht="20.100000000000001" customHeight="1">
      <c r="A78" s="121">
        <v>18</v>
      </c>
      <c r="B78" s="298">
        <v>1821123514</v>
      </c>
      <c r="C78" s="123" t="s">
        <v>603</v>
      </c>
      <c r="D78" s="124" t="s">
        <v>269</v>
      </c>
      <c r="E78" s="328" t="s">
        <v>581</v>
      </c>
      <c r="F78" s="328" t="s">
        <v>909</v>
      </c>
      <c r="G78" s="125"/>
      <c r="H78" s="126"/>
      <c r="I78" s="126"/>
      <c r="J78" s="126"/>
      <c r="K78" s="380" t="s">
        <v>992</v>
      </c>
      <c r="L78" s="381"/>
      <c r="M78" s="382"/>
    </row>
    <row r="79" spans="1:13" ht="20.100000000000001" customHeight="1">
      <c r="A79" s="121">
        <v>19</v>
      </c>
      <c r="B79" s="298">
        <v>1821123990</v>
      </c>
      <c r="C79" s="123" t="s">
        <v>231</v>
      </c>
      <c r="D79" s="124" t="s">
        <v>334</v>
      </c>
      <c r="E79" s="328" t="s">
        <v>581</v>
      </c>
      <c r="F79" s="328" t="s">
        <v>909</v>
      </c>
      <c r="G79" s="125"/>
      <c r="H79" s="126"/>
      <c r="I79" s="126"/>
      <c r="J79" s="126"/>
      <c r="K79" s="380" t="s">
        <v>992</v>
      </c>
      <c r="L79" s="381"/>
      <c r="M79" s="382"/>
    </row>
    <row r="80" spans="1:13" ht="20.100000000000001" customHeight="1">
      <c r="A80" s="121">
        <v>20</v>
      </c>
      <c r="B80" s="298">
        <v>1821126686</v>
      </c>
      <c r="C80" s="123" t="s">
        <v>605</v>
      </c>
      <c r="D80" s="124" t="s">
        <v>334</v>
      </c>
      <c r="E80" s="328" t="s">
        <v>581</v>
      </c>
      <c r="F80" s="328" t="s">
        <v>910</v>
      </c>
      <c r="G80" s="125"/>
      <c r="H80" s="126"/>
      <c r="I80" s="126"/>
      <c r="J80" s="126"/>
      <c r="K80" s="380" t="s">
        <v>992</v>
      </c>
      <c r="L80" s="381"/>
      <c r="M80" s="382"/>
    </row>
    <row r="81" spans="1:13" ht="20.100000000000001" customHeight="1">
      <c r="A81" s="121">
        <v>21</v>
      </c>
      <c r="B81" s="298">
        <v>1821614055</v>
      </c>
      <c r="C81" s="123" t="s">
        <v>148</v>
      </c>
      <c r="D81" s="124" t="s">
        <v>109</v>
      </c>
      <c r="E81" s="328" t="s">
        <v>607</v>
      </c>
      <c r="F81" s="328" t="s">
        <v>914</v>
      </c>
      <c r="G81" s="125"/>
      <c r="H81" s="126"/>
      <c r="I81" s="126"/>
      <c r="J81" s="126"/>
      <c r="K81" s="380" t="s">
        <v>992</v>
      </c>
      <c r="L81" s="381"/>
      <c r="M81" s="382"/>
    </row>
    <row r="82" spans="1:13" ht="20.100000000000001" customHeight="1">
      <c r="A82" s="121">
        <v>22</v>
      </c>
      <c r="B82" s="298">
        <v>1821613524</v>
      </c>
      <c r="C82" s="123" t="s">
        <v>484</v>
      </c>
      <c r="D82" s="124" t="s">
        <v>608</v>
      </c>
      <c r="E82" s="328" t="s">
        <v>607</v>
      </c>
      <c r="F82" s="328" t="s">
        <v>914</v>
      </c>
      <c r="G82" s="125"/>
      <c r="H82" s="126"/>
      <c r="I82" s="126"/>
      <c r="J82" s="126"/>
      <c r="K82" s="380" t="s">
        <v>992</v>
      </c>
      <c r="L82" s="381"/>
      <c r="M82" s="382"/>
    </row>
    <row r="83" spans="1:13" ht="20.100000000000001" customHeight="1">
      <c r="A83" s="121">
        <v>23</v>
      </c>
      <c r="B83" s="298">
        <v>1821615187</v>
      </c>
      <c r="C83" s="123" t="s">
        <v>110</v>
      </c>
      <c r="D83" s="124" t="s">
        <v>131</v>
      </c>
      <c r="E83" s="328" t="s">
        <v>607</v>
      </c>
      <c r="F83" s="328" t="s">
        <v>914</v>
      </c>
      <c r="G83" s="125"/>
      <c r="H83" s="126"/>
      <c r="I83" s="126"/>
      <c r="J83" s="126"/>
      <c r="K83" s="380" t="s">
        <v>992</v>
      </c>
      <c r="L83" s="381"/>
      <c r="M83" s="382"/>
    </row>
    <row r="84" spans="1:13" ht="20.100000000000001" customHeight="1">
      <c r="A84" s="121">
        <v>24</v>
      </c>
      <c r="B84" s="298">
        <v>1821614057</v>
      </c>
      <c r="C84" s="123" t="s">
        <v>609</v>
      </c>
      <c r="D84" s="124" t="s">
        <v>339</v>
      </c>
      <c r="E84" s="328" t="s">
        <v>607</v>
      </c>
      <c r="F84" s="328" t="s">
        <v>914</v>
      </c>
      <c r="G84" s="125"/>
      <c r="H84" s="126"/>
      <c r="I84" s="126"/>
      <c r="J84" s="126"/>
      <c r="K84" s="380" t="s">
        <v>992</v>
      </c>
      <c r="L84" s="381"/>
      <c r="M84" s="382"/>
    </row>
    <row r="85" spans="1:13" ht="20.100000000000001" customHeight="1">
      <c r="A85" s="121">
        <v>25</v>
      </c>
      <c r="B85" s="298">
        <v>1821614038</v>
      </c>
      <c r="C85" s="123" t="s">
        <v>610</v>
      </c>
      <c r="D85" s="124" t="s">
        <v>121</v>
      </c>
      <c r="E85" s="328" t="s">
        <v>607</v>
      </c>
      <c r="F85" s="328" t="s">
        <v>914</v>
      </c>
      <c r="G85" s="125"/>
      <c r="H85" s="126"/>
      <c r="I85" s="126"/>
      <c r="J85" s="126"/>
      <c r="K85" s="380" t="s">
        <v>992</v>
      </c>
      <c r="L85" s="381"/>
      <c r="M85" s="382"/>
    </row>
    <row r="86" spans="1:13" ht="20.100000000000001" customHeight="1">
      <c r="A86" s="121">
        <v>26</v>
      </c>
      <c r="B86" s="298">
        <v>1821614742</v>
      </c>
      <c r="C86" s="123" t="s">
        <v>611</v>
      </c>
      <c r="D86" s="124" t="s">
        <v>451</v>
      </c>
      <c r="E86" s="328" t="s">
        <v>607</v>
      </c>
      <c r="F86" s="328" t="s">
        <v>914</v>
      </c>
      <c r="G86" s="125"/>
      <c r="H86" s="126"/>
      <c r="I86" s="126"/>
      <c r="J86" s="126"/>
      <c r="K86" s="380" t="s">
        <v>992</v>
      </c>
      <c r="L86" s="381"/>
      <c r="M86" s="382"/>
    </row>
    <row r="87" spans="1:13" ht="20.100000000000001" customHeight="1">
      <c r="A87" s="121">
        <v>27</v>
      </c>
      <c r="B87" s="298">
        <v>1821414111</v>
      </c>
      <c r="C87" s="123" t="s">
        <v>384</v>
      </c>
      <c r="D87" s="124" t="s">
        <v>342</v>
      </c>
      <c r="E87" s="328" t="s">
        <v>607</v>
      </c>
      <c r="F87" s="328" t="s">
        <v>914</v>
      </c>
      <c r="G87" s="125"/>
      <c r="H87" s="126"/>
      <c r="I87" s="126"/>
      <c r="J87" s="126"/>
      <c r="K87" s="380" t="s">
        <v>992</v>
      </c>
      <c r="L87" s="381"/>
      <c r="M87" s="382"/>
    </row>
    <row r="88" spans="1:13" ht="20.100000000000001" customHeight="1">
      <c r="A88" s="121">
        <v>28</v>
      </c>
      <c r="B88" s="298">
        <v>1821615184</v>
      </c>
      <c r="C88" s="123" t="s">
        <v>612</v>
      </c>
      <c r="D88" s="124" t="s">
        <v>473</v>
      </c>
      <c r="E88" s="328" t="s">
        <v>607</v>
      </c>
      <c r="F88" s="328" t="s">
        <v>914</v>
      </c>
      <c r="G88" s="125"/>
      <c r="H88" s="126"/>
      <c r="I88" s="126"/>
      <c r="J88" s="126"/>
      <c r="K88" s="380" t="s">
        <v>992</v>
      </c>
      <c r="L88" s="381"/>
      <c r="M88" s="382"/>
    </row>
    <row r="89" spans="1:13" ht="20.100000000000001" customHeight="1">
      <c r="A89" s="121">
        <v>29</v>
      </c>
      <c r="B89" s="298">
        <v>1821614044</v>
      </c>
      <c r="C89" s="123" t="s">
        <v>613</v>
      </c>
      <c r="D89" s="124" t="s">
        <v>149</v>
      </c>
      <c r="E89" s="328" t="s">
        <v>607</v>
      </c>
      <c r="F89" s="328" t="s">
        <v>914</v>
      </c>
      <c r="G89" s="125"/>
      <c r="H89" s="126"/>
      <c r="I89" s="126"/>
      <c r="J89" s="126"/>
      <c r="K89" s="380" t="s">
        <v>992</v>
      </c>
      <c r="L89" s="381"/>
      <c r="M89" s="382"/>
    </row>
    <row r="90" spans="1:13" ht="20.100000000000001" customHeight="1">
      <c r="A90" s="128">
        <v>30</v>
      </c>
      <c r="B90" s="298">
        <v>1821614048</v>
      </c>
      <c r="C90" s="123" t="s">
        <v>502</v>
      </c>
      <c r="D90" s="124" t="s">
        <v>614</v>
      </c>
      <c r="E90" s="328" t="s">
        <v>607</v>
      </c>
      <c r="F90" s="328" t="s">
        <v>914</v>
      </c>
      <c r="G90" s="129"/>
      <c r="H90" s="130"/>
      <c r="I90" s="130"/>
      <c r="J90" s="130"/>
      <c r="K90" s="380" t="s">
        <v>992</v>
      </c>
      <c r="L90" s="381"/>
      <c r="M90" s="382"/>
    </row>
    <row r="91" spans="1:13" ht="20.100000000000001" customHeight="1">
      <c r="A91" s="148">
        <v>31</v>
      </c>
      <c r="B91" s="299">
        <v>1821614743</v>
      </c>
      <c r="C91" s="150" t="s">
        <v>142</v>
      </c>
      <c r="D91" s="151" t="s">
        <v>243</v>
      </c>
      <c r="E91" s="329" t="s">
        <v>607</v>
      </c>
      <c r="F91" s="329" t="s">
        <v>914</v>
      </c>
      <c r="G91" s="152"/>
      <c r="H91" s="153"/>
      <c r="I91" s="153"/>
      <c r="J91" s="153"/>
      <c r="K91" s="383" t="s">
        <v>992</v>
      </c>
      <c r="L91" s="384"/>
      <c r="M91" s="385"/>
    </row>
    <row r="92" spans="1:13" ht="20.100000000000001" customHeight="1">
      <c r="A92" s="121">
        <v>32</v>
      </c>
      <c r="B92" s="298">
        <v>1821614056</v>
      </c>
      <c r="C92" s="123" t="s">
        <v>617</v>
      </c>
      <c r="D92" s="124" t="s">
        <v>246</v>
      </c>
      <c r="E92" s="328" t="s">
        <v>607</v>
      </c>
      <c r="F92" s="328" t="s">
        <v>914</v>
      </c>
      <c r="G92" s="125"/>
      <c r="H92" s="126"/>
      <c r="I92" s="126"/>
      <c r="J92" s="126"/>
      <c r="K92" s="380" t="s">
        <v>992</v>
      </c>
      <c r="L92" s="381"/>
      <c r="M92" s="382"/>
    </row>
    <row r="93" spans="1:13" ht="20.100000000000001" customHeight="1">
      <c r="A93" s="121">
        <v>33</v>
      </c>
      <c r="B93" s="298">
        <v>1821614050</v>
      </c>
      <c r="C93" s="123" t="s">
        <v>618</v>
      </c>
      <c r="D93" s="124" t="s">
        <v>157</v>
      </c>
      <c r="E93" s="328" t="s">
        <v>607</v>
      </c>
      <c r="F93" s="328" t="s">
        <v>914</v>
      </c>
      <c r="G93" s="125"/>
      <c r="H93" s="126"/>
      <c r="I93" s="126"/>
      <c r="J93" s="126"/>
      <c r="K93" s="380" t="s">
        <v>992</v>
      </c>
      <c r="L93" s="381"/>
      <c r="M93" s="382"/>
    </row>
    <row r="94" spans="1:13" ht="20.100000000000001" customHeight="1">
      <c r="A94" s="121">
        <v>34</v>
      </c>
      <c r="B94" s="298">
        <v>1821615643</v>
      </c>
      <c r="C94" s="123" t="s">
        <v>219</v>
      </c>
      <c r="D94" s="124" t="s">
        <v>205</v>
      </c>
      <c r="E94" s="328" t="s">
        <v>607</v>
      </c>
      <c r="F94" s="328" t="s">
        <v>914</v>
      </c>
      <c r="G94" s="125"/>
      <c r="H94" s="126"/>
      <c r="I94" s="126"/>
      <c r="J94" s="126"/>
      <c r="K94" s="380" t="s">
        <v>992</v>
      </c>
      <c r="L94" s="381"/>
      <c r="M94" s="382"/>
    </row>
    <row r="95" spans="1:13" ht="20.100000000000001" customHeight="1">
      <c r="A95" s="121">
        <v>35</v>
      </c>
      <c r="B95" s="298">
        <v>1821624066</v>
      </c>
      <c r="C95" s="123" t="s">
        <v>480</v>
      </c>
      <c r="D95" s="124" t="s">
        <v>459</v>
      </c>
      <c r="E95" s="328" t="s">
        <v>607</v>
      </c>
      <c r="F95" s="328" t="s">
        <v>914</v>
      </c>
      <c r="G95" s="125"/>
      <c r="H95" s="126"/>
      <c r="I95" s="126"/>
      <c r="J95" s="126"/>
      <c r="K95" s="380" t="s">
        <v>992</v>
      </c>
      <c r="L95" s="381"/>
      <c r="M95" s="382"/>
    </row>
    <row r="96" spans="1:13" ht="20.100000000000001" customHeight="1">
      <c r="A96" s="121">
        <v>36</v>
      </c>
      <c r="B96" s="298">
        <v>1821613525</v>
      </c>
      <c r="C96" s="123" t="s">
        <v>620</v>
      </c>
      <c r="D96" s="124" t="s">
        <v>252</v>
      </c>
      <c r="E96" s="328" t="s">
        <v>607</v>
      </c>
      <c r="F96" s="328" t="s">
        <v>914</v>
      </c>
      <c r="G96" s="125"/>
      <c r="H96" s="126"/>
      <c r="I96" s="126"/>
      <c r="J96" s="126"/>
      <c r="K96" s="380" t="s">
        <v>992</v>
      </c>
      <c r="L96" s="381"/>
      <c r="M96" s="382"/>
    </row>
    <row r="97" spans="1:13" ht="20.100000000000001" customHeight="1">
      <c r="A97" s="121">
        <v>37</v>
      </c>
      <c r="B97" s="298">
        <v>172236506</v>
      </c>
      <c r="C97" s="123" t="s">
        <v>148</v>
      </c>
      <c r="D97" s="124" t="s">
        <v>254</v>
      </c>
      <c r="E97" s="328" t="s">
        <v>607</v>
      </c>
      <c r="F97" s="328" t="s">
        <v>915</v>
      </c>
      <c r="G97" s="125"/>
      <c r="H97" s="126"/>
      <c r="I97" s="126"/>
      <c r="J97" s="126"/>
      <c r="K97" s="380" t="s">
        <v>992</v>
      </c>
      <c r="L97" s="381"/>
      <c r="M97" s="382"/>
    </row>
    <row r="98" spans="1:13" ht="20.100000000000001" customHeight="1">
      <c r="A98" s="121">
        <v>38</v>
      </c>
      <c r="B98" s="298">
        <v>1821613834</v>
      </c>
      <c r="C98" s="123" t="s">
        <v>148</v>
      </c>
      <c r="D98" s="124" t="s">
        <v>256</v>
      </c>
      <c r="E98" s="328" t="s">
        <v>607</v>
      </c>
      <c r="F98" s="328" t="s">
        <v>914</v>
      </c>
      <c r="G98" s="125"/>
      <c r="H98" s="126"/>
      <c r="I98" s="126"/>
      <c r="J98" s="126"/>
      <c r="K98" s="380" t="s">
        <v>992</v>
      </c>
      <c r="L98" s="381"/>
      <c r="M98" s="382"/>
    </row>
    <row r="99" spans="1:13" ht="20.100000000000001" customHeight="1">
      <c r="A99" s="121">
        <v>39</v>
      </c>
      <c r="B99" s="298">
        <v>1821614036</v>
      </c>
      <c r="C99" s="123" t="s">
        <v>622</v>
      </c>
      <c r="D99" s="124" t="s">
        <v>289</v>
      </c>
      <c r="E99" s="328" t="s">
        <v>607</v>
      </c>
      <c r="F99" s="328" t="s">
        <v>914</v>
      </c>
      <c r="G99" s="125"/>
      <c r="H99" s="126"/>
      <c r="I99" s="126"/>
      <c r="J99" s="126"/>
      <c r="K99" s="380" t="s">
        <v>992</v>
      </c>
      <c r="L99" s="381"/>
      <c r="M99" s="382"/>
    </row>
    <row r="100" spans="1:13" ht="20.100000000000001" customHeight="1">
      <c r="A100" s="121">
        <v>40</v>
      </c>
      <c r="B100" s="298">
        <v>1821614042</v>
      </c>
      <c r="C100" s="123" t="s">
        <v>170</v>
      </c>
      <c r="D100" s="124" t="s">
        <v>217</v>
      </c>
      <c r="E100" s="328" t="s">
        <v>607</v>
      </c>
      <c r="F100" s="328" t="s">
        <v>914</v>
      </c>
      <c r="G100" s="125"/>
      <c r="H100" s="126"/>
      <c r="I100" s="126"/>
      <c r="J100" s="126"/>
      <c r="K100" s="380" t="s">
        <v>992</v>
      </c>
      <c r="L100" s="381"/>
      <c r="M100" s="382"/>
    </row>
    <row r="101" spans="1:13" ht="20.100000000000001" customHeight="1">
      <c r="A101" s="121">
        <v>41</v>
      </c>
      <c r="B101" s="298">
        <v>1821614051</v>
      </c>
      <c r="C101" s="123" t="s">
        <v>623</v>
      </c>
      <c r="D101" s="124" t="s">
        <v>218</v>
      </c>
      <c r="E101" s="328" t="s">
        <v>607</v>
      </c>
      <c r="F101" s="328" t="s">
        <v>914</v>
      </c>
      <c r="G101" s="125"/>
      <c r="H101" s="126"/>
      <c r="I101" s="126"/>
      <c r="J101" s="126"/>
      <c r="K101" s="380" t="s">
        <v>992</v>
      </c>
      <c r="L101" s="381"/>
      <c r="M101" s="382"/>
    </row>
    <row r="102" spans="1:13" ht="20.100000000000001" customHeight="1">
      <c r="A102" s="121">
        <v>42</v>
      </c>
      <c r="B102" s="298">
        <v>1821614039</v>
      </c>
      <c r="C102" s="123" t="s">
        <v>221</v>
      </c>
      <c r="D102" s="124" t="s">
        <v>261</v>
      </c>
      <c r="E102" s="328" t="s">
        <v>607</v>
      </c>
      <c r="F102" s="328" t="s">
        <v>914</v>
      </c>
      <c r="G102" s="125"/>
      <c r="H102" s="126"/>
      <c r="I102" s="126"/>
      <c r="J102" s="126"/>
      <c r="K102" s="380" t="s">
        <v>992</v>
      </c>
      <c r="L102" s="381"/>
      <c r="M102" s="382"/>
    </row>
    <row r="103" spans="1:13" ht="20.100000000000001" customHeight="1">
      <c r="A103" s="121">
        <v>43</v>
      </c>
      <c r="B103" s="298">
        <v>1821613835</v>
      </c>
      <c r="C103" s="123" t="s">
        <v>624</v>
      </c>
      <c r="D103" s="124" t="s">
        <v>220</v>
      </c>
      <c r="E103" s="328" t="s">
        <v>607</v>
      </c>
      <c r="F103" s="328" t="s">
        <v>914</v>
      </c>
      <c r="G103" s="125"/>
      <c r="H103" s="126"/>
      <c r="I103" s="126"/>
      <c r="J103" s="126"/>
      <c r="K103" s="380" t="s">
        <v>992</v>
      </c>
      <c r="L103" s="381"/>
      <c r="M103" s="382"/>
    </row>
    <row r="104" spans="1:13" ht="20.100000000000001" customHeight="1">
      <c r="A104" s="121">
        <v>44</v>
      </c>
      <c r="B104" s="298">
        <v>1821614035</v>
      </c>
      <c r="C104" s="123" t="s">
        <v>626</v>
      </c>
      <c r="D104" s="124" t="s">
        <v>171</v>
      </c>
      <c r="E104" s="328" t="s">
        <v>607</v>
      </c>
      <c r="F104" s="328" t="s">
        <v>914</v>
      </c>
      <c r="G104" s="125"/>
      <c r="H104" s="126"/>
      <c r="I104" s="126"/>
      <c r="J104" s="126"/>
      <c r="K104" s="380" t="s">
        <v>992</v>
      </c>
      <c r="L104" s="381"/>
      <c r="M104" s="382"/>
    </row>
    <row r="105" spans="1:13" ht="20.100000000000001" customHeight="1">
      <c r="A105" s="121">
        <v>45</v>
      </c>
      <c r="B105" s="298">
        <v>1820416717</v>
      </c>
      <c r="C105" s="123" t="s">
        <v>628</v>
      </c>
      <c r="D105" s="124" t="s">
        <v>173</v>
      </c>
      <c r="E105" s="328" t="s">
        <v>607</v>
      </c>
      <c r="F105" s="328" t="s">
        <v>916</v>
      </c>
      <c r="G105" s="125"/>
      <c r="H105" s="126"/>
      <c r="I105" s="126"/>
      <c r="J105" s="126"/>
      <c r="K105" s="380" t="s">
        <v>992</v>
      </c>
      <c r="L105" s="381"/>
      <c r="M105" s="382"/>
    </row>
    <row r="106" spans="1:13" ht="20.100000000000001" customHeight="1">
      <c r="A106" s="121">
        <v>46</v>
      </c>
      <c r="B106" s="298">
        <v>1821615644</v>
      </c>
      <c r="C106" s="123" t="s">
        <v>630</v>
      </c>
      <c r="D106" s="124" t="s">
        <v>578</v>
      </c>
      <c r="E106" s="328" t="s">
        <v>607</v>
      </c>
      <c r="F106" s="328" t="s">
        <v>914</v>
      </c>
      <c r="G106" s="125"/>
      <c r="H106" s="126"/>
      <c r="I106" s="126"/>
      <c r="J106" s="126"/>
      <c r="K106" s="380" t="s">
        <v>992</v>
      </c>
      <c r="L106" s="381"/>
      <c r="M106" s="382"/>
    </row>
    <row r="107" spans="1:13" ht="20.100000000000001" customHeight="1">
      <c r="A107" s="121">
        <v>47</v>
      </c>
      <c r="B107" s="298">
        <v>1821614745</v>
      </c>
      <c r="C107" s="123" t="s">
        <v>632</v>
      </c>
      <c r="D107" s="124" t="s">
        <v>633</v>
      </c>
      <c r="E107" s="328" t="s">
        <v>607</v>
      </c>
      <c r="F107" s="328" t="s">
        <v>914</v>
      </c>
      <c r="G107" s="125"/>
      <c r="H107" s="126"/>
      <c r="I107" s="126"/>
      <c r="J107" s="126"/>
      <c r="K107" s="380" t="s">
        <v>992</v>
      </c>
      <c r="L107" s="381"/>
      <c r="M107" s="382"/>
    </row>
    <row r="108" spans="1:13" ht="20.100000000000001" customHeight="1">
      <c r="A108" s="121">
        <v>48</v>
      </c>
      <c r="B108" s="298">
        <v>1821614040</v>
      </c>
      <c r="C108" s="123" t="s">
        <v>260</v>
      </c>
      <c r="D108" s="124" t="s">
        <v>176</v>
      </c>
      <c r="E108" s="328" t="s">
        <v>607</v>
      </c>
      <c r="F108" s="328" t="s">
        <v>914</v>
      </c>
      <c r="G108" s="125"/>
      <c r="H108" s="126"/>
      <c r="I108" s="126"/>
      <c r="J108" s="126"/>
      <c r="K108" s="380" t="s">
        <v>992</v>
      </c>
      <c r="L108" s="381"/>
      <c r="M108" s="382"/>
    </row>
    <row r="109" spans="1:13" ht="20.100000000000001" customHeight="1">
      <c r="A109" s="121">
        <v>49</v>
      </c>
      <c r="B109" s="298">
        <v>1821614043</v>
      </c>
      <c r="C109" s="123" t="s">
        <v>440</v>
      </c>
      <c r="D109" s="124" t="s">
        <v>176</v>
      </c>
      <c r="E109" s="328" t="s">
        <v>607</v>
      </c>
      <c r="F109" s="328" t="s">
        <v>914</v>
      </c>
      <c r="G109" s="125"/>
      <c r="H109" s="126"/>
      <c r="I109" s="126"/>
      <c r="J109" s="126"/>
      <c r="K109" s="380" t="s">
        <v>992</v>
      </c>
      <c r="L109" s="381"/>
      <c r="M109" s="382"/>
    </row>
    <row r="110" spans="1:13" ht="20.100000000000001" customHeight="1">
      <c r="A110" s="121">
        <v>50</v>
      </c>
      <c r="B110" s="298">
        <v>1821614047</v>
      </c>
      <c r="C110" s="123" t="s">
        <v>636</v>
      </c>
      <c r="D110" s="124" t="s">
        <v>176</v>
      </c>
      <c r="E110" s="328" t="s">
        <v>607</v>
      </c>
      <c r="F110" s="328" t="s">
        <v>914</v>
      </c>
      <c r="G110" s="125"/>
      <c r="H110" s="126"/>
      <c r="I110" s="126"/>
      <c r="J110" s="126"/>
      <c r="K110" s="380" t="s">
        <v>992</v>
      </c>
      <c r="L110" s="381"/>
      <c r="M110" s="382"/>
    </row>
    <row r="111" spans="1:13" ht="20.100000000000001" customHeight="1">
      <c r="A111" s="121">
        <v>51</v>
      </c>
      <c r="B111" s="298">
        <v>1821615186</v>
      </c>
      <c r="C111" s="123" t="s">
        <v>183</v>
      </c>
      <c r="D111" s="124" t="s">
        <v>176</v>
      </c>
      <c r="E111" s="328" t="s">
        <v>607</v>
      </c>
      <c r="F111" s="328" t="s">
        <v>914</v>
      </c>
      <c r="G111" s="125"/>
      <c r="H111" s="126"/>
      <c r="I111" s="126"/>
      <c r="J111" s="126"/>
      <c r="K111" s="380" t="s">
        <v>992</v>
      </c>
      <c r="L111" s="381"/>
      <c r="M111" s="382"/>
    </row>
    <row r="112" spans="1:13" ht="20.100000000000001" customHeight="1">
      <c r="A112" s="121">
        <v>52</v>
      </c>
      <c r="B112" s="298">
        <v>1821614740</v>
      </c>
      <c r="C112" s="123" t="s">
        <v>464</v>
      </c>
      <c r="D112" s="124" t="s">
        <v>178</v>
      </c>
      <c r="E112" s="328" t="s">
        <v>607</v>
      </c>
      <c r="F112" s="328" t="s">
        <v>914</v>
      </c>
      <c r="G112" s="125"/>
      <c r="H112" s="126"/>
      <c r="I112" s="126"/>
      <c r="J112" s="126"/>
      <c r="K112" s="380" t="s">
        <v>992</v>
      </c>
      <c r="L112" s="381"/>
      <c r="M112" s="382"/>
    </row>
    <row r="113" spans="1:13" ht="20.100000000000001" customHeight="1">
      <c r="A113" s="121">
        <v>53</v>
      </c>
      <c r="B113" s="298">
        <v>1821614054</v>
      </c>
      <c r="C113" s="123" t="s">
        <v>638</v>
      </c>
      <c r="D113" s="124" t="s">
        <v>639</v>
      </c>
      <c r="E113" s="328" t="s">
        <v>607</v>
      </c>
      <c r="F113" s="328" t="s">
        <v>914</v>
      </c>
      <c r="G113" s="125"/>
      <c r="H113" s="126"/>
      <c r="I113" s="126"/>
      <c r="J113" s="126"/>
      <c r="K113" s="380" t="s">
        <v>992</v>
      </c>
      <c r="L113" s="381"/>
      <c r="M113" s="382"/>
    </row>
    <row r="114" spans="1:13" ht="20.100000000000001" customHeight="1">
      <c r="A114" s="121">
        <v>54</v>
      </c>
      <c r="B114" s="298">
        <v>1821613833</v>
      </c>
      <c r="C114" s="123" t="s">
        <v>268</v>
      </c>
      <c r="D114" s="124" t="s">
        <v>334</v>
      </c>
      <c r="E114" s="328" t="s">
        <v>607</v>
      </c>
      <c r="F114" s="328" t="s">
        <v>914</v>
      </c>
      <c r="G114" s="125"/>
      <c r="H114" s="126"/>
      <c r="I114" s="126"/>
      <c r="J114" s="126"/>
      <c r="K114" s="380" t="s">
        <v>992</v>
      </c>
      <c r="L114" s="381"/>
      <c r="M114" s="382"/>
    </row>
    <row r="115" spans="1:13" ht="20.100000000000001" customHeight="1">
      <c r="A115" s="121">
        <v>55</v>
      </c>
      <c r="B115" s="298">
        <v>1821615188</v>
      </c>
      <c r="C115" s="123" t="s">
        <v>399</v>
      </c>
      <c r="D115" s="124" t="s">
        <v>334</v>
      </c>
      <c r="E115" s="328" t="s">
        <v>607</v>
      </c>
      <c r="F115" s="328" t="s">
        <v>914</v>
      </c>
      <c r="G115" s="125"/>
      <c r="H115" s="126"/>
      <c r="I115" s="126"/>
      <c r="J115" s="126"/>
      <c r="K115" s="380" t="s">
        <v>992</v>
      </c>
      <c r="L115" s="381"/>
      <c r="M115" s="382"/>
    </row>
    <row r="116" spans="1:13" ht="20.100000000000001" customHeight="1">
      <c r="A116" s="121">
        <v>56</v>
      </c>
      <c r="B116" s="298">
        <v>1820233637</v>
      </c>
      <c r="C116" s="123" t="s">
        <v>640</v>
      </c>
      <c r="D116" s="124" t="s">
        <v>111</v>
      </c>
      <c r="E116" s="328" t="s">
        <v>641</v>
      </c>
      <c r="F116" s="328" t="s">
        <v>917</v>
      </c>
      <c r="G116" s="125"/>
      <c r="H116" s="126"/>
      <c r="I116" s="126"/>
      <c r="J116" s="126"/>
      <c r="K116" s="380" t="s">
        <v>992</v>
      </c>
      <c r="L116" s="381"/>
      <c r="M116" s="382"/>
    </row>
    <row r="118" spans="1:13" s="112" customFormat="1">
      <c r="B118" s="400" t="s">
        <v>80</v>
      </c>
      <c r="C118" s="400"/>
      <c r="D118" s="113"/>
      <c r="E118" s="397" t="s">
        <v>81</v>
      </c>
      <c r="F118" s="397"/>
      <c r="G118" s="397"/>
      <c r="H118" s="397"/>
      <c r="I118" s="397"/>
      <c r="J118" s="397"/>
      <c r="K118" s="114" t="s">
        <v>997</v>
      </c>
    </row>
    <row r="119" spans="1:13" s="112" customFormat="1">
      <c r="B119" s="400" t="s">
        <v>82</v>
      </c>
      <c r="C119" s="400"/>
      <c r="D119" s="115" t="s">
        <v>998</v>
      </c>
      <c r="E119" s="397" t="s">
        <v>988</v>
      </c>
      <c r="F119" s="397"/>
      <c r="G119" s="397"/>
      <c r="H119" s="397"/>
      <c r="I119" s="397"/>
      <c r="J119" s="397"/>
      <c r="K119" s="116" t="s">
        <v>83</v>
      </c>
      <c r="L119" s="117" t="s">
        <v>84</v>
      </c>
      <c r="M119" s="117">
        <v>2</v>
      </c>
    </row>
    <row r="120" spans="1:13" s="118" customFormat="1" ht="18.75" customHeight="1">
      <c r="B120" s="119" t="s">
        <v>989</v>
      </c>
      <c r="C120" s="398" t="s">
        <v>990</v>
      </c>
      <c r="D120" s="398"/>
      <c r="E120" s="398"/>
      <c r="F120" s="398"/>
      <c r="G120" s="398"/>
      <c r="H120" s="398"/>
      <c r="I120" s="398"/>
      <c r="J120" s="398"/>
      <c r="K120" s="116" t="s">
        <v>85</v>
      </c>
      <c r="L120" s="116" t="s">
        <v>84</v>
      </c>
      <c r="M120" s="116">
        <v>1</v>
      </c>
    </row>
    <row r="121" spans="1:13" s="118" customFormat="1" ht="18.75" customHeight="1">
      <c r="A121" s="399" t="s">
        <v>999</v>
      </c>
      <c r="B121" s="399"/>
      <c r="C121" s="399"/>
      <c r="D121" s="399"/>
      <c r="E121" s="399"/>
      <c r="F121" s="399"/>
      <c r="G121" s="399"/>
      <c r="H121" s="399"/>
      <c r="I121" s="399"/>
      <c r="J121" s="399"/>
      <c r="K121" s="116" t="s">
        <v>86</v>
      </c>
      <c r="L121" s="116" t="s">
        <v>84</v>
      </c>
      <c r="M121" s="116">
        <v>1</v>
      </c>
    </row>
    <row r="122" spans="1:13" ht="9" customHeight="1"/>
    <row r="123" spans="1:13" ht="15" customHeight="1">
      <c r="A123" s="387" t="s">
        <v>4</v>
      </c>
      <c r="B123" s="386" t="s">
        <v>87</v>
      </c>
      <c r="C123" s="395" t="s">
        <v>10</v>
      </c>
      <c r="D123" s="396" t="s">
        <v>11</v>
      </c>
      <c r="E123" s="386" t="s">
        <v>107</v>
      </c>
      <c r="F123" s="386" t="s">
        <v>108</v>
      </c>
      <c r="G123" s="386" t="s">
        <v>89</v>
      </c>
      <c r="H123" s="386" t="s">
        <v>90</v>
      </c>
      <c r="I123" s="388" t="s">
        <v>79</v>
      </c>
      <c r="J123" s="388"/>
      <c r="K123" s="389" t="s">
        <v>91</v>
      </c>
      <c r="L123" s="390"/>
      <c r="M123" s="391"/>
    </row>
    <row r="124" spans="1:13" ht="27" customHeight="1">
      <c r="A124" s="387"/>
      <c r="B124" s="387"/>
      <c r="C124" s="395"/>
      <c r="D124" s="396"/>
      <c r="E124" s="387"/>
      <c r="F124" s="387"/>
      <c r="G124" s="387"/>
      <c r="H124" s="387"/>
      <c r="I124" s="120" t="s">
        <v>92</v>
      </c>
      <c r="J124" s="120" t="s">
        <v>93</v>
      </c>
      <c r="K124" s="392"/>
      <c r="L124" s="393"/>
      <c r="M124" s="394"/>
    </row>
    <row r="125" spans="1:13" ht="20.100000000000001" customHeight="1">
      <c r="A125" s="121">
        <v>1</v>
      </c>
      <c r="B125" s="298">
        <v>1821245707</v>
      </c>
      <c r="C125" s="123" t="s">
        <v>642</v>
      </c>
      <c r="D125" s="124" t="s">
        <v>643</v>
      </c>
      <c r="E125" s="328" t="s">
        <v>641</v>
      </c>
      <c r="F125" s="328" t="s">
        <v>918</v>
      </c>
      <c r="G125" s="125"/>
      <c r="H125" s="126"/>
      <c r="I125" s="126"/>
      <c r="J125" s="126"/>
      <c r="K125" s="383" t="s">
        <v>992</v>
      </c>
      <c r="L125" s="384"/>
      <c r="M125" s="385"/>
    </row>
    <row r="126" spans="1:13" ht="20.100000000000001" customHeight="1">
      <c r="A126" s="121">
        <v>2</v>
      </c>
      <c r="B126" s="298">
        <v>1821244897</v>
      </c>
      <c r="C126" s="123" t="s">
        <v>645</v>
      </c>
      <c r="D126" s="124" t="s">
        <v>646</v>
      </c>
      <c r="E126" s="328" t="s">
        <v>641</v>
      </c>
      <c r="F126" s="328" t="s">
        <v>917</v>
      </c>
      <c r="G126" s="125"/>
      <c r="H126" s="126"/>
      <c r="I126" s="126"/>
      <c r="J126" s="126"/>
      <c r="K126" s="380" t="s">
        <v>992</v>
      </c>
      <c r="L126" s="381"/>
      <c r="M126" s="382"/>
    </row>
    <row r="127" spans="1:13" ht="20.100000000000001" customHeight="1">
      <c r="A127" s="121">
        <v>3</v>
      </c>
      <c r="B127" s="298">
        <v>1820243652</v>
      </c>
      <c r="C127" s="123" t="s">
        <v>648</v>
      </c>
      <c r="D127" s="124" t="s">
        <v>186</v>
      </c>
      <c r="E127" s="328" t="s">
        <v>641</v>
      </c>
      <c r="F127" s="328" t="s">
        <v>917</v>
      </c>
      <c r="G127" s="125"/>
      <c r="H127" s="126"/>
      <c r="I127" s="126"/>
      <c r="J127" s="126"/>
      <c r="K127" s="380" t="s">
        <v>992</v>
      </c>
      <c r="L127" s="381"/>
      <c r="M127" s="382"/>
    </row>
    <row r="128" spans="1:13" ht="20.100000000000001" customHeight="1">
      <c r="A128" s="121">
        <v>4</v>
      </c>
      <c r="B128" s="298">
        <v>1820254921</v>
      </c>
      <c r="C128" s="123" t="s">
        <v>158</v>
      </c>
      <c r="D128" s="124" t="s">
        <v>138</v>
      </c>
      <c r="E128" s="328" t="s">
        <v>641</v>
      </c>
      <c r="F128" s="328" t="s">
        <v>919</v>
      </c>
      <c r="G128" s="125"/>
      <c r="H128" s="126"/>
      <c r="I128" s="126"/>
      <c r="J128" s="126"/>
      <c r="K128" s="380" t="s">
        <v>992</v>
      </c>
      <c r="L128" s="381"/>
      <c r="M128" s="382"/>
    </row>
    <row r="129" spans="1:13" ht="20.100000000000001" customHeight="1">
      <c r="A129" s="121">
        <v>5</v>
      </c>
      <c r="B129" s="298">
        <v>1820244307</v>
      </c>
      <c r="C129" s="123" t="s">
        <v>368</v>
      </c>
      <c r="D129" s="124" t="s">
        <v>277</v>
      </c>
      <c r="E129" s="328" t="s">
        <v>641</v>
      </c>
      <c r="F129" s="328" t="s">
        <v>918</v>
      </c>
      <c r="G129" s="125"/>
      <c r="H129" s="126"/>
      <c r="I129" s="126"/>
      <c r="J129" s="126"/>
      <c r="K129" s="380" t="s">
        <v>992</v>
      </c>
      <c r="L129" s="381"/>
      <c r="M129" s="382"/>
    </row>
    <row r="130" spans="1:13" ht="20.100000000000001" customHeight="1">
      <c r="A130" s="121">
        <v>6</v>
      </c>
      <c r="B130" s="298">
        <v>1821244300</v>
      </c>
      <c r="C130" s="123" t="s">
        <v>649</v>
      </c>
      <c r="D130" s="124" t="s">
        <v>118</v>
      </c>
      <c r="E130" s="328" t="s">
        <v>641</v>
      </c>
      <c r="F130" s="328" t="s">
        <v>917</v>
      </c>
      <c r="G130" s="125"/>
      <c r="H130" s="126"/>
      <c r="I130" s="126"/>
      <c r="J130" s="126"/>
      <c r="K130" s="380" t="s">
        <v>992</v>
      </c>
      <c r="L130" s="381"/>
      <c r="M130" s="382"/>
    </row>
    <row r="131" spans="1:13" ht="20.100000000000001" customHeight="1">
      <c r="A131" s="121">
        <v>7</v>
      </c>
      <c r="B131" s="298">
        <v>1820253682</v>
      </c>
      <c r="C131" s="123" t="s">
        <v>650</v>
      </c>
      <c r="D131" s="124" t="s">
        <v>143</v>
      </c>
      <c r="E131" s="328" t="s">
        <v>641</v>
      </c>
      <c r="F131" s="328" t="s">
        <v>919</v>
      </c>
      <c r="G131" s="125"/>
      <c r="H131" s="126"/>
      <c r="I131" s="126"/>
      <c r="J131" s="126"/>
      <c r="K131" s="380" t="s">
        <v>992</v>
      </c>
      <c r="L131" s="381"/>
      <c r="M131" s="382"/>
    </row>
    <row r="132" spans="1:13" ht="20.100000000000001" customHeight="1">
      <c r="A132" s="121">
        <v>8</v>
      </c>
      <c r="B132" s="298">
        <v>1821243650</v>
      </c>
      <c r="C132" s="123" t="s">
        <v>440</v>
      </c>
      <c r="D132" s="124" t="s">
        <v>121</v>
      </c>
      <c r="E132" s="328" t="s">
        <v>641</v>
      </c>
      <c r="F132" s="328" t="s">
        <v>918</v>
      </c>
      <c r="G132" s="125"/>
      <c r="H132" s="126"/>
      <c r="I132" s="126"/>
      <c r="J132" s="126"/>
      <c r="K132" s="380" t="s">
        <v>992</v>
      </c>
      <c r="L132" s="381"/>
      <c r="M132" s="382"/>
    </row>
    <row r="133" spans="1:13" ht="20.100000000000001" customHeight="1">
      <c r="A133" s="121">
        <v>9</v>
      </c>
      <c r="B133" s="298">
        <v>1820246226</v>
      </c>
      <c r="C133" s="123" t="s">
        <v>652</v>
      </c>
      <c r="D133" s="124" t="s">
        <v>122</v>
      </c>
      <c r="E133" s="328" t="s">
        <v>641</v>
      </c>
      <c r="F133" s="328" t="s">
        <v>918</v>
      </c>
      <c r="G133" s="125"/>
      <c r="H133" s="126"/>
      <c r="I133" s="126"/>
      <c r="J133" s="126"/>
      <c r="K133" s="380" t="s">
        <v>992</v>
      </c>
      <c r="L133" s="381"/>
      <c r="M133" s="382"/>
    </row>
    <row r="134" spans="1:13" ht="20.100000000000001" customHeight="1">
      <c r="A134" s="121">
        <v>10</v>
      </c>
      <c r="B134" s="298">
        <v>1821245710</v>
      </c>
      <c r="C134" s="123" t="s">
        <v>530</v>
      </c>
      <c r="D134" s="124" t="s">
        <v>147</v>
      </c>
      <c r="E134" s="328" t="s">
        <v>641</v>
      </c>
      <c r="F134" s="328" t="s">
        <v>918</v>
      </c>
      <c r="G134" s="125"/>
      <c r="H134" s="126"/>
      <c r="I134" s="126"/>
      <c r="J134" s="126"/>
      <c r="K134" s="380" t="s">
        <v>992</v>
      </c>
      <c r="L134" s="381"/>
      <c r="M134" s="382"/>
    </row>
    <row r="135" spans="1:13" ht="20.100000000000001" customHeight="1">
      <c r="A135" s="121">
        <v>11</v>
      </c>
      <c r="B135" s="298">
        <v>1820244902</v>
      </c>
      <c r="C135" s="123" t="s">
        <v>461</v>
      </c>
      <c r="D135" s="124" t="s">
        <v>152</v>
      </c>
      <c r="E135" s="328" t="s">
        <v>641</v>
      </c>
      <c r="F135" s="328" t="s">
        <v>918</v>
      </c>
      <c r="G135" s="125"/>
      <c r="H135" s="126"/>
      <c r="I135" s="126"/>
      <c r="J135" s="126"/>
      <c r="K135" s="380" t="s">
        <v>992</v>
      </c>
      <c r="L135" s="381"/>
      <c r="M135" s="382"/>
    </row>
    <row r="136" spans="1:13" ht="20.100000000000001" customHeight="1">
      <c r="A136" s="121">
        <v>12</v>
      </c>
      <c r="B136" s="298">
        <v>1820256082</v>
      </c>
      <c r="C136" s="123" t="s">
        <v>405</v>
      </c>
      <c r="D136" s="124" t="s">
        <v>315</v>
      </c>
      <c r="E136" s="328" t="s">
        <v>641</v>
      </c>
      <c r="F136" s="328" t="s">
        <v>920</v>
      </c>
      <c r="G136" s="125"/>
      <c r="H136" s="126"/>
      <c r="I136" s="126"/>
      <c r="J136" s="126"/>
      <c r="K136" s="380" t="s">
        <v>993</v>
      </c>
      <c r="L136" s="381"/>
      <c r="M136" s="382"/>
    </row>
    <row r="137" spans="1:13" ht="20.100000000000001" customHeight="1">
      <c r="A137" s="121">
        <v>13</v>
      </c>
      <c r="B137" s="298">
        <v>1820244904</v>
      </c>
      <c r="C137" s="123" t="s">
        <v>653</v>
      </c>
      <c r="D137" s="124" t="s">
        <v>156</v>
      </c>
      <c r="E137" s="328" t="s">
        <v>641</v>
      </c>
      <c r="F137" s="328" t="s">
        <v>918</v>
      </c>
      <c r="G137" s="125"/>
      <c r="H137" s="126"/>
      <c r="I137" s="126"/>
      <c r="J137" s="126"/>
      <c r="K137" s="380" t="s">
        <v>992</v>
      </c>
      <c r="L137" s="381"/>
      <c r="M137" s="382"/>
    </row>
    <row r="138" spans="1:13" ht="20.100000000000001" customHeight="1">
      <c r="A138" s="121">
        <v>14</v>
      </c>
      <c r="B138" s="298">
        <v>1820244310</v>
      </c>
      <c r="C138" s="123" t="s">
        <v>654</v>
      </c>
      <c r="D138" s="124" t="s">
        <v>287</v>
      </c>
      <c r="E138" s="328" t="s">
        <v>641</v>
      </c>
      <c r="F138" s="328" t="s">
        <v>918</v>
      </c>
      <c r="G138" s="125"/>
      <c r="H138" s="126"/>
      <c r="I138" s="126"/>
      <c r="J138" s="126"/>
      <c r="K138" s="380" t="s">
        <v>992</v>
      </c>
      <c r="L138" s="381"/>
      <c r="M138" s="382"/>
    </row>
    <row r="139" spans="1:13" ht="20.100000000000001" customHeight="1">
      <c r="A139" s="121">
        <v>15</v>
      </c>
      <c r="B139" s="298">
        <v>1820243890</v>
      </c>
      <c r="C139" s="123" t="s">
        <v>349</v>
      </c>
      <c r="D139" s="124" t="s">
        <v>320</v>
      </c>
      <c r="E139" s="328" t="s">
        <v>641</v>
      </c>
      <c r="F139" s="328" t="s">
        <v>917</v>
      </c>
      <c r="G139" s="125"/>
      <c r="H139" s="126"/>
      <c r="I139" s="126"/>
      <c r="J139" s="126"/>
      <c r="K139" s="380" t="s">
        <v>992</v>
      </c>
      <c r="L139" s="381"/>
      <c r="M139" s="382"/>
    </row>
    <row r="140" spans="1:13" ht="20.100000000000001" customHeight="1">
      <c r="A140" s="121">
        <v>16</v>
      </c>
      <c r="B140" s="298">
        <v>1820255385</v>
      </c>
      <c r="C140" s="123" t="s">
        <v>656</v>
      </c>
      <c r="D140" s="124" t="s">
        <v>208</v>
      </c>
      <c r="E140" s="328" t="s">
        <v>641</v>
      </c>
      <c r="F140" s="328" t="s">
        <v>920</v>
      </c>
      <c r="G140" s="125"/>
      <c r="H140" s="126"/>
      <c r="I140" s="126"/>
      <c r="J140" s="126"/>
      <c r="K140" s="380" t="s">
        <v>992</v>
      </c>
      <c r="L140" s="381"/>
      <c r="M140" s="382"/>
    </row>
    <row r="141" spans="1:13" ht="20.100000000000001" customHeight="1">
      <c r="A141" s="121">
        <v>17</v>
      </c>
      <c r="B141" s="298">
        <v>1820244304</v>
      </c>
      <c r="C141" s="123" t="s">
        <v>658</v>
      </c>
      <c r="D141" s="124" t="s">
        <v>164</v>
      </c>
      <c r="E141" s="328" t="s">
        <v>641</v>
      </c>
      <c r="F141" s="328" t="s">
        <v>917</v>
      </c>
      <c r="G141" s="125"/>
      <c r="H141" s="126"/>
      <c r="I141" s="126"/>
      <c r="J141" s="126"/>
      <c r="K141" s="380" t="s">
        <v>992</v>
      </c>
      <c r="L141" s="381"/>
      <c r="M141" s="382"/>
    </row>
    <row r="142" spans="1:13" ht="20.100000000000001" customHeight="1">
      <c r="A142" s="121">
        <v>18</v>
      </c>
      <c r="B142" s="298">
        <v>1821244316</v>
      </c>
      <c r="C142" s="123" t="s">
        <v>659</v>
      </c>
      <c r="D142" s="124" t="s">
        <v>167</v>
      </c>
      <c r="E142" s="328" t="s">
        <v>641</v>
      </c>
      <c r="F142" s="328" t="s">
        <v>917</v>
      </c>
      <c r="G142" s="125"/>
      <c r="H142" s="126"/>
      <c r="I142" s="126"/>
      <c r="J142" s="126"/>
      <c r="K142" s="380" t="s">
        <v>992</v>
      </c>
      <c r="L142" s="381"/>
      <c r="M142" s="382"/>
    </row>
    <row r="143" spans="1:13" ht="20.100000000000001" customHeight="1">
      <c r="A143" s="121">
        <v>19</v>
      </c>
      <c r="B143" s="298">
        <v>1821244903</v>
      </c>
      <c r="C143" s="123" t="s">
        <v>193</v>
      </c>
      <c r="D143" s="124" t="s">
        <v>167</v>
      </c>
      <c r="E143" s="328" t="s">
        <v>641</v>
      </c>
      <c r="F143" s="328" t="s">
        <v>917</v>
      </c>
      <c r="G143" s="125"/>
      <c r="H143" s="126"/>
      <c r="I143" s="126"/>
      <c r="J143" s="126"/>
      <c r="K143" s="380" t="s">
        <v>992</v>
      </c>
      <c r="L143" s="381"/>
      <c r="M143" s="382"/>
    </row>
    <row r="144" spans="1:13" ht="20.100000000000001" customHeight="1">
      <c r="A144" s="121">
        <v>20</v>
      </c>
      <c r="B144" s="298">
        <v>1821243649</v>
      </c>
      <c r="C144" s="123" t="s">
        <v>661</v>
      </c>
      <c r="D144" s="124" t="s">
        <v>211</v>
      </c>
      <c r="E144" s="328" t="s">
        <v>641</v>
      </c>
      <c r="F144" s="328" t="s">
        <v>917</v>
      </c>
      <c r="G144" s="125"/>
      <c r="H144" s="126"/>
      <c r="I144" s="126"/>
      <c r="J144" s="126"/>
      <c r="K144" s="380" t="s">
        <v>992</v>
      </c>
      <c r="L144" s="381"/>
      <c r="M144" s="382"/>
    </row>
    <row r="145" spans="1:13" ht="20.100000000000001" customHeight="1">
      <c r="A145" s="121">
        <v>21</v>
      </c>
      <c r="B145" s="298">
        <v>1820244900</v>
      </c>
      <c r="C145" s="123" t="s">
        <v>662</v>
      </c>
      <c r="D145" s="124" t="s">
        <v>254</v>
      </c>
      <c r="E145" s="328" t="s">
        <v>641</v>
      </c>
      <c r="F145" s="328" t="s">
        <v>918</v>
      </c>
      <c r="G145" s="125"/>
      <c r="H145" s="126"/>
      <c r="I145" s="126"/>
      <c r="J145" s="126"/>
      <c r="K145" s="380" t="s">
        <v>992</v>
      </c>
      <c r="L145" s="381"/>
      <c r="M145" s="382"/>
    </row>
    <row r="146" spans="1:13" ht="20.100000000000001" customHeight="1">
      <c r="A146" s="121">
        <v>22</v>
      </c>
      <c r="B146" s="298">
        <v>172316830</v>
      </c>
      <c r="C146" s="123" t="s">
        <v>281</v>
      </c>
      <c r="D146" s="124" t="s">
        <v>663</v>
      </c>
      <c r="E146" s="328" t="s">
        <v>641</v>
      </c>
      <c r="F146" s="328" t="s">
        <v>918</v>
      </c>
      <c r="G146" s="125"/>
      <c r="H146" s="126"/>
      <c r="I146" s="126"/>
      <c r="J146" s="126"/>
      <c r="K146" s="380" t="s">
        <v>992</v>
      </c>
      <c r="L146" s="381"/>
      <c r="M146" s="382"/>
    </row>
    <row r="147" spans="1:13" ht="20.100000000000001" customHeight="1">
      <c r="A147" s="121">
        <v>23</v>
      </c>
      <c r="B147" s="298">
        <v>1821243647</v>
      </c>
      <c r="C147" s="123" t="s">
        <v>245</v>
      </c>
      <c r="D147" s="124" t="s">
        <v>215</v>
      </c>
      <c r="E147" s="328" t="s">
        <v>641</v>
      </c>
      <c r="F147" s="328" t="s">
        <v>917</v>
      </c>
      <c r="G147" s="125"/>
      <c r="H147" s="126"/>
      <c r="I147" s="126"/>
      <c r="J147" s="126"/>
      <c r="K147" s="380" t="s">
        <v>992</v>
      </c>
      <c r="L147" s="381"/>
      <c r="M147" s="382"/>
    </row>
    <row r="148" spans="1:13" ht="20.100000000000001" customHeight="1">
      <c r="A148" s="121">
        <v>24</v>
      </c>
      <c r="B148" s="298">
        <v>1821244305</v>
      </c>
      <c r="C148" s="123" t="s">
        <v>664</v>
      </c>
      <c r="D148" s="124" t="s">
        <v>665</v>
      </c>
      <c r="E148" s="328" t="s">
        <v>641</v>
      </c>
      <c r="F148" s="328" t="s">
        <v>917</v>
      </c>
      <c r="G148" s="125"/>
      <c r="H148" s="126"/>
      <c r="I148" s="126"/>
      <c r="J148" s="126"/>
      <c r="K148" s="380" t="s">
        <v>992</v>
      </c>
      <c r="L148" s="381"/>
      <c r="M148" s="382"/>
    </row>
    <row r="149" spans="1:13" ht="20.100000000000001" customHeight="1">
      <c r="A149" s="121">
        <v>25</v>
      </c>
      <c r="B149" s="298">
        <v>1821244306</v>
      </c>
      <c r="C149" s="123" t="s">
        <v>667</v>
      </c>
      <c r="D149" s="124" t="s">
        <v>264</v>
      </c>
      <c r="E149" s="328" t="s">
        <v>641</v>
      </c>
      <c r="F149" s="328" t="s">
        <v>917</v>
      </c>
      <c r="G149" s="125"/>
      <c r="H149" s="126"/>
      <c r="I149" s="126"/>
      <c r="J149" s="126"/>
      <c r="K149" s="380" t="s">
        <v>992</v>
      </c>
      <c r="L149" s="381"/>
      <c r="M149" s="382"/>
    </row>
    <row r="150" spans="1:13" ht="20.100000000000001" customHeight="1">
      <c r="A150" s="121">
        <v>26</v>
      </c>
      <c r="B150" s="298">
        <v>1821244311</v>
      </c>
      <c r="C150" s="123" t="s">
        <v>542</v>
      </c>
      <c r="D150" s="124" t="s">
        <v>228</v>
      </c>
      <c r="E150" s="328" t="s">
        <v>641</v>
      </c>
      <c r="F150" s="328" t="s">
        <v>917</v>
      </c>
      <c r="G150" s="125"/>
      <c r="H150" s="126"/>
      <c r="I150" s="126"/>
      <c r="J150" s="126"/>
      <c r="K150" s="380" t="s">
        <v>992</v>
      </c>
      <c r="L150" s="381"/>
      <c r="M150" s="382"/>
    </row>
    <row r="151" spans="1:13" ht="20.100000000000001" customHeight="1">
      <c r="A151" s="121">
        <v>27</v>
      </c>
      <c r="B151" s="298">
        <v>1820245879</v>
      </c>
      <c r="C151" s="123" t="s">
        <v>669</v>
      </c>
      <c r="D151" s="124" t="s">
        <v>358</v>
      </c>
      <c r="E151" s="328" t="s">
        <v>641</v>
      </c>
      <c r="F151" s="328" t="s">
        <v>917</v>
      </c>
      <c r="G151" s="125"/>
      <c r="H151" s="126"/>
      <c r="I151" s="126"/>
      <c r="J151" s="126"/>
      <c r="K151" s="380" t="s">
        <v>992</v>
      </c>
      <c r="L151" s="381"/>
      <c r="M151" s="382"/>
    </row>
    <row r="152" spans="1:13" ht="20.100000000000001" customHeight="1">
      <c r="A152" s="121">
        <v>28</v>
      </c>
      <c r="B152" s="298">
        <v>1820244309</v>
      </c>
      <c r="C152" s="123" t="s">
        <v>671</v>
      </c>
      <c r="D152" s="124" t="s">
        <v>173</v>
      </c>
      <c r="E152" s="328" t="s">
        <v>641</v>
      </c>
      <c r="F152" s="328" t="s">
        <v>918</v>
      </c>
      <c r="G152" s="125"/>
      <c r="H152" s="126"/>
      <c r="I152" s="126"/>
      <c r="J152" s="126"/>
      <c r="K152" s="380" t="s">
        <v>992</v>
      </c>
      <c r="L152" s="381"/>
      <c r="M152" s="382"/>
    </row>
    <row r="153" spans="1:13" ht="20.100000000000001" customHeight="1">
      <c r="A153" s="121">
        <v>29</v>
      </c>
      <c r="B153" s="298">
        <v>1820244315</v>
      </c>
      <c r="C153" s="123" t="s">
        <v>160</v>
      </c>
      <c r="D153" s="124" t="s">
        <v>173</v>
      </c>
      <c r="E153" s="328" t="s">
        <v>641</v>
      </c>
      <c r="F153" s="328" t="s">
        <v>918</v>
      </c>
      <c r="G153" s="125"/>
      <c r="H153" s="126"/>
      <c r="I153" s="126"/>
      <c r="J153" s="126"/>
      <c r="K153" s="380" t="s">
        <v>992</v>
      </c>
      <c r="L153" s="381"/>
      <c r="M153" s="382"/>
    </row>
    <row r="154" spans="1:13" ht="20.100000000000001" customHeight="1">
      <c r="A154" s="128">
        <v>30</v>
      </c>
      <c r="B154" s="298">
        <v>1821243646</v>
      </c>
      <c r="C154" s="123" t="s">
        <v>673</v>
      </c>
      <c r="D154" s="124" t="s">
        <v>176</v>
      </c>
      <c r="E154" s="328" t="s">
        <v>641</v>
      </c>
      <c r="F154" s="328" t="s">
        <v>917</v>
      </c>
      <c r="G154" s="129"/>
      <c r="H154" s="130"/>
      <c r="I154" s="130"/>
      <c r="J154" s="130"/>
      <c r="K154" s="380" t="s">
        <v>992</v>
      </c>
      <c r="L154" s="381"/>
      <c r="M154" s="382"/>
    </row>
    <row r="155" spans="1:13" ht="20.100000000000001" customHeight="1">
      <c r="A155" s="148">
        <v>31</v>
      </c>
      <c r="B155" s="299">
        <v>1821253676</v>
      </c>
      <c r="C155" s="150" t="s">
        <v>674</v>
      </c>
      <c r="D155" s="151" t="s">
        <v>178</v>
      </c>
      <c r="E155" s="329" t="s">
        <v>641</v>
      </c>
      <c r="F155" s="329" t="s">
        <v>920</v>
      </c>
      <c r="G155" s="152"/>
      <c r="H155" s="153"/>
      <c r="I155" s="153"/>
      <c r="J155" s="153"/>
      <c r="K155" s="383" t="s">
        <v>992</v>
      </c>
      <c r="L155" s="384"/>
      <c r="M155" s="385"/>
    </row>
    <row r="156" spans="1:13" ht="20.100000000000001" customHeight="1">
      <c r="A156" s="121">
        <v>32</v>
      </c>
      <c r="B156" s="298">
        <v>1820254360</v>
      </c>
      <c r="C156" s="123" t="s">
        <v>675</v>
      </c>
      <c r="D156" s="124" t="s">
        <v>401</v>
      </c>
      <c r="E156" s="328" t="s">
        <v>641</v>
      </c>
      <c r="F156" s="328" t="s">
        <v>919</v>
      </c>
      <c r="G156" s="125"/>
      <c r="H156" s="126"/>
      <c r="I156" s="126"/>
      <c r="J156" s="126"/>
      <c r="K156" s="380" t="s">
        <v>992</v>
      </c>
      <c r="L156" s="381"/>
      <c r="M156" s="382"/>
    </row>
    <row r="157" spans="1:13" ht="20.100000000000001" customHeight="1">
      <c r="A157" s="121">
        <v>33</v>
      </c>
      <c r="B157" s="298">
        <v>1820244308</v>
      </c>
      <c r="C157" s="123" t="s">
        <v>230</v>
      </c>
      <c r="D157" s="124" t="s">
        <v>180</v>
      </c>
      <c r="E157" s="328" t="s">
        <v>641</v>
      </c>
      <c r="F157" s="328" t="s">
        <v>918</v>
      </c>
      <c r="G157" s="125"/>
      <c r="H157" s="126"/>
      <c r="I157" s="126"/>
      <c r="J157" s="126"/>
      <c r="K157" s="380" t="s">
        <v>992</v>
      </c>
      <c r="L157" s="381"/>
      <c r="M157" s="382"/>
    </row>
    <row r="158" spans="1:13" ht="20.100000000000001" customHeight="1">
      <c r="A158" s="121">
        <v>34</v>
      </c>
      <c r="B158" s="298">
        <v>1820255389</v>
      </c>
      <c r="C158" s="123" t="s">
        <v>676</v>
      </c>
      <c r="D158" s="124" t="s">
        <v>109</v>
      </c>
      <c r="E158" s="328" t="s">
        <v>677</v>
      </c>
      <c r="F158" s="328" t="s">
        <v>920</v>
      </c>
      <c r="G158" s="125"/>
      <c r="H158" s="126"/>
      <c r="I158" s="126"/>
      <c r="J158" s="126"/>
      <c r="K158" s="380" t="s">
        <v>992</v>
      </c>
      <c r="L158" s="381"/>
      <c r="M158" s="382"/>
    </row>
    <row r="159" spans="1:13" ht="20.100000000000001" customHeight="1">
      <c r="A159" s="121">
        <v>35</v>
      </c>
      <c r="B159" s="298">
        <v>1820255894</v>
      </c>
      <c r="C159" s="123" t="s">
        <v>678</v>
      </c>
      <c r="D159" s="124" t="s">
        <v>111</v>
      </c>
      <c r="E159" s="328" t="s">
        <v>677</v>
      </c>
      <c r="F159" s="328" t="s">
        <v>920</v>
      </c>
      <c r="G159" s="125"/>
      <c r="H159" s="126"/>
      <c r="I159" s="126"/>
      <c r="J159" s="126"/>
      <c r="K159" s="380" t="s">
        <v>992</v>
      </c>
      <c r="L159" s="381"/>
      <c r="M159" s="382"/>
    </row>
    <row r="160" spans="1:13" ht="20.100000000000001" customHeight="1">
      <c r="A160" s="121">
        <v>36</v>
      </c>
      <c r="B160" s="298">
        <v>1821255722</v>
      </c>
      <c r="C160" s="123" t="s">
        <v>263</v>
      </c>
      <c r="D160" s="124" t="s">
        <v>375</v>
      </c>
      <c r="E160" s="328" t="s">
        <v>677</v>
      </c>
      <c r="F160" s="328" t="s">
        <v>919</v>
      </c>
      <c r="G160" s="125"/>
      <c r="H160" s="126"/>
      <c r="I160" s="126"/>
      <c r="J160" s="126"/>
      <c r="K160" s="380" t="s">
        <v>992</v>
      </c>
      <c r="L160" s="381"/>
      <c r="M160" s="382"/>
    </row>
    <row r="161" spans="1:13" ht="20.100000000000001" customHeight="1">
      <c r="A161" s="121">
        <v>37</v>
      </c>
      <c r="B161" s="298">
        <v>1820255384</v>
      </c>
      <c r="C161" s="123" t="s">
        <v>680</v>
      </c>
      <c r="D161" s="124" t="s">
        <v>112</v>
      </c>
      <c r="E161" s="328" t="s">
        <v>677</v>
      </c>
      <c r="F161" s="328" t="s">
        <v>920</v>
      </c>
      <c r="G161" s="125"/>
      <c r="H161" s="126"/>
      <c r="I161" s="126"/>
      <c r="J161" s="126"/>
      <c r="K161" s="380" t="s">
        <v>992</v>
      </c>
      <c r="L161" s="381"/>
      <c r="M161" s="382"/>
    </row>
    <row r="162" spans="1:13" ht="20.100000000000001" customHeight="1">
      <c r="A162" s="121">
        <v>38</v>
      </c>
      <c r="B162" s="298">
        <v>1820256447</v>
      </c>
      <c r="C162" s="123" t="s">
        <v>681</v>
      </c>
      <c r="D162" s="124" t="s">
        <v>114</v>
      </c>
      <c r="E162" s="328" t="s">
        <v>677</v>
      </c>
      <c r="F162" s="328" t="s">
        <v>920</v>
      </c>
      <c r="G162" s="125"/>
      <c r="H162" s="126"/>
      <c r="I162" s="126"/>
      <c r="J162" s="126"/>
      <c r="K162" s="380" t="s">
        <v>992</v>
      </c>
      <c r="L162" s="381"/>
      <c r="M162" s="382"/>
    </row>
    <row r="163" spans="1:13" ht="20.100000000000001" customHeight="1">
      <c r="A163" s="121">
        <v>39</v>
      </c>
      <c r="B163" s="298">
        <v>1820253900</v>
      </c>
      <c r="C163" s="123" t="s">
        <v>500</v>
      </c>
      <c r="D163" s="124" t="s">
        <v>118</v>
      </c>
      <c r="E163" s="328" t="s">
        <v>677</v>
      </c>
      <c r="F163" s="328" t="s">
        <v>919</v>
      </c>
      <c r="G163" s="125"/>
      <c r="H163" s="126"/>
      <c r="I163" s="126"/>
      <c r="J163" s="126"/>
      <c r="K163" s="380" t="s">
        <v>992</v>
      </c>
      <c r="L163" s="381"/>
      <c r="M163" s="382"/>
    </row>
    <row r="164" spans="1:13" ht="20.100000000000001" customHeight="1">
      <c r="A164" s="121">
        <v>40</v>
      </c>
      <c r="B164" s="298">
        <v>1821254356</v>
      </c>
      <c r="C164" s="123" t="s">
        <v>480</v>
      </c>
      <c r="D164" s="124" t="s">
        <v>118</v>
      </c>
      <c r="E164" s="328" t="s">
        <v>677</v>
      </c>
      <c r="F164" s="328" t="s">
        <v>920</v>
      </c>
      <c r="G164" s="125"/>
      <c r="H164" s="126"/>
      <c r="I164" s="126"/>
      <c r="J164" s="126"/>
      <c r="K164" s="380" t="s">
        <v>992</v>
      </c>
      <c r="L164" s="381"/>
      <c r="M164" s="382"/>
    </row>
    <row r="165" spans="1:13" ht="20.100000000000001" customHeight="1">
      <c r="A165" s="121">
        <v>41</v>
      </c>
      <c r="B165" s="298">
        <v>1820253678</v>
      </c>
      <c r="C165" s="123" t="s">
        <v>371</v>
      </c>
      <c r="D165" s="124" t="s">
        <v>143</v>
      </c>
      <c r="E165" s="328" t="s">
        <v>677</v>
      </c>
      <c r="F165" s="328" t="s">
        <v>919</v>
      </c>
      <c r="G165" s="125"/>
      <c r="H165" s="126"/>
      <c r="I165" s="126"/>
      <c r="J165" s="126"/>
      <c r="K165" s="380" t="s">
        <v>992</v>
      </c>
      <c r="L165" s="381"/>
      <c r="M165" s="382"/>
    </row>
    <row r="166" spans="1:13" ht="20.100000000000001" customHeight="1">
      <c r="A166" s="121">
        <v>42</v>
      </c>
      <c r="B166" s="298">
        <v>1821254359</v>
      </c>
      <c r="C166" s="123" t="s">
        <v>683</v>
      </c>
      <c r="D166" s="124" t="s">
        <v>340</v>
      </c>
      <c r="E166" s="328" t="s">
        <v>677</v>
      </c>
      <c r="F166" s="328" t="s">
        <v>920</v>
      </c>
      <c r="G166" s="125"/>
      <c r="H166" s="126"/>
      <c r="I166" s="126"/>
      <c r="J166" s="126"/>
      <c r="K166" s="380" t="s">
        <v>992</v>
      </c>
      <c r="L166" s="381"/>
      <c r="M166" s="382"/>
    </row>
    <row r="167" spans="1:13" ht="20.100000000000001" customHeight="1">
      <c r="A167" s="121">
        <v>43</v>
      </c>
      <c r="B167" s="298">
        <v>1821253897</v>
      </c>
      <c r="C167" s="123" t="s">
        <v>492</v>
      </c>
      <c r="D167" s="124" t="s">
        <v>121</v>
      </c>
      <c r="E167" s="328" t="s">
        <v>677</v>
      </c>
      <c r="F167" s="328" t="s">
        <v>920</v>
      </c>
      <c r="G167" s="125"/>
      <c r="H167" s="126"/>
      <c r="I167" s="126"/>
      <c r="J167" s="126"/>
      <c r="K167" s="380" t="s">
        <v>992</v>
      </c>
      <c r="L167" s="381"/>
      <c r="M167" s="382"/>
    </row>
    <row r="168" spans="1:13" ht="20.100000000000001" customHeight="1">
      <c r="A168" s="121">
        <v>44</v>
      </c>
      <c r="B168" s="298">
        <v>172338238</v>
      </c>
      <c r="C168" s="123" t="s">
        <v>684</v>
      </c>
      <c r="D168" s="124" t="s">
        <v>240</v>
      </c>
      <c r="E168" s="328" t="s">
        <v>677</v>
      </c>
      <c r="F168" s="328" t="s">
        <v>920</v>
      </c>
      <c r="G168" s="125"/>
      <c r="H168" s="126"/>
      <c r="I168" s="126"/>
      <c r="J168" s="126"/>
      <c r="K168" s="380" t="s">
        <v>992</v>
      </c>
      <c r="L168" s="381"/>
      <c r="M168" s="382"/>
    </row>
    <row r="169" spans="1:13" ht="20.100000000000001" customHeight="1">
      <c r="A169" s="121">
        <v>45</v>
      </c>
      <c r="B169" s="298">
        <v>1820254927</v>
      </c>
      <c r="C169" s="123" t="s">
        <v>382</v>
      </c>
      <c r="D169" s="124" t="s">
        <v>686</v>
      </c>
      <c r="E169" s="328" t="s">
        <v>677</v>
      </c>
      <c r="F169" s="328" t="s">
        <v>920</v>
      </c>
      <c r="G169" s="125"/>
      <c r="H169" s="126"/>
      <c r="I169" s="126"/>
      <c r="J169" s="126"/>
      <c r="K169" s="380" t="s">
        <v>992</v>
      </c>
      <c r="L169" s="381"/>
      <c r="M169" s="382"/>
    </row>
    <row r="170" spans="1:13" ht="20.100000000000001" customHeight="1">
      <c r="A170" s="121">
        <v>46</v>
      </c>
      <c r="B170" s="298">
        <v>1820254351</v>
      </c>
      <c r="C170" s="123" t="s">
        <v>364</v>
      </c>
      <c r="D170" s="124" t="s">
        <v>344</v>
      </c>
      <c r="E170" s="328" t="s">
        <v>677</v>
      </c>
      <c r="F170" s="328" t="s">
        <v>919</v>
      </c>
      <c r="G170" s="125"/>
      <c r="H170" s="126"/>
      <c r="I170" s="126"/>
      <c r="J170" s="126"/>
      <c r="K170" s="380" t="s">
        <v>992</v>
      </c>
      <c r="L170" s="381"/>
      <c r="M170" s="382"/>
    </row>
    <row r="171" spans="1:13" ht="20.100000000000001" customHeight="1">
      <c r="A171" s="121">
        <v>47</v>
      </c>
      <c r="B171" s="298">
        <v>1820254341</v>
      </c>
      <c r="C171" s="123" t="s">
        <v>688</v>
      </c>
      <c r="D171" s="124" t="s">
        <v>152</v>
      </c>
      <c r="E171" s="328" t="s">
        <v>677</v>
      </c>
      <c r="F171" s="328" t="s">
        <v>919</v>
      </c>
      <c r="G171" s="125"/>
      <c r="H171" s="126"/>
      <c r="I171" s="126"/>
      <c r="J171" s="126"/>
      <c r="K171" s="380" t="s">
        <v>992</v>
      </c>
      <c r="L171" s="381"/>
      <c r="M171" s="382"/>
    </row>
    <row r="172" spans="1:13" ht="20.100000000000001" customHeight="1">
      <c r="A172" s="121">
        <v>48</v>
      </c>
      <c r="B172" s="298">
        <v>1820254357</v>
      </c>
      <c r="C172" s="123" t="s">
        <v>689</v>
      </c>
      <c r="D172" s="124" t="s">
        <v>152</v>
      </c>
      <c r="E172" s="328" t="s">
        <v>677</v>
      </c>
      <c r="F172" s="328" t="s">
        <v>919</v>
      </c>
      <c r="G172" s="125"/>
      <c r="H172" s="126"/>
      <c r="I172" s="126"/>
      <c r="J172" s="126"/>
      <c r="K172" s="380" t="s">
        <v>992</v>
      </c>
      <c r="L172" s="381"/>
      <c r="M172" s="382"/>
    </row>
    <row r="173" spans="1:13" ht="20.100000000000001" customHeight="1">
      <c r="A173" s="121">
        <v>49</v>
      </c>
      <c r="B173" s="298">
        <v>1820255892</v>
      </c>
      <c r="C173" s="123" t="s">
        <v>691</v>
      </c>
      <c r="D173" s="124" t="s">
        <v>152</v>
      </c>
      <c r="E173" s="328" t="s">
        <v>677</v>
      </c>
      <c r="F173" s="328" t="s">
        <v>920</v>
      </c>
      <c r="G173" s="125"/>
      <c r="H173" s="126"/>
      <c r="I173" s="126"/>
      <c r="J173" s="126"/>
      <c r="K173" s="380" t="s">
        <v>992</v>
      </c>
      <c r="L173" s="381"/>
      <c r="M173" s="382"/>
    </row>
    <row r="174" spans="1:13" ht="20.100000000000001" customHeight="1">
      <c r="A174" s="121">
        <v>50</v>
      </c>
      <c r="B174" s="298">
        <v>1821253691</v>
      </c>
      <c r="C174" s="123" t="s">
        <v>693</v>
      </c>
      <c r="D174" s="124" t="s">
        <v>317</v>
      </c>
      <c r="E174" s="328" t="s">
        <v>677</v>
      </c>
      <c r="F174" s="328" t="s">
        <v>920</v>
      </c>
      <c r="G174" s="125"/>
      <c r="H174" s="126"/>
      <c r="I174" s="126"/>
      <c r="J174" s="126"/>
      <c r="K174" s="380" t="s">
        <v>992</v>
      </c>
      <c r="L174" s="381"/>
      <c r="M174" s="382"/>
    </row>
    <row r="175" spans="1:13" ht="20.100000000000001" customHeight="1">
      <c r="A175" s="121">
        <v>51</v>
      </c>
      <c r="B175" s="298">
        <v>1820254362</v>
      </c>
      <c r="C175" s="123" t="s">
        <v>694</v>
      </c>
      <c r="D175" s="124" t="s">
        <v>286</v>
      </c>
      <c r="E175" s="328" t="s">
        <v>677</v>
      </c>
      <c r="F175" s="328" t="s">
        <v>919</v>
      </c>
      <c r="G175" s="125"/>
      <c r="H175" s="126"/>
      <c r="I175" s="126"/>
      <c r="J175" s="126"/>
      <c r="K175" s="380" t="s">
        <v>992</v>
      </c>
      <c r="L175" s="381"/>
      <c r="M175" s="382"/>
    </row>
    <row r="176" spans="1:13" ht="20.100000000000001" customHeight="1">
      <c r="A176" s="121">
        <v>52</v>
      </c>
      <c r="B176" s="298">
        <v>1820253681</v>
      </c>
      <c r="C176" s="123" t="s">
        <v>266</v>
      </c>
      <c r="D176" s="124" t="s">
        <v>390</v>
      </c>
      <c r="E176" s="328" t="s">
        <v>677</v>
      </c>
      <c r="F176" s="328" t="s">
        <v>919</v>
      </c>
      <c r="G176" s="125"/>
      <c r="H176" s="126"/>
      <c r="I176" s="126"/>
      <c r="J176" s="126"/>
      <c r="K176" s="380" t="s">
        <v>992</v>
      </c>
      <c r="L176" s="381"/>
      <c r="M176" s="382"/>
    </row>
    <row r="177" spans="1:13" ht="20.100000000000001" customHeight="1">
      <c r="A177" s="121">
        <v>53</v>
      </c>
      <c r="B177" s="298">
        <v>1820254358</v>
      </c>
      <c r="C177" s="123" t="s">
        <v>695</v>
      </c>
      <c r="D177" s="124" t="s">
        <v>320</v>
      </c>
      <c r="E177" s="328" t="s">
        <v>677</v>
      </c>
      <c r="F177" s="328" t="s">
        <v>919</v>
      </c>
      <c r="G177" s="125"/>
      <c r="H177" s="126"/>
      <c r="I177" s="126"/>
      <c r="J177" s="126"/>
      <c r="K177" s="380" t="s">
        <v>992</v>
      </c>
      <c r="L177" s="381"/>
      <c r="M177" s="382"/>
    </row>
    <row r="178" spans="1:13" ht="20.100000000000001" customHeight="1">
      <c r="A178" s="121">
        <v>54</v>
      </c>
      <c r="B178" s="298">
        <v>1820256079</v>
      </c>
      <c r="C178" s="123" t="s">
        <v>696</v>
      </c>
      <c r="D178" s="124" t="s">
        <v>320</v>
      </c>
      <c r="E178" s="328" t="s">
        <v>677</v>
      </c>
      <c r="F178" s="328" t="s">
        <v>920</v>
      </c>
      <c r="G178" s="125"/>
      <c r="H178" s="126"/>
      <c r="I178" s="126"/>
      <c r="J178" s="126"/>
      <c r="K178" s="380" t="s">
        <v>992</v>
      </c>
      <c r="L178" s="381"/>
      <c r="M178" s="382"/>
    </row>
    <row r="179" spans="1:13" ht="20.100000000000001" customHeight="1">
      <c r="A179" s="121">
        <v>55</v>
      </c>
      <c r="B179" s="298">
        <v>1820256081</v>
      </c>
      <c r="C179" s="123" t="s">
        <v>697</v>
      </c>
      <c r="D179" s="124" t="s">
        <v>320</v>
      </c>
      <c r="E179" s="328" t="s">
        <v>677</v>
      </c>
      <c r="F179" s="328" t="s">
        <v>920</v>
      </c>
      <c r="G179" s="125"/>
      <c r="H179" s="126"/>
      <c r="I179" s="126"/>
      <c r="J179" s="126"/>
      <c r="K179" s="380" t="s">
        <v>992</v>
      </c>
      <c r="L179" s="381"/>
      <c r="M179" s="382"/>
    </row>
    <row r="180" spans="1:13" ht="20.100000000000001" customHeight="1">
      <c r="A180" s="121">
        <v>56</v>
      </c>
      <c r="B180" s="298">
        <v>1820256449</v>
      </c>
      <c r="C180" s="123" t="s">
        <v>698</v>
      </c>
      <c r="D180" s="124" t="s">
        <v>320</v>
      </c>
      <c r="E180" s="328" t="s">
        <v>677</v>
      </c>
      <c r="F180" s="328" t="s">
        <v>920</v>
      </c>
      <c r="G180" s="125"/>
      <c r="H180" s="126"/>
      <c r="I180" s="126"/>
      <c r="J180" s="126"/>
      <c r="K180" s="380" t="s">
        <v>992</v>
      </c>
      <c r="L180" s="381"/>
      <c r="M180" s="382"/>
    </row>
    <row r="181" spans="1:13" ht="20.100000000000001" customHeight="1">
      <c r="A181" s="121">
        <v>57</v>
      </c>
      <c r="B181" s="298">
        <v>1821254363</v>
      </c>
      <c r="C181" s="123" t="s">
        <v>699</v>
      </c>
      <c r="D181" s="124" t="s">
        <v>167</v>
      </c>
      <c r="E181" s="328" t="s">
        <v>677</v>
      </c>
      <c r="F181" s="328" t="s">
        <v>920</v>
      </c>
      <c r="G181" s="125"/>
      <c r="H181" s="126"/>
      <c r="I181" s="126"/>
      <c r="J181" s="126"/>
      <c r="K181" s="380" t="s">
        <v>992</v>
      </c>
      <c r="L181" s="381"/>
      <c r="M181" s="382"/>
    </row>
    <row r="182" spans="1:13" ht="20.100000000000001" customHeight="1">
      <c r="A182" s="121">
        <v>58</v>
      </c>
      <c r="B182" s="298">
        <v>1821254923</v>
      </c>
      <c r="C182" s="123" t="s">
        <v>701</v>
      </c>
      <c r="D182" s="124" t="s">
        <v>254</v>
      </c>
      <c r="E182" s="328" t="s">
        <v>677</v>
      </c>
      <c r="F182" s="328" t="s">
        <v>919</v>
      </c>
      <c r="G182" s="125"/>
      <c r="H182" s="126"/>
      <c r="I182" s="126"/>
      <c r="J182" s="126"/>
      <c r="K182" s="380" t="s">
        <v>993</v>
      </c>
      <c r="L182" s="381"/>
      <c r="M182" s="382"/>
    </row>
    <row r="183" spans="1:13" ht="20.100000000000001" customHeight="1">
      <c r="A183" s="121">
        <v>59</v>
      </c>
      <c r="B183" s="298">
        <v>1820256632</v>
      </c>
      <c r="C183" s="123" t="s">
        <v>431</v>
      </c>
      <c r="D183" s="124" t="s">
        <v>261</v>
      </c>
      <c r="E183" s="328" t="s">
        <v>677</v>
      </c>
      <c r="F183" s="328" t="s">
        <v>920</v>
      </c>
      <c r="G183" s="125"/>
      <c r="H183" s="126"/>
      <c r="I183" s="126"/>
      <c r="J183" s="126"/>
      <c r="K183" s="380" t="s">
        <v>992</v>
      </c>
      <c r="L183" s="381"/>
      <c r="M183" s="382"/>
    </row>
    <row r="184" spans="1:13" ht="20.100000000000001" customHeight="1">
      <c r="A184" s="121">
        <v>60</v>
      </c>
      <c r="B184" s="298">
        <v>1820255891</v>
      </c>
      <c r="C184" s="123" t="s">
        <v>543</v>
      </c>
      <c r="D184" s="124" t="s">
        <v>353</v>
      </c>
      <c r="E184" s="328" t="s">
        <v>677</v>
      </c>
      <c r="F184" s="328" t="s">
        <v>920</v>
      </c>
      <c r="G184" s="125"/>
      <c r="H184" s="126"/>
      <c r="I184" s="126"/>
      <c r="J184" s="126"/>
      <c r="K184" s="380" t="s">
        <v>993</v>
      </c>
      <c r="L184" s="381"/>
      <c r="M184" s="382"/>
    </row>
    <row r="185" spans="1:13" ht="20.100000000000001" customHeight="1">
      <c r="A185" s="148">
        <v>61</v>
      </c>
      <c r="B185" s="299">
        <v>1821254353</v>
      </c>
      <c r="C185" s="150" t="s">
        <v>394</v>
      </c>
      <c r="D185" s="151" t="s">
        <v>264</v>
      </c>
      <c r="E185" s="329" t="s">
        <v>677</v>
      </c>
      <c r="F185" s="329" t="s">
        <v>919</v>
      </c>
      <c r="G185" s="152"/>
      <c r="H185" s="153"/>
      <c r="I185" s="153"/>
      <c r="J185" s="153"/>
      <c r="K185" s="383" t="s">
        <v>992</v>
      </c>
      <c r="L185" s="384"/>
      <c r="M185" s="385"/>
    </row>
    <row r="186" spans="1:13" ht="20.100000000000001" customHeight="1">
      <c r="A186" s="121">
        <v>62</v>
      </c>
      <c r="B186" s="298">
        <v>1821253677</v>
      </c>
      <c r="C186" s="123" t="s">
        <v>319</v>
      </c>
      <c r="D186" s="124" t="s">
        <v>171</v>
      </c>
      <c r="E186" s="328" t="s">
        <v>677</v>
      </c>
      <c r="F186" s="328" t="s">
        <v>920</v>
      </c>
      <c r="G186" s="125"/>
      <c r="H186" s="126"/>
      <c r="I186" s="126"/>
      <c r="J186" s="126"/>
      <c r="K186" s="380" t="s">
        <v>992</v>
      </c>
      <c r="L186" s="381"/>
      <c r="M186" s="382"/>
    </row>
    <row r="187" spans="1:13" ht="20.100000000000001" customHeight="1">
      <c r="A187" s="121">
        <v>63</v>
      </c>
      <c r="B187" s="298">
        <v>1821253688</v>
      </c>
      <c r="C187" s="123" t="s">
        <v>110</v>
      </c>
      <c r="D187" s="124" t="s">
        <v>171</v>
      </c>
      <c r="E187" s="328" t="s">
        <v>677</v>
      </c>
      <c r="F187" s="328" t="s">
        <v>920</v>
      </c>
      <c r="G187" s="125"/>
      <c r="H187" s="126"/>
      <c r="I187" s="126"/>
      <c r="J187" s="126"/>
      <c r="K187" s="380" t="s">
        <v>992</v>
      </c>
      <c r="L187" s="381"/>
      <c r="M187" s="382"/>
    </row>
    <row r="188" spans="1:13" ht="20.100000000000001" customHeight="1">
      <c r="A188" s="121">
        <v>64</v>
      </c>
      <c r="B188" s="298">
        <v>1821255383</v>
      </c>
      <c r="C188" s="123" t="s">
        <v>542</v>
      </c>
      <c r="D188" s="124" t="s">
        <v>171</v>
      </c>
      <c r="E188" s="328" t="s">
        <v>677</v>
      </c>
      <c r="F188" s="328" t="s">
        <v>919</v>
      </c>
      <c r="G188" s="125"/>
      <c r="H188" s="126"/>
      <c r="I188" s="126"/>
      <c r="J188" s="126"/>
      <c r="K188" s="380" t="s">
        <v>992</v>
      </c>
      <c r="L188" s="381"/>
      <c r="M188" s="382"/>
    </row>
    <row r="190" spans="1:13" s="112" customFormat="1">
      <c r="B190" s="400" t="s">
        <v>80</v>
      </c>
      <c r="C190" s="400"/>
      <c r="D190" s="113"/>
      <c r="E190" s="397" t="s">
        <v>81</v>
      </c>
      <c r="F190" s="397"/>
      <c r="G190" s="397"/>
      <c r="H190" s="397"/>
      <c r="I190" s="397"/>
      <c r="J190" s="397"/>
      <c r="K190" s="114" t="s">
        <v>1000</v>
      </c>
    </row>
    <row r="191" spans="1:13" s="112" customFormat="1">
      <c r="B191" s="400" t="s">
        <v>82</v>
      </c>
      <c r="C191" s="400"/>
      <c r="D191" s="115" t="s">
        <v>1001</v>
      </c>
      <c r="E191" s="397" t="s">
        <v>988</v>
      </c>
      <c r="F191" s="397"/>
      <c r="G191" s="397"/>
      <c r="H191" s="397"/>
      <c r="I191" s="397"/>
      <c r="J191" s="397"/>
      <c r="K191" s="116" t="s">
        <v>83</v>
      </c>
      <c r="L191" s="117" t="s">
        <v>84</v>
      </c>
      <c r="M191" s="117">
        <v>2</v>
      </c>
    </row>
    <row r="192" spans="1:13" s="118" customFormat="1" ht="18.75" customHeight="1">
      <c r="B192" s="119" t="s">
        <v>989</v>
      </c>
      <c r="C192" s="398" t="s">
        <v>990</v>
      </c>
      <c r="D192" s="398"/>
      <c r="E192" s="398"/>
      <c r="F192" s="398"/>
      <c r="G192" s="398"/>
      <c r="H192" s="398"/>
      <c r="I192" s="398"/>
      <c r="J192" s="398"/>
      <c r="K192" s="116" t="s">
        <v>85</v>
      </c>
      <c r="L192" s="116" t="s">
        <v>84</v>
      </c>
      <c r="M192" s="116">
        <v>1</v>
      </c>
    </row>
    <row r="193" spans="1:13" s="118" customFormat="1" ht="18.75" customHeight="1">
      <c r="A193" s="399" t="s">
        <v>1002</v>
      </c>
      <c r="B193" s="399"/>
      <c r="C193" s="399"/>
      <c r="D193" s="399"/>
      <c r="E193" s="399"/>
      <c r="F193" s="399"/>
      <c r="G193" s="399"/>
      <c r="H193" s="399"/>
      <c r="I193" s="399"/>
      <c r="J193" s="399"/>
      <c r="K193" s="116" t="s">
        <v>86</v>
      </c>
      <c r="L193" s="116" t="s">
        <v>84</v>
      </c>
      <c r="M193" s="116">
        <v>1</v>
      </c>
    </row>
    <row r="194" spans="1:13" ht="9" customHeight="1"/>
    <row r="195" spans="1:13" ht="15" customHeight="1">
      <c r="A195" s="387" t="s">
        <v>4</v>
      </c>
      <c r="B195" s="386" t="s">
        <v>87</v>
      </c>
      <c r="C195" s="395" t="s">
        <v>10</v>
      </c>
      <c r="D195" s="396" t="s">
        <v>11</v>
      </c>
      <c r="E195" s="386" t="s">
        <v>107</v>
      </c>
      <c r="F195" s="386" t="s">
        <v>108</v>
      </c>
      <c r="G195" s="386" t="s">
        <v>89</v>
      </c>
      <c r="H195" s="386" t="s">
        <v>90</v>
      </c>
      <c r="I195" s="388" t="s">
        <v>79</v>
      </c>
      <c r="J195" s="388"/>
      <c r="K195" s="389" t="s">
        <v>91</v>
      </c>
      <c r="L195" s="390"/>
      <c r="M195" s="391"/>
    </row>
    <row r="196" spans="1:13" ht="27" customHeight="1">
      <c r="A196" s="387"/>
      <c r="B196" s="387"/>
      <c r="C196" s="395"/>
      <c r="D196" s="396"/>
      <c r="E196" s="387"/>
      <c r="F196" s="387"/>
      <c r="G196" s="387"/>
      <c r="H196" s="387"/>
      <c r="I196" s="120" t="s">
        <v>92</v>
      </c>
      <c r="J196" s="120" t="s">
        <v>93</v>
      </c>
      <c r="K196" s="392"/>
      <c r="L196" s="393"/>
      <c r="M196" s="394"/>
    </row>
    <row r="197" spans="1:13" ht="20.100000000000001" customHeight="1">
      <c r="A197" s="121">
        <v>1</v>
      </c>
      <c r="B197" s="298">
        <v>1820253674</v>
      </c>
      <c r="C197" s="123" t="s">
        <v>703</v>
      </c>
      <c r="D197" s="124" t="s">
        <v>173</v>
      </c>
      <c r="E197" s="328" t="s">
        <v>677</v>
      </c>
      <c r="F197" s="328" t="s">
        <v>919</v>
      </c>
      <c r="G197" s="125"/>
      <c r="H197" s="126"/>
      <c r="I197" s="126"/>
      <c r="J197" s="126"/>
      <c r="K197" s="383" t="s">
        <v>992</v>
      </c>
      <c r="L197" s="384"/>
      <c r="M197" s="385"/>
    </row>
    <row r="198" spans="1:13" ht="20.100000000000001" customHeight="1">
      <c r="A198" s="121">
        <v>2</v>
      </c>
      <c r="B198" s="298">
        <v>1820254349</v>
      </c>
      <c r="C198" s="123" t="s">
        <v>704</v>
      </c>
      <c r="D198" s="124" t="s">
        <v>173</v>
      </c>
      <c r="E198" s="328" t="s">
        <v>677</v>
      </c>
      <c r="F198" s="328" t="s">
        <v>919</v>
      </c>
      <c r="G198" s="125"/>
      <c r="H198" s="126"/>
      <c r="I198" s="126"/>
      <c r="J198" s="126"/>
      <c r="K198" s="380" t="s">
        <v>992</v>
      </c>
      <c r="L198" s="381"/>
      <c r="M198" s="382"/>
    </row>
    <row r="199" spans="1:13" ht="20.100000000000001" customHeight="1">
      <c r="A199" s="121">
        <v>3</v>
      </c>
      <c r="B199" s="298">
        <v>172146434</v>
      </c>
      <c r="C199" s="123" t="s">
        <v>170</v>
      </c>
      <c r="D199" s="124" t="s">
        <v>178</v>
      </c>
      <c r="E199" s="328" t="s">
        <v>677</v>
      </c>
      <c r="F199" s="328" t="s">
        <v>920</v>
      </c>
      <c r="G199" s="125"/>
      <c r="H199" s="126"/>
      <c r="I199" s="126"/>
      <c r="J199" s="126"/>
      <c r="K199" s="380" t="s">
        <v>992</v>
      </c>
      <c r="L199" s="381"/>
      <c r="M199" s="382"/>
    </row>
    <row r="200" spans="1:13" ht="20.100000000000001" customHeight="1">
      <c r="A200" s="121">
        <v>4</v>
      </c>
      <c r="B200" s="298">
        <v>1820253673</v>
      </c>
      <c r="C200" s="123" t="s">
        <v>706</v>
      </c>
      <c r="D200" s="124" t="s">
        <v>707</v>
      </c>
      <c r="E200" s="328" t="s">
        <v>677</v>
      </c>
      <c r="F200" s="328" t="s">
        <v>919</v>
      </c>
      <c r="G200" s="125"/>
      <c r="H200" s="126"/>
      <c r="I200" s="126"/>
      <c r="J200" s="126"/>
      <c r="K200" s="380" t="s">
        <v>992</v>
      </c>
      <c r="L200" s="381"/>
      <c r="M200" s="382"/>
    </row>
    <row r="201" spans="1:13" ht="20.100000000000001" customHeight="1">
      <c r="A201" s="121">
        <v>5</v>
      </c>
      <c r="B201" s="298">
        <v>1820253685</v>
      </c>
      <c r="C201" s="123" t="s">
        <v>709</v>
      </c>
      <c r="D201" s="124" t="s">
        <v>333</v>
      </c>
      <c r="E201" s="328" t="s">
        <v>677</v>
      </c>
      <c r="F201" s="328" t="s">
        <v>919</v>
      </c>
      <c r="G201" s="125"/>
      <c r="H201" s="126"/>
      <c r="I201" s="126"/>
      <c r="J201" s="126"/>
      <c r="K201" s="380" t="s">
        <v>992</v>
      </c>
      <c r="L201" s="381"/>
      <c r="M201" s="382"/>
    </row>
    <row r="202" spans="1:13" ht="20.100000000000001" customHeight="1">
      <c r="A202" s="121">
        <v>6</v>
      </c>
      <c r="B202" s="298">
        <v>1820253902</v>
      </c>
      <c r="C202" s="123" t="s">
        <v>377</v>
      </c>
      <c r="D202" s="124" t="s">
        <v>374</v>
      </c>
      <c r="E202" s="328" t="s">
        <v>677</v>
      </c>
      <c r="F202" s="328" t="s">
        <v>919</v>
      </c>
      <c r="G202" s="125"/>
      <c r="H202" s="126"/>
      <c r="I202" s="126"/>
      <c r="J202" s="126"/>
      <c r="K202" s="380" t="s">
        <v>992</v>
      </c>
      <c r="L202" s="381"/>
      <c r="M202" s="382"/>
    </row>
    <row r="203" spans="1:13" ht="20.100000000000001" customHeight="1">
      <c r="A203" s="121">
        <v>7</v>
      </c>
      <c r="B203" s="298">
        <v>1820213882</v>
      </c>
      <c r="C203" s="123" t="s">
        <v>710</v>
      </c>
      <c r="D203" s="124" t="s">
        <v>111</v>
      </c>
      <c r="E203" s="328" t="s">
        <v>711</v>
      </c>
      <c r="F203" s="328" t="s">
        <v>922</v>
      </c>
      <c r="G203" s="125"/>
      <c r="H203" s="126"/>
      <c r="I203" s="126"/>
      <c r="J203" s="126"/>
      <c r="K203" s="380" t="s">
        <v>992</v>
      </c>
      <c r="L203" s="381"/>
      <c r="M203" s="382"/>
    </row>
    <row r="204" spans="1:13" ht="20.100000000000001" customHeight="1">
      <c r="A204" s="121">
        <v>8</v>
      </c>
      <c r="B204" s="298">
        <v>1821216060</v>
      </c>
      <c r="C204" s="123" t="s">
        <v>712</v>
      </c>
      <c r="D204" s="124" t="s">
        <v>111</v>
      </c>
      <c r="E204" s="328" t="s">
        <v>711</v>
      </c>
      <c r="F204" s="328" t="s">
        <v>922</v>
      </c>
      <c r="G204" s="125"/>
      <c r="H204" s="126"/>
      <c r="I204" s="126"/>
      <c r="J204" s="126"/>
      <c r="K204" s="380" t="s">
        <v>992</v>
      </c>
      <c r="L204" s="381"/>
      <c r="M204" s="382"/>
    </row>
    <row r="205" spans="1:13" ht="20.100000000000001" customHeight="1">
      <c r="A205" s="121">
        <v>9</v>
      </c>
      <c r="B205" s="298">
        <v>1821213627</v>
      </c>
      <c r="C205" s="123" t="s">
        <v>714</v>
      </c>
      <c r="D205" s="124" t="s">
        <v>375</v>
      </c>
      <c r="E205" s="328" t="s">
        <v>711</v>
      </c>
      <c r="F205" s="328" t="s">
        <v>922</v>
      </c>
      <c r="G205" s="125"/>
      <c r="H205" s="126"/>
      <c r="I205" s="126"/>
      <c r="J205" s="126"/>
      <c r="K205" s="380" t="s">
        <v>992</v>
      </c>
      <c r="L205" s="381"/>
      <c r="M205" s="382"/>
    </row>
    <row r="206" spans="1:13" ht="20.100000000000001" customHeight="1">
      <c r="A206" s="121">
        <v>10</v>
      </c>
      <c r="B206" s="298">
        <v>1821214229</v>
      </c>
      <c r="C206" s="123" t="s">
        <v>514</v>
      </c>
      <c r="D206" s="124" t="s">
        <v>128</v>
      </c>
      <c r="E206" s="328" t="s">
        <v>711</v>
      </c>
      <c r="F206" s="328" t="s">
        <v>923</v>
      </c>
      <c r="G206" s="125"/>
      <c r="H206" s="126"/>
      <c r="I206" s="126"/>
      <c r="J206" s="126"/>
      <c r="K206" s="380" t="s">
        <v>992</v>
      </c>
      <c r="L206" s="381"/>
      <c r="M206" s="382"/>
    </row>
    <row r="207" spans="1:13" ht="20.100000000000001" customHeight="1">
      <c r="A207" s="121">
        <v>11</v>
      </c>
      <c r="B207" s="298">
        <v>1821214253</v>
      </c>
      <c r="C207" s="123" t="s">
        <v>440</v>
      </c>
      <c r="D207" s="124" t="s">
        <v>337</v>
      </c>
      <c r="E207" s="328" t="s">
        <v>711</v>
      </c>
      <c r="F207" s="328" t="s">
        <v>923</v>
      </c>
      <c r="G207" s="125"/>
      <c r="H207" s="126"/>
      <c r="I207" s="126"/>
      <c r="J207" s="126"/>
      <c r="K207" s="380" t="s">
        <v>992</v>
      </c>
      <c r="L207" s="381"/>
      <c r="M207" s="382"/>
    </row>
    <row r="208" spans="1:13" ht="20.100000000000001" customHeight="1">
      <c r="A208" s="121">
        <v>12</v>
      </c>
      <c r="B208" s="298">
        <v>172336846</v>
      </c>
      <c r="C208" s="123" t="s">
        <v>142</v>
      </c>
      <c r="D208" s="124" t="s">
        <v>131</v>
      </c>
      <c r="E208" s="328" t="s">
        <v>711</v>
      </c>
      <c r="F208" s="328" t="s">
        <v>923</v>
      </c>
      <c r="G208" s="125"/>
      <c r="H208" s="126"/>
      <c r="I208" s="126"/>
      <c r="J208" s="126"/>
      <c r="K208" s="380" t="s">
        <v>992</v>
      </c>
      <c r="L208" s="381"/>
      <c r="M208" s="382"/>
    </row>
    <row r="209" spans="1:13" ht="20.100000000000001" customHeight="1">
      <c r="A209" s="121">
        <v>13</v>
      </c>
      <c r="B209" s="298">
        <v>1820214261</v>
      </c>
      <c r="C209" s="123" t="s">
        <v>717</v>
      </c>
      <c r="D209" s="124" t="s">
        <v>275</v>
      </c>
      <c r="E209" s="328" t="s">
        <v>711</v>
      </c>
      <c r="F209" s="328" t="s">
        <v>923</v>
      </c>
      <c r="G209" s="125"/>
      <c r="H209" s="126"/>
      <c r="I209" s="126"/>
      <c r="J209" s="126"/>
      <c r="K209" s="380" t="s">
        <v>992</v>
      </c>
      <c r="L209" s="381"/>
      <c r="M209" s="382"/>
    </row>
    <row r="210" spans="1:13" ht="20.100000000000001" customHeight="1">
      <c r="A210" s="121">
        <v>14</v>
      </c>
      <c r="B210" s="298">
        <v>1820214257</v>
      </c>
      <c r="C210" s="123" t="s">
        <v>694</v>
      </c>
      <c r="D210" s="124" t="s">
        <v>114</v>
      </c>
      <c r="E210" s="328" t="s">
        <v>711</v>
      </c>
      <c r="F210" s="328" t="s">
        <v>923</v>
      </c>
      <c r="G210" s="125"/>
      <c r="H210" s="126"/>
      <c r="I210" s="126"/>
      <c r="J210" s="126"/>
      <c r="K210" s="380" t="s">
        <v>992</v>
      </c>
      <c r="L210" s="381"/>
      <c r="M210" s="382"/>
    </row>
    <row r="211" spans="1:13" ht="20.100000000000001" customHeight="1">
      <c r="A211" s="121">
        <v>15</v>
      </c>
      <c r="B211" s="298">
        <v>1820213617</v>
      </c>
      <c r="C211" s="123" t="s">
        <v>396</v>
      </c>
      <c r="D211" s="124" t="s">
        <v>117</v>
      </c>
      <c r="E211" s="328" t="s">
        <v>711</v>
      </c>
      <c r="F211" s="328" t="s">
        <v>923</v>
      </c>
      <c r="G211" s="125"/>
      <c r="H211" s="126"/>
      <c r="I211" s="126"/>
      <c r="J211" s="126"/>
      <c r="K211" s="380" t="s">
        <v>992</v>
      </c>
      <c r="L211" s="381"/>
      <c r="M211" s="382"/>
    </row>
    <row r="212" spans="1:13" ht="20.100000000000001" customHeight="1">
      <c r="A212" s="121">
        <v>16</v>
      </c>
      <c r="B212" s="298">
        <v>1820215326</v>
      </c>
      <c r="C212" s="123" t="s">
        <v>517</v>
      </c>
      <c r="D212" s="124" t="s">
        <v>117</v>
      </c>
      <c r="E212" s="328" t="s">
        <v>711</v>
      </c>
      <c r="F212" s="328" t="s">
        <v>923</v>
      </c>
      <c r="G212" s="125"/>
      <c r="H212" s="126"/>
      <c r="I212" s="126"/>
      <c r="J212" s="126"/>
      <c r="K212" s="380" t="s">
        <v>993</v>
      </c>
      <c r="L212" s="381"/>
      <c r="M212" s="382"/>
    </row>
    <row r="213" spans="1:13" ht="20.100000000000001" customHeight="1">
      <c r="A213" s="121">
        <v>17</v>
      </c>
      <c r="B213" s="298">
        <v>1820213878</v>
      </c>
      <c r="C213" s="123" t="s">
        <v>509</v>
      </c>
      <c r="D213" s="124" t="s">
        <v>118</v>
      </c>
      <c r="E213" s="328" t="s">
        <v>711</v>
      </c>
      <c r="F213" s="328" t="s">
        <v>922</v>
      </c>
      <c r="G213" s="125"/>
      <c r="H213" s="126"/>
      <c r="I213" s="126"/>
      <c r="J213" s="126"/>
      <c r="K213" s="380" t="s">
        <v>992</v>
      </c>
      <c r="L213" s="381"/>
      <c r="M213" s="382"/>
    </row>
    <row r="214" spans="1:13" ht="20.100000000000001" customHeight="1">
      <c r="A214" s="121">
        <v>18</v>
      </c>
      <c r="B214" s="298">
        <v>1821213883</v>
      </c>
      <c r="C214" s="123" t="s">
        <v>718</v>
      </c>
      <c r="D214" s="124" t="s">
        <v>340</v>
      </c>
      <c r="E214" s="328" t="s">
        <v>711</v>
      </c>
      <c r="F214" s="328" t="s">
        <v>923</v>
      </c>
      <c r="G214" s="125"/>
      <c r="H214" s="126"/>
      <c r="I214" s="126"/>
      <c r="J214" s="126"/>
      <c r="K214" s="380" t="s">
        <v>992</v>
      </c>
      <c r="L214" s="381"/>
      <c r="M214" s="382"/>
    </row>
    <row r="215" spans="1:13" ht="20.100000000000001" customHeight="1">
      <c r="A215" s="121">
        <v>19</v>
      </c>
      <c r="B215" s="298">
        <v>1821214247</v>
      </c>
      <c r="C215" s="123" t="s">
        <v>719</v>
      </c>
      <c r="D215" s="124" t="s">
        <v>121</v>
      </c>
      <c r="E215" s="328" t="s">
        <v>711</v>
      </c>
      <c r="F215" s="328" t="s">
        <v>923</v>
      </c>
      <c r="G215" s="125"/>
      <c r="H215" s="126"/>
      <c r="I215" s="126"/>
      <c r="J215" s="126"/>
      <c r="K215" s="380" t="s">
        <v>992</v>
      </c>
      <c r="L215" s="381"/>
      <c r="M215" s="382"/>
    </row>
    <row r="216" spans="1:13" ht="20.100000000000001" customHeight="1">
      <c r="A216" s="121">
        <v>20</v>
      </c>
      <c r="B216" s="298">
        <v>1820214249</v>
      </c>
      <c r="C216" s="123" t="s">
        <v>720</v>
      </c>
      <c r="D216" s="124" t="s">
        <v>122</v>
      </c>
      <c r="E216" s="328" t="s">
        <v>711</v>
      </c>
      <c r="F216" s="328" t="s">
        <v>922</v>
      </c>
      <c r="G216" s="125"/>
      <c r="H216" s="126"/>
      <c r="I216" s="126"/>
      <c r="J216" s="126"/>
      <c r="K216" s="380" t="s">
        <v>992</v>
      </c>
      <c r="L216" s="381"/>
      <c r="M216" s="382"/>
    </row>
    <row r="217" spans="1:13" ht="20.100000000000001" customHeight="1">
      <c r="A217" s="121">
        <v>21</v>
      </c>
      <c r="B217" s="298">
        <v>1821215328</v>
      </c>
      <c r="C217" s="123" t="s">
        <v>148</v>
      </c>
      <c r="D217" s="124" t="s">
        <v>721</v>
      </c>
      <c r="E217" s="328" t="s">
        <v>711</v>
      </c>
      <c r="F217" s="328" t="s">
        <v>922</v>
      </c>
      <c r="G217" s="125"/>
      <c r="H217" s="126"/>
      <c r="I217" s="126"/>
      <c r="J217" s="126"/>
      <c r="K217" s="380" t="s">
        <v>992</v>
      </c>
      <c r="L217" s="381"/>
      <c r="M217" s="382"/>
    </row>
    <row r="218" spans="1:13" ht="20.100000000000001" customHeight="1">
      <c r="A218" s="121">
        <v>22</v>
      </c>
      <c r="B218" s="298">
        <v>1821213880</v>
      </c>
      <c r="C218" s="123" t="s">
        <v>170</v>
      </c>
      <c r="D218" s="124" t="s">
        <v>199</v>
      </c>
      <c r="E218" s="328" t="s">
        <v>711</v>
      </c>
      <c r="F218" s="328" t="s">
        <v>923</v>
      </c>
      <c r="G218" s="125"/>
      <c r="H218" s="126"/>
      <c r="I218" s="126"/>
      <c r="J218" s="126"/>
      <c r="K218" s="380" t="s">
        <v>992</v>
      </c>
      <c r="L218" s="381"/>
      <c r="M218" s="382"/>
    </row>
    <row r="219" spans="1:13" ht="20.100000000000001" customHeight="1">
      <c r="A219" s="121">
        <v>23</v>
      </c>
      <c r="B219" s="298">
        <v>1820214235</v>
      </c>
      <c r="C219" s="123" t="s">
        <v>723</v>
      </c>
      <c r="D219" s="124" t="s">
        <v>346</v>
      </c>
      <c r="E219" s="328" t="s">
        <v>711</v>
      </c>
      <c r="F219" s="328" t="s">
        <v>922</v>
      </c>
      <c r="G219" s="125"/>
      <c r="H219" s="126"/>
      <c r="I219" s="126"/>
      <c r="J219" s="126"/>
      <c r="K219" s="380" t="s">
        <v>992</v>
      </c>
      <c r="L219" s="381"/>
      <c r="M219" s="382"/>
    </row>
    <row r="220" spans="1:13" ht="20.100000000000001" customHeight="1">
      <c r="A220" s="121">
        <v>24</v>
      </c>
      <c r="B220" s="298">
        <v>1821213621</v>
      </c>
      <c r="C220" s="123" t="s">
        <v>724</v>
      </c>
      <c r="D220" s="124" t="s">
        <v>157</v>
      </c>
      <c r="E220" s="328" t="s">
        <v>711</v>
      </c>
      <c r="F220" s="328" t="s">
        <v>922</v>
      </c>
      <c r="G220" s="125"/>
      <c r="H220" s="126"/>
      <c r="I220" s="126"/>
      <c r="J220" s="126"/>
      <c r="K220" s="380" t="s">
        <v>992</v>
      </c>
      <c r="L220" s="381"/>
      <c r="M220" s="382"/>
    </row>
    <row r="221" spans="1:13" ht="20.100000000000001" customHeight="1">
      <c r="A221" s="121">
        <v>25</v>
      </c>
      <c r="B221" s="298">
        <v>1820213885</v>
      </c>
      <c r="C221" s="123" t="s">
        <v>535</v>
      </c>
      <c r="D221" s="124" t="s">
        <v>286</v>
      </c>
      <c r="E221" s="328" t="s">
        <v>711</v>
      </c>
      <c r="F221" s="328" t="s">
        <v>922</v>
      </c>
      <c r="G221" s="125"/>
      <c r="H221" s="126"/>
      <c r="I221" s="126"/>
      <c r="J221" s="126"/>
      <c r="K221" s="380" t="s">
        <v>992</v>
      </c>
      <c r="L221" s="381"/>
      <c r="M221" s="382"/>
    </row>
    <row r="222" spans="1:13" ht="20.100000000000001" customHeight="1">
      <c r="A222" s="121">
        <v>26</v>
      </c>
      <c r="B222" s="298">
        <v>1820214246</v>
      </c>
      <c r="C222" s="123" t="s">
        <v>725</v>
      </c>
      <c r="D222" s="124" t="s">
        <v>286</v>
      </c>
      <c r="E222" s="328" t="s">
        <v>711</v>
      </c>
      <c r="F222" s="328" t="s">
        <v>922</v>
      </c>
      <c r="G222" s="125"/>
      <c r="H222" s="126"/>
      <c r="I222" s="126"/>
      <c r="J222" s="126"/>
      <c r="K222" s="380" t="s">
        <v>992</v>
      </c>
      <c r="L222" s="381"/>
      <c r="M222" s="382"/>
    </row>
    <row r="223" spans="1:13" ht="20.100000000000001" customHeight="1">
      <c r="A223" s="121">
        <v>27</v>
      </c>
      <c r="B223" s="298">
        <v>1820215308</v>
      </c>
      <c r="C223" s="123" t="s">
        <v>726</v>
      </c>
      <c r="D223" s="124" t="s">
        <v>287</v>
      </c>
      <c r="E223" s="328" t="s">
        <v>711</v>
      </c>
      <c r="F223" s="328" t="s">
        <v>923</v>
      </c>
      <c r="G223" s="125"/>
      <c r="H223" s="126"/>
      <c r="I223" s="126"/>
      <c r="J223" s="126"/>
      <c r="K223" s="380" t="s">
        <v>992</v>
      </c>
      <c r="L223" s="381"/>
      <c r="M223" s="382"/>
    </row>
    <row r="224" spans="1:13" ht="20.100000000000001" customHeight="1">
      <c r="A224" s="121">
        <v>28</v>
      </c>
      <c r="B224" s="298">
        <v>1820213881</v>
      </c>
      <c r="C224" s="123" t="s">
        <v>727</v>
      </c>
      <c r="D224" s="124" t="s">
        <v>320</v>
      </c>
      <c r="E224" s="328" t="s">
        <v>711</v>
      </c>
      <c r="F224" s="328" t="s">
        <v>922</v>
      </c>
      <c r="G224" s="125"/>
      <c r="H224" s="126"/>
      <c r="I224" s="126"/>
      <c r="J224" s="126"/>
      <c r="K224" s="380" t="s">
        <v>992</v>
      </c>
      <c r="L224" s="381"/>
      <c r="M224" s="382"/>
    </row>
    <row r="225" spans="1:13" ht="20.100000000000001" customHeight="1">
      <c r="A225" s="121">
        <v>29</v>
      </c>
      <c r="B225" s="298">
        <v>1820216436</v>
      </c>
      <c r="C225" s="123" t="s">
        <v>728</v>
      </c>
      <c r="D225" s="124" t="s">
        <v>320</v>
      </c>
      <c r="E225" s="328" t="s">
        <v>711</v>
      </c>
      <c r="F225" s="328" t="s">
        <v>923</v>
      </c>
      <c r="G225" s="125"/>
      <c r="H225" s="126"/>
      <c r="I225" s="126"/>
      <c r="J225" s="126"/>
      <c r="K225" s="380" t="s">
        <v>992</v>
      </c>
      <c r="L225" s="381"/>
      <c r="M225" s="382"/>
    </row>
    <row r="226" spans="1:13" ht="20.100000000000001" customHeight="1">
      <c r="A226" s="128">
        <v>30</v>
      </c>
      <c r="B226" s="298">
        <v>1821213628</v>
      </c>
      <c r="C226" s="123" t="s">
        <v>245</v>
      </c>
      <c r="D226" s="124" t="s">
        <v>211</v>
      </c>
      <c r="E226" s="328" t="s">
        <v>711</v>
      </c>
      <c r="F226" s="328" t="s">
        <v>923</v>
      </c>
      <c r="G226" s="129"/>
      <c r="H226" s="130"/>
      <c r="I226" s="130"/>
      <c r="J226" s="130"/>
      <c r="K226" s="380" t="s">
        <v>992</v>
      </c>
      <c r="L226" s="381"/>
      <c r="M226" s="382"/>
    </row>
    <row r="227" spans="1:13" ht="20.100000000000001" customHeight="1">
      <c r="A227" s="148">
        <v>31</v>
      </c>
      <c r="B227" s="299">
        <v>1821215327</v>
      </c>
      <c r="C227" s="150" t="s">
        <v>729</v>
      </c>
      <c r="D227" s="151" t="s">
        <v>211</v>
      </c>
      <c r="E227" s="329" t="s">
        <v>711</v>
      </c>
      <c r="F227" s="329" t="s">
        <v>922</v>
      </c>
      <c r="G227" s="152"/>
      <c r="H227" s="153"/>
      <c r="I227" s="153"/>
      <c r="J227" s="153"/>
      <c r="K227" s="383" t="s">
        <v>992</v>
      </c>
      <c r="L227" s="384"/>
      <c r="M227" s="385"/>
    </row>
    <row r="228" spans="1:13" ht="20.100000000000001" customHeight="1">
      <c r="A228" s="121">
        <v>32</v>
      </c>
      <c r="B228" s="298">
        <v>1821214856</v>
      </c>
      <c r="C228" s="123" t="s">
        <v>232</v>
      </c>
      <c r="D228" s="124" t="s">
        <v>254</v>
      </c>
      <c r="E228" s="328" t="s">
        <v>711</v>
      </c>
      <c r="F228" s="328" t="s">
        <v>923</v>
      </c>
      <c r="G228" s="125"/>
      <c r="H228" s="126"/>
      <c r="I228" s="126"/>
      <c r="J228" s="126"/>
      <c r="K228" s="380" t="s">
        <v>992</v>
      </c>
      <c r="L228" s="381"/>
      <c r="M228" s="382"/>
    </row>
    <row r="229" spans="1:13" ht="20.100000000000001" customHeight="1">
      <c r="A229" s="121">
        <v>33</v>
      </c>
      <c r="B229" s="298">
        <v>1820214258</v>
      </c>
      <c r="C229" s="123" t="s">
        <v>730</v>
      </c>
      <c r="D229" s="124" t="s">
        <v>290</v>
      </c>
      <c r="E229" s="328" t="s">
        <v>711</v>
      </c>
      <c r="F229" s="328" t="s">
        <v>923</v>
      </c>
      <c r="G229" s="125"/>
      <c r="H229" s="126"/>
      <c r="I229" s="126"/>
      <c r="J229" s="126"/>
      <c r="K229" s="380" t="s">
        <v>992</v>
      </c>
      <c r="L229" s="381"/>
      <c r="M229" s="382"/>
    </row>
    <row r="230" spans="1:13" ht="20.100000000000001" customHeight="1">
      <c r="A230" s="121">
        <v>34</v>
      </c>
      <c r="B230" s="298">
        <v>1821214255</v>
      </c>
      <c r="C230" s="123" t="s">
        <v>599</v>
      </c>
      <c r="D230" s="124" t="s">
        <v>220</v>
      </c>
      <c r="E230" s="328" t="s">
        <v>711</v>
      </c>
      <c r="F230" s="328" t="s">
        <v>923</v>
      </c>
      <c r="G230" s="125"/>
      <c r="H230" s="126"/>
      <c r="I230" s="126"/>
      <c r="J230" s="126"/>
      <c r="K230" s="380" t="s">
        <v>992</v>
      </c>
      <c r="L230" s="381"/>
      <c r="M230" s="382"/>
    </row>
    <row r="231" spans="1:13" ht="20.100000000000001" customHeight="1">
      <c r="A231" s="121">
        <v>35</v>
      </c>
      <c r="B231" s="298">
        <v>1821214868</v>
      </c>
      <c r="C231" s="123" t="s">
        <v>148</v>
      </c>
      <c r="D231" s="124" t="s">
        <v>222</v>
      </c>
      <c r="E231" s="328" t="s">
        <v>711</v>
      </c>
      <c r="F231" s="328" t="s">
        <v>923</v>
      </c>
      <c r="G231" s="125"/>
      <c r="H231" s="126"/>
      <c r="I231" s="126"/>
      <c r="J231" s="126"/>
      <c r="K231" s="380" t="s">
        <v>992</v>
      </c>
      <c r="L231" s="381"/>
      <c r="M231" s="382"/>
    </row>
    <row r="232" spans="1:13" ht="20.100000000000001" customHeight="1">
      <c r="A232" s="121">
        <v>36</v>
      </c>
      <c r="B232" s="298">
        <v>1821214251</v>
      </c>
      <c r="C232" s="123" t="s">
        <v>207</v>
      </c>
      <c r="D232" s="124" t="s">
        <v>732</v>
      </c>
      <c r="E232" s="328" t="s">
        <v>711</v>
      </c>
      <c r="F232" s="328" t="s">
        <v>923</v>
      </c>
      <c r="G232" s="125"/>
      <c r="H232" s="126"/>
      <c r="I232" s="126"/>
      <c r="J232" s="126"/>
      <c r="K232" s="380" t="s">
        <v>992</v>
      </c>
      <c r="L232" s="381"/>
      <c r="M232" s="382"/>
    </row>
    <row r="233" spans="1:13" ht="20.100000000000001" customHeight="1">
      <c r="A233" s="121">
        <v>37</v>
      </c>
      <c r="B233" s="298">
        <v>1820216057</v>
      </c>
      <c r="C233" s="123" t="s">
        <v>734</v>
      </c>
      <c r="D233" s="124" t="s">
        <v>332</v>
      </c>
      <c r="E233" s="328" t="s">
        <v>711</v>
      </c>
      <c r="F233" s="328" t="s">
        <v>923</v>
      </c>
      <c r="G233" s="125"/>
      <c r="H233" s="126"/>
      <c r="I233" s="126"/>
      <c r="J233" s="126"/>
      <c r="K233" s="380" t="s">
        <v>992</v>
      </c>
      <c r="L233" s="381"/>
      <c r="M233" s="382"/>
    </row>
    <row r="234" spans="1:13" ht="20.100000000000001" customHeight="1">
      <c r="A234" s="121">
        <v>38</v>
      </c>
      <c r="B234" s="298">
        <v>1821216058</v>
      </c>
      <c r="C234" s="123" t="s">
        <v>327</v>
      </c>
      <c r="D234" s="124" t="s">
        <v>176</v>
      </c>
      <c r="E234" s="328" t="s">
        <v>711</v>
      </c>
      <c r="F234" s="328" t="s">
        <v>922</v>
      </c>
      <c r="G234" s="125"/>
      <c r="H234" s="126"/>
      <c r="I234" s="126"/>
      <c r="J234" s="126"/>
      <c r="K234" s="380" t="s">
        <v>992</v>
      </c>
      <c r="L234" s="381"/>
      <c r="M234" s="382"/>
    </row>
    <row r="235" spans="1:13" ht="20.100000000000001" customHeight="1">
      <c r="A235" s="121">
        <v>39</v>
      </c>
      <c r="B235" s="298">
        <v>1821214867</v>
      </c>
      <c r="C235" s="123" t="s">
        <v>736</v>
      </c>
      <c r="D235" s="124" t="s">
        <v>178</v>
      </c>
      <c r="E235" s="328" t="s">
        <v>711</v>
      </c>
      <c r="F235" s="328" t="s">
        <v>923</v>
      </c>
      <c r="G235" s="125"/>
      <c r="H235" s="126"/>
      <c r="I235" s="126"/>
      <c r="J235" s="126"/>
      <c r="K235" s="380" t="s">
        <v>992</v>
      </c>
      <c r="L235" s="381"/>
      <c r="M235" s="382"/>
    </row>
    <row r="236" spans="1:13" ht="20.100000000000001" customHeight="1">
      <c r="A236" s="121">
        <v>40</v>
      </c>
      <c r="B236" s="298">
        <v>1820213623</v>
      </c>
      <c r="C236" s="123" t="s">
        <v>737</v>
      </c>
      <c r="D236" s="124" t="s">
        <v>333</v>
      </c>
      <c r="E236" s="328" t="s">
        <v>711</v>
      </c>
      <c r="F236" s="328" t="s">
        <v>922</v>
      </c>
      <c r="G236" s="125"/>
      <c r="H236" s="126"/>
      <c r="I236" s="126"/>
      <c r="J236" s="126"/>
      <c r="K236" s="380" t="s">
        <v>992</v>
      </c>
      <c r="L236" s="381"/>
      <c r="M236" s="382"/>
    </row>
    <row r="237" spans="1:13" ht="20.100000000000001" customHeight="1">
      <c r="A237" s="121">
        <v>41</v>
      </c>
      <c r="B237" s="298">
        <v>1820214866</v>
      </c>
      <c r="C237" s="123" t="s">
        <v>738</v>
      </c>
      <c r="D237" s="124" t="s">
        <v>374</v>
      </c>
      <c r="E237" s="328" t="s">
        <v>711</v>
      </c>
      <c r="F237" s="328" t="s">
        <v>923</v>
      </c>
      <c r="G237" s="125"/>
      <c r="H237" s="126"/>
      <c r="I237" s="126"/>
      <c r="J237" s="126"/>
      <c r="K237" s="380" t="s">
        <v>992</v>
      </c>
      <c r="L237" s="381"/>
      <c r="M237" s="382"/>
    </row>
    <row r="238" spans="1:13" ht="20.100000000000001" customHeight="1">
      <c r="A238" s="121">
        <v>42</v>
      </c>
      <c r="B238" s="298">
        <v>1821213620</v>
      </c>
      <c r="C238" s="123" t="s">
        <v>221</v>
      </c>
      <c r="D238" s="124" t="s">
        <v>334</v>
      </c>
      <c r="E238" s="328" t="s">
        <v>711</v>
      </c>
      <c r="F238" s="328" t="s">
        <v>923</v>
      </c>
      <c r="G238" s="125"/>
      <c r="H238" s="126"/>
      <c r="I238" s="126"/>
      <c r="J238" s="126"/>
      <c r="K238" s="380" t="s">
        <v>992</v>
      </c>
      <c r="L238" s="381"/>
      <c r="M238" s="382"/>
    </row>
    <row r="239" spans="1:13" ht="20.100000000000001" customHeight="1">
      <c r="A239" s="121">
        <v>43</v>
      </c>
      <c r="B239" s="298">
        <v>1820215332</v>
      </c>
      <c r="C239" s="123" t="s">
        <v>405</v>
      </c>
      <c r="D239" s="124" t="s">
        <v>739</v>
      </c>
      <c r="E239" s="328" t="s">
        <v>711</v>
      </c>
      <c r="F239" s="328" t="s">
        <v>922</v>
      </c>
      <c r="G239" s="125"/>
      <c r="H239" s="126"/>
      <c r="I239" s="126"/>
      <c r="J239" s="126"/>
      <c r="K239" s="380" t="s">
        <v>992</v>
      </c>
      <c r="L239" s="381"/>
      <c r="M239" s="382"/>
    </row>
    <row r="240" spans="1:13" ht="20.100000000000001" customHeight="1">
      <c r="A240" s="121">
        <v>44</v>
      </c>
      <c r="B240" s="298">
        <v>1820214245</v>
      </c>
      <c r="C240" s="123" t="s">
        <v>740</v>
      </c>
      <c r="D240" s="124" t="s">
        <v>180</v>
      </c>
      <c r="E240" s="328" t="s">
        <v>711</v>
      </c>
      <c r="F240" s="328" t="s">
        <v>922</v>
      </c>
      <c r="G240" s="125"/>
      <c r="H240" s="126"/>
      <c r="I240" s="126"/>
      <c r="J240" s="126"/>
      <c r="K240" s="380" t="s">
        <v>992</v>
      </c>
      <c r="L240" s="381"/>
      <c r="M240" s="382"/>
    </row>
    <row r="242" spans="1:13" s="112" customFormat="1">
      <c r="B242" s="400" t="s">
        <v>80</v>
      </c>
      <c r="C242" s="400"/>
      <c r="D242" s="113"/>
      <c r="E242" s="397" t="s">
        <v>81</v>
      </c>
      <c r="F242" s="397"/>
      <c r="G242" s="397"/>
      <c r="H242" s="397"/>
      <c r="I242" s="397"/>
      <c r="J242" s="397"/>
      <c r="K242" s="114" t="s">
        <v>1003</v>
      </c>
    </row>
    <row r="243" spans="1:13" s="112" customFormat="1">
      <c r="B243" s="400" t="s">
        <v>82</v>
      </c>
      <c r="C243" s="400"/>
      <c r="D243" s="115" t="s">
        <v>987</v>
      </c>
      <c r="E243" s="397" t="s">
        <v>1004</v>
      </c>
      <c r="F243" s="397"/>
      <c r="G243" s="397"/>
      <c r="H243" s="397"/>
      <c r="I243" s="397"/>
      <c r="J243" s="397"/>
      <c r="K243" s="116" t="s">
        <v>83</v>
      </c>
      <c r="L243" s="117" t="s">
        <v>84</v>
      </c>
      <c r="M243" s="117">
        <v>2</v>
      </c>
    </row>
    <row r="244" spans="1:13" s="118" customFormat="1" ht="18.75" customHeight="1">
      <c r="B244" s="119" t="s">
        <v>1005</v>
      </c>
      <c r="C244" s="398" t="s">
        <v>990</v>
      </c>
      <c r="D244" s="398"/>
      <c r="E244" s="398"/>
      <c r="F244" s="398"/>
      <c r="G244" s="398"/>
      <c r="H244" s="398"/>
      <c r="I244" s="398"/>
      <c r="J244" s="398"/>
      <c r="K244" s="116" t="s">
        <v>85</v>
      </c>
      <c r="L244" s="116" t="s">
        <v>84</v>
      </c>
      <c r="M244" s="116">
        <v>1</v>
      </c>
    </row>
    <row r="245" spans="1:13" s="118" customFormat="1" ht="18.75" customHeight="1">
      <c r="A245" s="399" t="s">
        <v>1006</v>
      </c>
      <c r="B245" s="399"/>
      <c r="C245" s="399"/>
      <c r="D245" s="399"/>
      <c r="E245" s="399"/>
      <c r="F245" s="399"/>
      <c r="G245" s="399"/>
      <c r="H245" s="399"/>
      <c r="I245" s="399"/>
      <c r="J245" s="399"/>
      <c r="K245" s="116" t="s">
        <v>86</v>
      </c>
      <c r="L245" s="116" t="s">
        <v>84</v>
      </c>
      <c r="M245" s="116">
        <v>1</v>
      </c>
    </row>
    <row r="246" spans="1:13" ht="9" customHeight="1"/>
    <row r="247" spans="1:13" ht="15" customHeight="1">
      <c r="A247" s="387" t="s">
        <v>4</v>
      </c>
      <c r="B247" s="386" t="s">
        <v>87</v>
      </c>
      <c r="C247" s="395" t="s">
        <v>10</v>
      </c>
      <c r="D247" s="396" t="s">
        <v>11</v>
      </c>
      <c r="E247" s="386" t="s">
        <v>107</v>
      </c>
      <c r="F247" s="386" t="s">
        <v>108</v>
      </c>
      <c r="G247" s="386" t="s">
        <v>89</v>
      </c>
      <c r="H247" s="386" t="s">
        <v>90</v>
      </c>
      <c r="I247" s="388" t="s">
        <v>79</v>
      </c>
      <c r="J247" s="388"/>
      <c r="K247" s="389" t="s">
        <v>91</v>
      </c>
      <c r="L247" s="390"/>
      <c r="M247" s="391"/>
    </row>
    <row r="248" spans="1:13" ht="27" customHeight="1">
      <c r="A248" s="387"/>
      <c r="B248" s="387"/>
      <c r="C248" s="395"/>
      <c r="D248" s="396"/>
      <c r="E248" s="387"/>
      <c r="F248" s="387"/>
      <c r="G248" s="387"/>
      <c r="H248" s="387"/>
      <c r="I248" s="120" t="s">
        <v>92</v>
      </c>
      <c r="J248" s="120" t="s">
        <v>93</v>
      </c>
      <c r="K248" s="392"/>
      <c r="L248" s="393"/>
      <c r="M248" s="394"/>
    </row>
    <row r="249" spans="1:13" ht="20.100000000000001" customHeight="1">
      <c r="A249" s="121">
        <v>1</v>
      </c>
      <c r="B249" s="298">
        <v>1821713912</v>
      </c>
      <c r="C249" s="123" t="s">
        <v>742</v>
      </c>
      <c r="D249" s="124" t="s">
        <v>111</v>
      </c>
      <c r="E249" s="328" t="s">
        <v>743</v>
      </c>
      <c r="F249" s="328" t="s">
        <v>924</v>
      </c>
      <c r="G249" s="125"/>
      <c r="H249" s="126"/>
      <c r="I249" s="126"/>
      <c r="J249" s="126"/>
      <c r="K249" s="383" t="s">
        <v>992</v>
      </c>
      <c r="L249" s="384"/>
      <c r="M249" s="385"/>
    </row>
    <row r="250" spans="1:13" ht="20.100000000000001" customHeight="1">
      <c r="A250" s="121">
        <v>2</v>
      </c>
      <c r="B250" s="298">
        <v>1821714400</v>
      </c>
      <c r="C250" s="123" t="s">
        <v>221</v>
      </c>
      <c r="D250" s="124" t="s">
        <v>128</v>
      </c>
      <c r="E250" s="328" t="s">
        <v>743</v>
      </c>
      <c r="F250" s="328" t="s">
        <v>925</v>
      </c>
      <c r="G250" s="125"/>
      <c r="H250" s="126"/>
      <c r="I250" s="126"/>
      <c r="J250" s="126"/>
      <c r="K250" s="380" t="s">
        <v>992</v>
      </c>
      <c r="L250" s="381"/>
      <c r="M250" s="382"/>
    </row>
    <row r="251" spans="1:13" ht="20.100000000000001" customHeight="1">
      <c r="A251" s="121">
        <v>3</v>
      </c>
      <c r="B251" s="298">
        <v>1820716095</v>
      </c>
      <c r="C251" s="123" t="s">
        <v>745</v>
      </c>
      <c r="D251" s="124" t="s">
        <v>113</v>
      </c>
      <c r="E251" s="328" t="s">
        <v>743</v>
      </c>
      <c r="F251" s="328" t="s">
        <v>924</v>
      </c>
      <c r="G251" s="125"/>
      <c r="H251" s="126"/>
      <c r="I251" s="126"/>
      <c r="J251" s="126"/>
      <c r="K251" s="380" t="s">
        <v>992</v>
      </c>
      <c r="L251" s="381"/>
      <c r="M251" s="382"/>
    </row>
    <row r="252" spans="1:13" ht="20.100000000000001" customHeight="1">
      <c r="A252" s="121">
        <v>4</v>
      </c>
      <c r="B252" s="298">
        <v>1820714416</v>
      </c>
      <c r="C252" s="123" t="s">
        <v>404</v>
      </c>
      <c r="D252" s="124" t="s">
        <v>118</v>
      </c>
      <c r="E252" s="328" t="s">
        <v>743</v>
      </c>
      <c r="F252" s="328" t="s">
        <v>924</v>
      </c>
      <c r="G252" s="125"/>
      <c r="H252" s="126"/>
      <c r="I252" s="126"/>
      <c r="J252" s="126"/>
      <c r="K252" s="380" t="s">
        <v>992</v>
      </c>
      <c r="L252" s="381"/>
      <c r="M252" s="382"/>
    </row>
    <row r="253" spans="1:13" ht="20.100000000000001" customHeight="1">
      <c r="A253" s="121">
        <v>5</v>
      </c>
      <c r="B253" s="298">
        <v>1820215331</v>
      </c>
      <c r="C253" s="123" t="s">
        <v>747</v>
      </c>
      <c r="D253" s="124" t="s">
        <v>119</v>
      </c>
      <c r="E253" s="328" t="s">
        <v>743</v>
      </c>
      <c r="F253" s="328" t="s">
        <v>923</v>
      </c>
      <c r="G253" s="125"/>
      <c r="H253" s="126"/>
      <c r="I253" s="126"/>
      <c r="J253" s="126"/>
      <c r="K253" s="380" t="s">
        <v>992</v>
      </c>
      <c r="L253" s="381"/>
      <c r="M253" s="382"/>
    </row>
    <row r="254" spans="1:13" ht="20.100000000000001" customHeight="1">
      <c r="A254" s="121">
        <v>6</v>
      </c>
      <c r="B254" s="298">
        <v>1821716669</v>
      </c>
      <c r="C254" s="123" t="s">
        <v>251</v>
      </c>
      <c r="D254" s="124" t="s">
        <v>194</v>
      </c>
      <c r="E254" s="328" t="s">
        <v>743</v>
      </c>
      <c r="F254" s="328" t="s">
        <v>924</v>
      </c>
      <c r="G254" s="125"/>
      <c r="H254" s="126"/>
      <c r="I254" s="126"/>
      <c r="J254" s="126"/>
      <c r="K254" s="380" t="s">
        <v>992</v>
      </c>
      <c r="L254" s="381"/>
      <c r="M254" s="382"/>
    </row>
    <row r="255" spans="1:13" ht="20.100000000000001" customHeight="1">
      <c r="A255" s="121">
        <v>7</v>
      </c>
      <c r="B255" s="298">
        <v>1821713712</v>
      </c>
      <c r="C255" s="123" t="s">
        <v>749</v>
      </c>
      <c r="D255" s="124" t="s">
        <v>121</v>
      </c>
      <c r="E255" s="328" t="s">
        <v>743</v>
      </c>
      <c r="F255" s="328" t="s">
        <v>925</v>
      </c>
      <c r="G255" s="125"/>
      <c r="H255" s="126"/>
      <c r="I255" s="126"/>
      <c r="J255" s="126"/>
      <c r="K255" s="380" t="s">
        <v>992</v>
      </c>
      <c r="L255" s="381"/>
      <c r="M255" s="382"/>
    </row>
    <row r="256" spans="1:13" ht="20.100000000000001" customHeight="1">
      <c r="A256" s="121">
        <v>8</v>
      </c>
      <c r="B256" s="298">
        <v>1821716463</v>
      </c>
      <c r="C256" s="123" t="s">
        <v>750</v>
      </c>
      <c r="D256" s="124" t="s">
        <v>121</v>
      </c>
      <c r="E256" s="328" t="s">
        <v>743</v>
      </c>
      <c r="F256" s="328" t="s">
        <v>924</v>
      </c>
      <c r="G256" s="125"/>
      <c r="H256" s="126"/>
      <c r="I256" s="126"/>
      <c r="J256" s="126"/>
      <c r="K256" s="380" t="s">
        <v>992</v>
      </c>
      <c r="L256" s="381"/>
      <c r="M256" s="382"/>
    </row>
    <row r="257" spans="1:13" ht="20.100000000000001" customHeight="1">
      <c r="A257" s="121">
        <v>9</v>
      </c>
      <c r="B257" s="298">
        <v>1820715899</v>
      </c>
      <c r="C257" s="123" t="s">
        <v>123</v>
      </c>
      <c r="D257" s="124" t="s">
        <v>317</v>
      </c>
      <c r="E257" s="328" t="s">
        <v>743</v>
      </c>
      <c r="F257" s="328" t="s">
        <v>924</v>
      </c>
      <c r="G257" s="125"/>
      <c r="H257" s="126"/>
      <c r="I257" s="126"/>
      <c r="J257" s="126"/>
      <c r="K257" s="380" t="s">
        <v>992</v>
      </c>
      <c r="L257" s="381"/>
      <c r="M257" s="382"/>
    </row>
    <row r="258" spans="1:13" ht="20.100000000000001" customHeight="1">
      <c r="A258" s="121">
        <v>10</v>
      </c>
      <c r="B258" s="298">
        <v>1820713710</v>
      </c>
      <c r="C258" s="123" t="s">
        <v>751</v>
      </c>
      <c r="D258" s="124" t="s">
        <v>155</v>
      </c>
      <c r="E258" s="328" t="s">
        <v>743</v>
      </c>
      <c r="F258" s="328" t="s">
        <v>924</v>
      </c>
      <c r="G258" s="125"/>
      <c r="H258" s="126"/>
      <c r="I258" s="126"/>
      <c r="J258" s="126"/>
      <c r="K258" s="380" t="s">
        <v>992</v>
      </c>
      <c r="L258" s="381"/>
      <c r="M258" s="382"/>
    </row>
    <row r="259" spans="1:13" ht="20.100000000000001" customHeight="1">
      <c r="A259" s="121">
        <v>11</v>
      </c>
      <c r="B259" s="298">
        <v>1821713708</v>
      </c>
      <c r="C259" s="123" t="s">
        <v>148</v>
      </c>
      <c r="D259" s="124" t="s">
        <v>155</v>
      </c>
      <c r="E259" s="328" t="s">
        <v>743</v>
      </c>
      <c r="F259" s="328" t="s">
        <v>925</v>
      </c>
      <c r="G259" s="125"/>
      <c r="H259" s="126"/>
      <c r="I259" s="126"/>
      <c r="J259" s="126"/>
      <c r="K259" s="380" t="s">
        <v>992</v>
      </c>
      <c r="L259" s="381"/>
      <c r="M259" s="382"/>
    </row>
    <row r="260" spans="1:13" ht="20.100000000000001" customHeight="1">
      <c r="A260" s="121">
        <v>12</v>
      </c>
      <c r="B260" s="298">
        <v>1820716096</v>
      </c>
      <c r="C260" s="123" t="s">
        <v>471</v>
      </c>
      <c r="D260" s="124" t="s">
        <v>156</v>
      </c>
      <c r="E260" s="328" t="s">
        <v>743</v>
      </c>
      <c r="F260" s="328" t="s">
        <v>925</v>
      </c>
      <c r="G260" s="125"/>
      <c r="H260" s="126"/>
      <c r="I260" s="126"/>
      <c r="J260" s="126"/>
      <c r="K260" s="380" t="s">
        <v>992</v>
      </c>
      <c r="L260" s="381"/>
      <c r="M260" s="382"/>
    </row>
    <row r="261" spans="1:13" ht="20.100000000000001" customHeight="1">
      <c r="A261" s="121">
        <v>13</v>
      </c>
      <c r="B261" s="298">
        <v>1820716461</v>
      </c>
      <c r="C261" s="123" t="s">
        <v>753</v>
      </c>
      <c r="D261" s="124" t="s">
        <v>156</v>
      </c>
      <c r="E261" s="328" t="s">
        <v>743</v>
      </c>
      <c r="F261" s="328" t="s">
        <v>924</v>
      </c>
      <c r="G261" s="125"/>
      <c r="H261" s="126"/>
      <c r="I261" s="126"/>
      <c r="J261" s="126"/>
      <c r="K261" s="380" t="s">
        <v>992</v>
      </c>
      <c r="L261" s="381"/>
      <c r="M261" s="382"/>
    </row>
    <row r="262" spans="1:13" ht="20.100000000000001" customHeight="1">
      <c r="A262" s="121">
        <v>14</v>
      </c>
      <c r="B262" s="298">
        <v>1820714956</v>
      </c>
      <c r="C262" s="123" t="s">
        <v>754</v>
      </c>
      <c r="D262" s="124" t="s">
        <v>159</v>
      </c>
      <c r="E262" s="328" t="s">
        <v>743</v>
      </c>
      <c r="F262" s="328" t="s">
        <v>925</v>
      </c>
      <c r="G262" s="125"/>
      <c r="H262" s="126"/>
      <c r="I262" s="126"/>
      <c r="J262" s="126"/>
      <c r="K262" s="380" t="s">
        <v>992</v>
      </c>
      <c r="L262" s="381"/>
      <c r="M262" s="382"/>
    </row>
    <row r="263" spans="1:13" ht="20.100000000000001" customHeight="1">
      <c r="A263" s="121">
        <v>15</v>
      </c>
      <c r="B263" s="298">
        <v>1820716342</v>
      </c>
      <c r="C263" s="123" t="s">
        <v>755</v>
      </c>
      <c r="D263" s="124" t="s">
        <v>287</v>
      </c>
      <c r="E263" s="328" t="s">
        <v>743</v>
      </c>
      <c r="F263" s="328" t="s">
        <v>924</v>
      </c>
      <c r="G263" s="125"/>
      <c r="H263" s="126"/>
      <c r="I263" s="126"/>
      <c r="J263" s="126"/>
      <c r="K263" s="380" t="s">
        <v>992</v>
      </c>
      <c r="L263" s="381"/>
      <c r="M263" s="382"/>
    </row>
    <row r="264" spans="1:13" ht="20.100000000000001" customHeight="1">
      <c r="A264" s="121">
        <v>16</v>
      </c>
      <c r="B264" s="298">
        <v>1821715414</v>
      </c>
      <c r="C264" s="123" t="s">
        <v>756</v>
      </c>
      <c r="D264" s="124" t="s">
        <v>287</v>
      </c>
      <c r="E264" s="328" t="s">
        <v>743</v>
      </c>
      <c r="F264" s="328" t="s">
        <v>925</v>
      </c>
      <c r="G264" s="125"/>
      <c r="H264" s="126"/>
      <c r="I264" s="126"/>
      <c r="J264" s="126"/>
      <c r="K264" s="380" t="s">
        <v>992</v>
      </c>
      <c r="L264" s="381"/>
      <c r="M264" s="382"/>
    </row>
    <row r="265" spans="1:13" ht="20.100000000000001" customHeight="1">
      <c r="A265" s="121">
        <v>17</v>
      </c>
      <c r="B265" s="298">
        <v>1820714410</v>
      </c>
      <c r="C265" s="123" t="s">
        <v>370</v>
      </c>
      <c r="D265" s="124" t="s">
        <v>206</v>
      </c>
      <c r="E265" s="328" t="s">
        <v>743</v>
      </c>
      <c r="F265" s="328" t="s">
        <v>925</v>
      </c>
      <c r="G265" s="125"/>
      <c r="H265" s="126"/>
      <c r="I265" s="126"/>
      <c r="J265" s="126"/>
      <c r="K265" s="380" t="s">
        <v>992</v>
      </c>
      <c r="L265" s="381"/>
      <c r="M265" s="382"/>
    </row>
    <row r="266" spans="1:13" ht="20.100000000000001" customHeight="1">
      <c r="A266" s="121">
        <v>18</v>
      </c>
      <c r="B266" s="298">
        <v>1820714415</v>
      </c>
      <c r="C266" s="123" t="s">
        <v>757</v>
      </c>
      <c r="D266" s="124" t="s">
        <v>320</v>
      </c>
      <c r="E266" s="328" t="s">
        <v>743</v>
      </c>
      <c r="F266" s="328" t="s">
        <v>924</v>
      </c>
      <c r="G266" s="125"/>
      <c r="H266" s="126"/>
      <c r="I266" s="126"/>
      <c r="J266" s="126"/>
      <c r="K266" s="380" t="s">
        <v>992</v>
      </c>
      <c r="L266" s="381"/>
      <c r="M266" s="382"/>
    </row>
    <row r="267" spans="1:13" ht="20.100000000000001" customHeight="1">
      <c r="A267" s="121">
        <v>19</v>
      </c>
      <c r="B267" s="298">
        <v>1820714409</v>
      </c>
      <c r="C267" s="123" t="s">
        <v>759</v>
      </c>
      <c r="D267" s="124" t="s">
        <v>208</v>
      </c>
      <c r="E267" s="328" t="s">
        <v>743</v>
      </c>
      <c r="F267" s="328" t="s">
        <v>924</v>
      </c>
      <c r="G267" s="125"/>
      <c r="H267" s="126"/>
      <c r="I267" s="126"/>
      <c r="J267" s="126"/>
      <c r="K267" s="380" t="s">
        <v>992</v>
      </c>
      <c r="L267" s="381"/>
      <c r="M267" s="382"/>
    </row>
    <row r="268" spans="1:13" ht="20.100000000000001" customHeight="1">
      <c r="A268" s="121">
        <v>20</v>
      </c>
      <c r="B268" s="298">
        <v>1820713707</v>
      </c>
      <c r="C268" s="123" t="s">
        <v>151</v>
      </c>
      <c r="D268" s="124" t="s">
        <v>254</v>
      </c>
      <c r="E268" s="328" t="s">
        <v>743</v>
      </c>
      <c r="F268" s="328" t="s">
        <v>924</v>
      </c>
      <c r="G268" s="125"/>
      <c r="H268" s="126"/>
      <c r="I268" s="126"/>
      <c r="J268" s="126"/>
      <c r="K268" s="380" t="s">
        <v>992</v>
      </c>
      <c r="L268" s="381"/>
      <c r="M268" s="382"/>
    </row>
    <row r="269" spans="1:13" ht="20.100000000000001" customHeight="1">
      <c r="A269" s="121">
        <v>21</v>
      </c>
      <c r="B269" s="298">
        <v>1821713709</v>
      </c>
      <c r="C269" s="123" t="s">
        <v>529</v>
      </c>
      <c r="D269" s="124" t="s">
        <v>259</v>
      </c>
      <c r="E269" s="328" t="s">
        <v>743</v>
      </c>
      <c r="F269" s="328" t="s">
        <v>924</v>
      </c>
      <c r="G269" s="125"/>
      <c r="H269" s="126"/>
      <c r="I269" s="126"/>
      <c r="J269" s="126"/>
      <c r="K269" s="380" t="s">
        <v>992</v>
      </c>
      <c r="L269" s="381"/>
      <c r="M269" s="382"/>
    </row>
    <row r="270" spans="1:13" ht="20.100000000000001" customHeight="1">
      <c r="A270" s="121">
        <v>22</v>
      </c>
      <c r="B270" s="298">
        <v>1820216061</v>
      </c>
      <c r="C270" s="123" t="s">
        <v>762</v>
      </c>
      <c r="D270" s="124" t="s">
        <v>220</v>
      </c>
      <c r="E270" s="328" t="s">
        <v>743</v>
      </c>
      <c r="F270" s="328" t="s">
        <v>923</v>
      </c>
      <c r="G270" s="125"/>
      <c r="H270" s="126"/>
      <c r="I270" s="126"/>
      <c r="J270" s="126"/>
      <c r="K270" s="380" t="s">
        <v>992</v>
      </c>
      <c r="L270" s="381"/>
      <c r="M270" s="382"/>
    </row>
    <row r="271" spans="1:13" ht="20.100000000000001" customHeight="1">
      <c r="A271" s="121">
        <v>23</v>
      </c>
      <c r="B271" s="298">
        <v>1820714411</v>
      </c>
      <c r="C271" s="123" t="s">
        <v>763</v>
      </c>
      <c r="D271" s="124" t="s">
        <v>353</v>
      </c>
      <c r="E271" s="328" t="s">
        <v>743</v>
      </c>
      <c r="F271" s="328" t="s">
        <v>924</v>
      </c>
      <c r="G271" s="125"/>
      <c r="H271" s="126"/>
      <c r="I271" s="126"/>
      <c r="J271" s="126"/>
      <c r="K271" s="380" t="s">
        <v>992</v>
      </c>
      <c r="L271" s="381"/>
      <c r="M271" s="382"/>
    </row>
    <row r="272" spans="1:13" ht="20.100000000000001" customHeight="1">
      <c r="A272" s="121">
        <v>24</v>
      </c>
      <c r="B272" s="298">
        <v>1820715740</v>
      </c>
      <c r="C272" s="123" t="s">
        <v>154</v>
      </c>
      <c r="D272" s="124" t="s">
        <v>328</v>
      </c>
      <c r="E272" s="328" t="s">
        <v>743</v>
      </c>
      <c r="F272" s="328" t="s">
        <v>924</v>
      </c>
      <c r="G272" s="125"/>
      <c r="H272" s="126"/>
      <c r="I272" s="126"/>
      <c r="J272" s="126"/>
      <c r="K272" s="380" t="s">
        <v>992</v>
      </c>
      <c r="L272" s="381"/>
      <c r="M272" s="382"/>
    </row>
    <row r="273" spans="1:13" ht="20.100000000000001" customHeight="1">
      <c r="A273" s="121">
        <v>25</v>
      </c>
      <c r="B273" s="298">
        <v>1820716099</v>
      </c>
      <c r="C273" s="123" t="s">
        <v>764</v>
      </c>
      <c r="D273" s="124" t="s">
        <v>227</v>
      </c>
      <c r="E273" s="328" t="s">
        <v>743</v>
      </c>
      <c r="F273" s="328" t="s">
        <v>925</v>
      </c>
      <c r="G273" s="125"/>
      <c r="H273" s="126"/>
      <c r="I273" s="126"/>
      <c r="J273" s="126"/>
      <c r="K273" s="380" t="s">
        <v>992</v>
      </c>
      <c r="L273" s="381"/>
      <c r="M273" s="382"/>
    </row>
    <row r="274" spans="1:13" ht="20.100000000000001" customHeight="1">
      <c r="A274" s="121">
        <v>26</v>
      </c>
      <c r="B274" s="298">
        <v>1821714398</v>
      </c>
      <c r="C274" s="123" t="s">
        <v>766</v>
      </c>
      <c r="D274" s="124" t="s">
        <v>171</v>
      </c>
      <c r="E274" s="328" t="s">
        <v>743</v>
      </c>
      <c r="F274" s="328" t="s">
        <v>925</v>
      </c>
      <c r="G274" s="125"/>
      <c r="H274" s="126"/>
      <c r="I274" s="126"/>
      <c r="J274" s="126"/>
      <c r="K274" s="380" t="s">
        <v>992</v>
      </c>
      <c r="L274" s="381"/>
      <c r="M274" s="382"/>
    </row>
    <row r="275" spans="1:13" ht="20.100000000000001" customHeight="1">
      <c r="A275" s="121">
        <v>27</v>
      </c>
      <c r="B275" s="298">
        <v>1820716460</v>
      </c>
      <c r="C275" s="123" t="s">
        <v>767</v>
      </c>
      <c r="D275" s="124" t="s">
        <v>175</v>
      </c>
      <c r="E275" s="328" t="s">
        <v>743</v>
      </c>
      <c r="F275" s="328" t="s">
        <v>925</v>
      </c>
      <c r="G275" s="125"/>
      <c r="H275" s="126"/>
      <c r="I275" s="126"/>
      <c r="J275" s="126"/>
      <c r="K275" s="380" t="s">
        <v>992</v>
      </c>
      <c r="L275" s="381"/>
      <c r="M275" s="382"/>
    </row>
    <row r="276" spans="1:13" ht="20.100000000000001" customHeight="1">
      <c r="A276" s="121">
        <v>28</v>
      </c>
      <c r="B276" s="298">
        <v>1820715411</v>
      </c>
      <c r="C276" s="123" t="s">
        <v>768</v>
      </c>
      <c r="D276" s="124" t="s">
        <v>374</v>
      </c>
      <c r="E276" s="328" t="s">
        <v>743</v>
      </c>
      <c r="F276" s="328" t="s">
        <v>924</v>
      </c>
      <c r="G276" s="125"/>
      <c r="H276" s="126"/>
      <c r="I276" s="126"/>
      <c r="J276" s="126"/>
      <c r="K276" s="380" t="s">
        <v>992</v>
      </c>
      <c r="L276" s="381"/>
      <c r="M276" s="382"/>
    </row>
    <row r="277" spans="1:13" ht="20.100000000000001" customHeight="1">
      <c r="A277" s="121">
        <v>29</v>
      </c>
      <c r="B277" s="298">
        <v>1820213879</v>
      </c>
      <c r="C277" s="123" t="s">
        <v>769</v>
      </c>
      <c r="D277" s="124" t="s">
        <v>401</v>
      </c>
      <c r="E277" s="328" t="s">
        <v>743</v>
      </c>
      <c r="F277" s="328" t="s">
        <v>922</v>
      </c>
      <c r="G277" s="125"/>
      <c r="H277" s="126"/>
      <c r="I277" s="126"/>
      <c r="J277" s="126"/>
      <c r="K277" s="380" t="s">
        <v>992</v>
      </c>
      <c r="L277" s="381"/>
      <c r="M277" s="382"/>
    </row>
    <row r="278" spans="1:13" ht="20.100000000000001" customHeight="1">
      <c r="A278" s="128">
        <v>30</v>
      </c>
      <c r="B278" s="298">
        <v>1821713706</v>
      </c>
      <c r="C278" s="123" t="s">
        <v>245</v>
      </c>
      <c r="D278" s="124" t="s">
        <v>269</v>
      </c>
      <c r="E278" s="328" t="s">
        <v>743</v>
      </c>
      <c r="F278" s="328" t="s">
        <v>925</v>
      </c>
      <c r="G278" s="129"/>
      <c r="H278" s="130"/>
      <c r="I278" s="130"/>
      <c r="J278" s="130"/>
      <c r="K278" s="380" t="s">
        <v>992</v>
      </c>
      <c r="L278" s="381"/>
      <c r="M278" s="382"/>
    </row>
    <row r="279" spans="1:13" ht="20.100000000000001" customHeight="1">
      <c r="A279" s="148">
        <v>31</v>
      </c>
      <c r="B279" s="299">
        <v>1821716693</v>
      </c>
      <c r="C279" s="150" t="s">
        <v>771</v>
      </c>
      <c r="D279" s="151" t="s">
        <v>334</v>
      </c>
      <c r="E279" s="329" t="s">
        <v>743</v>
      </c>
      <c r="F279" s="329" t="s">
        <v>924</v>
      </c>
      <c r="G279" s="152"/>
      <c r="H279" s="153"/>
      <c r="I279" s="153"/>
      <c r="J279" s="153"/>
      <c r="K279" s="383" t="s">
        <v>992</v>
      </c>
      <c r="L279" s="384"/>
      <c r="M279" s="385"/>
    </row>
    <row r="280" spans="1:13" ht="20.100000000000001" customHeight="1">
      <c r="A280" s="121">
        <v>32</v>
      </c>
      <c r="B280" s="298">
        <v>1820715409</v>
      </c>
      <c r="C280" s="123" t="s">
        <v>158</v>
      </c>
      <c r="D280" s="124" t="s">
        <v>362</v>
      </c>
      <c r="E280" s="328" t="s">
        <v>743</v>
      </c>
      <c r="F280" s="328" t="s">
        <v>924</v>
      </c>
      <c r="G280" s="125"/>
      <c r="H280" s="126"/>
      <c r="I280" s="126"/>
      <c r="J280" s="126"/>
      <c r="K280" s="380" t="s">
        <v>992</v>
      </c>
      <c r="L280" s="381"/>
      <c r="M280" s="382"/>
    </row>
    <row r="281" spans="1:13" ht="20.100000000000001" customHeight="1">
      <c r="A281" s="121">
        <v>33</v>
      </c>
      <c r="B281" s="298">
        <v>1811215027</v>
      </c>
      <c r="C281" s="123" t="s">
        <v>181</v>
      </c>
      <c r="D281" s="124" t="s">
        <v>339</v>
      </c>
      <c r="E281" s="328" t="s">
        <v>772</v>
      </c>
      <c r="F281" s="328" t="s">
        <v>926</v>
      </c>
      <c r="G281" s="125"/>
      <c r="H281" s="126"/>
      <c r="I281" s="126"/>
      <c r="J281" s="126"/>
      <c r="K281" s="380" t="s">
        <v>992</v>
      </c>
      <c r="L281" s="381"/>
      <c r="M281" s="382"/>
    </row>
    <row r="282" spans="1:13" ht="20.100000000000001" customHeight="1">
      <c r="A282" s="121">
        <v>34</v>
      </c>
      <c r="B282" s="298">
        <v>1810213930</v>
      </c>
      <c r="C282" s="123" t="s">
        <v>439</v>
      </c>
      <c r="D282" s="124" t="s">
        <v>137</v>
      </c>
      <c r="E282" s="328" t="s">
        <v>772</v>
      </c>
      <c r="F282" s="328" t="s">
        <v>926</v>
      </c>
      <c r="G282" s="125"/>
      <c r="H282" s="126"/>
      <c r="I282" s="126"/>
      <c r="J282" s="126"/>
      <c r="K282" s="380" t="s">
        <v>992</v>
      </c>
      <c r="L282" s="381"/>
      <c r="M282" s="382"/>
    </row>
    <row r="283" spans="1:13" ht="20.100000000000001" customHeight="1">
      <c r="A283" s="121">
        <v>35</v>
      </c>
      <c r="B283" s="298">
        <v>1811215469</v>
      </c>
      <c r="C283" s="123" t="s">
        <v>774</v>
      </c>
      <c r="D283" s="124" t="s">
        <v>340</v>
      </c>
      <c r="E283" s="328" t="s">
        <v>772</v>
      </c>
      <c r="F283" s="328" t="s">
        <v>926</v>
      </c>
      <c r="G283" s="125"/>
      <c r="H283" s="126"/>
      <c r="I283" s="126"/>
      <c r="J283" s="126"/>
      <c r="K283" s="380" t="s">
        <v>992</v>
      </c>
      <c r="L283" s="381"/>
      <c r="M283" s="382"/>
    </row>
    <row r="284" spans="1:13" ht="20.100000000000001" customHeight="1">
      <c r="A284" s="121">
        <v>36</v>
      </c>
      <c r="B284" s="298">
        <v>1810215767</v>
      </c>
      <c r="C284" s="123" t="s">
        <v>457</v>
      </c>
      <c r="D284" s="124" t="s">
        <v>144</v>
      </c>
      <c r="E284" s="328" t="s">
        <v>772</v>
      </c>
      <c r="F284" s="328" t="s">
        <v>927</v>
      </c>
      <c r="G284" s="125"/>
      <c r="H284" s="126"/>
      <c r="I284" s="126"/>
      <c r="J284" s="126"/>
      <c r="K284" s="380" t="s">
        <v>992</v>
      </c>
      <c r="L284" s="381"/>
      <c r="M284" s="382"/>
    </row>
    <row r="285" spans="1:13" ht="20.100000000000001" customHeight="1">
      <c r="A285" s="121">
        <v>37</v>
      </c>
      <c r="B285" s="298">
        <v>1810214490</v>
      </c>
      <c r="C285" s="123" t="s">
        <v>776</v>
      </c>
      <c r="D285" s="124" t="s">
        <v>240</v>
      </c>
      <c r="E285" s="328" t="s">
        <v>772</v>
      </c>
      <c r="F285" s="328" t="s">
        <v>926</v>
      </c>
      <c r="G285" s="125"/>
      <c r="H285" s="126"/>
      <c r="I285" s="126"/>
      <c r="J285" s="126"/>
      <c r="K285" s="380" t="s">
        <v>992</v>
      </c>
      <c r="L285" s="381"/>
      <c r="M285" s="382"/>
    </row>
    <row r="286" spans="1:13" ht="20.100000000000001" customHeight="1">
      <c r="A286" s="121">
        <v>38</v>
      </c>
      <c r="B286" s="298">
        <v>1811215024</v>
      </c>
      <c r="C286" s="123" t="s">
        <v>193</v>
      </c>
      <c r="D286" s="124" t="s">
        <v>240</v>
      </c>
      <c r="E286" s="328" t="s">
        <v>772</v>
      </c>
      <c r="F286" s="328" t="s">
        <v>926</v>
      </c>
      <c r="G286" s="125"/>
      <c r="H286" s="126"/>
      <c r="I286" s="126"/>
      <c r="J286" s="126"/>
      <c r="K286" s="380" t="s">
        <v>992</v>
      </c>
      <c r="L286" s="381"/>
      <c r="M286" s="382"/>
    </row>
    <row r="287" spans="1:13" ht="20.100000000000001" customHeight="1">
      <c r="A287" s="121">
        <v>39</v>
      </c>
      <c r="B287" s="298">
        <v>1810214487</v>
      </c>
      <c r="C287" s="123" t="s">
        <v>281</v>
      </c>
      <c r="D287" s="124" t="s">
        <v>778</v>
      </c>
      <c r="E287" s="328" t="s">
        <v>772</v>
      </c>
      <c r="F287" s="328" t="s">
        <v>926</v>
      </c>
      <c r="G287" s="125"/>
      <c r="H287" s="126"/>
      <c r="I287" s="126"/>
      <c r="J287" s="126"/>
      <c r="K287" s="380" t="s">
        <v>992</v>
      </c>
      <c r="L287" s="381"/>
      <c r="M287" s="382"/>
    </row>
    <row r="288" spans="1:13" ht="20.100000000000001" customHeight="1">
      <c r="A288" s="121">
        <v>40</v>
      </c>
      <c r="B288" s="298">
        <v>1810213931</v>
      </c>
      <c r="C288" s="123" t="s">
        <v>780</v>
      </c>
      <c r="D288" s="124" t="s">
        <v>585</v>
      </c>
      <c r="E288" s="328" t="s">
        <v>772</v>
      </c>
      <c r="F288" s="328" t="s">
        <v>926</v>
      </c>
      <c r="G288" s="125"/>
      <c r="H288" s="126"/>
      <c r="I288" s="126"/>
      <c r="J288" s="126"/>
      <c r="K288" s="380" t="s">
        <v>992</v>
      </c>
      <c r="L288" s="381"/>
      <c r="M288" s="382"/>
    </row>
    <row r="290" spans="1:13" s="112" customFormat="1">
      <c r="B290" s="400" t="s">
        <v>80</v>
      </c>
      <c r="C290" s="400"/>
      <c r="D290" s="113"/>
      <c r="E290" s="397" t="s">
        <v>81</v>
      </c>
      <c r="F290" s="397"/>
      <c r="G290" s="397"/>
      <c r="H290" s="397"/>
      <c r="I290" s="397"/>
      <c r="J290" s="397"/>
      <c r="K290" s="114" t="s">
        <v>1007</v>
      </c>
    </row>
    <row r="291" spans="1:13" s="112" customFormat="1">
      <c r="B291" s="400" t="s">
        <v>82</v>
      </c>
      <c r="C291" s="400"/>
      <c r="D291" s="115" t="s">
        <v>995</v>
      </c>
      <c r="E291" s="397" t="s">
        <v>1004</v>
      </c>
      <c r="F291" s="397"/>
      <c r="G291" s="397"/>
      <c r="H291" s="397"/>
      <c r="I291" s="397"/>
      <c r="J291" s="397"/>
      <c r="K291" s="116" t="s">
        <v>83</v>
      </c>
      <c r="L291" s="117" t="s">
        <v>84</v>
      </c>
      <c r="M291" s="117">
        <v>2</v>
      </c>
    </row>
    <row r="292" spans="1:13" s="118" customFormat="1" ht="18.75" customHeight="1">
      <c r="B292" s="119" t="s">
        <v>1005</v>
      </c>
      <c r="C292" s="398" t="s">
        <v>990</v>
      </c>
      <c r="D292" s="398"/>
      <c r="E292" s="398"/>
      <c r="F292" s="398"/>
      <c r="G292" s="398"/>
      <c r="H292" s="398"/>
      <c r="I292" s="398"/>
      <c r="J292" s="398"/>
      <c r="K292" s="116" t="s">
        <v>85</v>
      </c>
      <c r="L292" s="116" t="s">
        <v>84</v>
      </c>
      <c r="M292" s="116">
        <v>1</v>
      </c>
    </row>
    <row r="293" spans="1:13" s="118" customFormat="1" ht="18.75" customHeight="1">
      <c r="A293" s="399" t="s">
        <v>1008</v>
      </c>
      <c r="B293" s="399"/>
      <c r="C293" s="399"/>
      <c r="D293" s="399"/>
      <c r="E293" s="399"/>
      <c r="F293" s="399"/>
      <c r="G293" s="399"/>
      <c r="H293" s="399"/>
      <c r="I293" s="399"/>
      <c r="J293" s="399"/>
      <c r="K293" s="116" t="s">
        <v>86</v>
      </c>
      <c r="L293" s="116" t="s">
        <v>84</v>
      </c>
      <c r="M293" s="116">
        <v>1</v>
      </c>
    </row>
    <row r="294" spans="1:13" ht="9" customHeight="1"/>
    <row r="295" spans="1:13" ht="15" customHeight="1">
      <c r="A295" s="387" t="s">
        <v>4</v>
      </c>
      <c r="B295" s="386" t="s">
        <v>87</v>
      </c>
      <c r="C295" s="395" t="s">
        <v>10</v>
      </c>
      <c r="D295" s="396" t="s">
        <v>11</v>
      </c>
      <c r="E295" s="386" t="s">
        <v>107</v>
      </c>
      <c r="F295" s="386" t="s">
        <v>108</v>
      </c>
      <c r="G295" s="386" t="s">
        <v>89</v>
      </c>
      <c r="H295" s="386" t="s">
        <v>90</v>
      </c>
      <c r="I295" s="388" t="s">
        <v>79</v>
      </c>
      <c r="J295" s="388"/>
      <c r="K295" s="389" t="s">
        <v>91</v>
      </c>
      <c r="L295" s="390"/>
      <c r="M295" s="391"/>
    </row>
    <row r="296" spans="1:13" ht="27" customHeight="1">
      <c r="A296" s="387"/>
      <c r="B296" s="387"/>
      <c r="C296" s="395"/>
      <c r="D296" s="396"/>
      <c r="E296" s="387"/>
      <c r="F296" s="387"/>
      <c r="G296" s="387"/>
      <c r="H296" s="387"/>
      <c r="I296" s="120" t="s">
        <v>92</v>
      </c>
      <c r="J296" s="120" t="s">
        <v>93</v>
      </c>
      <c r="K296" s="392"/>
      <c r="L296" s="393"/>
      <c r="M296" s="394"/>
    </row>
    <row r="297" spans="1:13" ht="20.100000000000001" customHeight="1">
      <c r="A297" s="121">
        <v>1</v>
      </c>
      <c r="B297" s="298">
        <v>1810215478</v>
      </c>
      <c r="C297" s="123" t="s">
        <v>587</v>
      </c>
      <c r="D297" s="124" t="s">
        <v>385</v>
      </c>
      <c r="E297" s="328" t="s">
        <v>772</v>
      </c>
      <c r="F297" s="328" t="s">
        <v>927</v>
      </c>
      <c r="G297" s="125"/>
      <c r="H297" s="126"/>
      <c r="I297" s="126"/>
      <c r="J297" s="126"/>
      <c r="K297" s="383" t="s">
        <v>993</v>
      </c>
      <c r="L297" s="384"/>
      <c r="M297" s="385"/>
    </row>
    <row r="298" spans="1:13" ht="20.100000000000001" customHeight="1">
      <c r="A298" s="121">
        <v>2</v>
      </c>
      <c r="B298" s="298">
        <v>1811214488</v>
      </c>
      <c r="C298" s="123" t="s">
        <v>781</v>
      </c>
      <c r="D298" s="124" t="s">
        <v>782</v>
      </c>
      <c r="E298" s="328" t="s">
        <v>772</v>
      </c>
      <c r="F298" s="328" t="s">
        <v>927</v>
      </c>
      <c r="G298" s="125"/>
      <c r="H298" s="126"/>
      <c r="I298" s="126"/>
      <c r="J298" s="126"/>
      <c r="K298" s="380" t="s">
        <v>993</v>
      </c>
      <c r="L298" s="381"/>
      <c r="M298" s="382"/>
    </row>
    <row r="299" spans="1:13" ht="20.100000000000001" customHeight="1">
      <c r="A299" s="121">
        <v>3</v>
      </c>
      <c r="B299" s="298">
        <v>1810215025</v>
      </c>
      <c r="C299" s="123" t="s">
        <v>783</v>
      </c>
      <c r="D299" s="124" t="s">
        <v>152</v>
      </c>
      <c r="E299" s="328" t="s">
        <v>772</v>
      </c>
      <c r="F299" s="328" t="s">
        <v>926</v>
      </c>
      <c r="G299" s="125"/>
      <c r="H299" s="126"/>
      <c r="I299" s="126"/>
      <c r="J299" s="126"/>
      <c r="K299" s="380" t="s">
        <v>992</v>
      </c>
      <c r="L299" s="381"/>
      <c r="M299" s="382"/>
    </row>
    <row r="300" spans="1:13" ht="20.100000000000001" customHeight="1">
      <c r="A300" s="121">
        <v>4</v>
      </c>
      <c r="B300" s="298">
        <v>1810215029</v>
      </c>
      <c r="C300" s="123" t="s">
        <v>784</v>
      </c>
      <c r="D300" s="124" t="s">
        <v>456</v>
      </c>
      <c r="E300" s="328" t="s">
        <v>772</v>
      </c>
      <c r="F300" s="328" t="s">
        <v>927</v>
      </c>
      <c r="G300" s="125"/>
      <c r="H300" s="126"/>
      <c r="I300" s="126"/>
      <c r="J300" s="126"/>
      <c r="K300" s="380" t="s">
        <v>992</v>
      </c>
      <c r="L300" s="381"/>
      <c r="M300" s="382"/>
    </row>
    <row r="301" spans="1:13" ht="20.100000000000001" customHeight="1">
      <c r="A301" s="121">
        <v>5</v>
      </c>
      <c r="B301" s="298">
        <v>1810215476</v>
      </c>
      <c r="C301" s="123" t="s">
        <v>785</v>
      </c>
      <c r="D301" s="124" t="s">
        <v>286</v>
      </c>
      <c r="E301" s="328" t="s">
        <v>772</v>
      </c>
      <c r="F301" s="328" t="s">
        <v>927</v>
      </c>
      <c r="G301" s="125"/>
      <c r="H301" s="126"/>
      <c r="I301" s="126"/>
      <c r="J301" s="126"/>
      <c r="K301" s="380" t="s">
        <v>992</v>
      </c>
      <c r="L301" s="381"/>
      <c r="M301" s="382"/>
    </row>
    <row r="302" spans="1:13" ht="20.100000000000001" customHeight="1">
      <c r="A302" s="121">
        <v>6</v>
      </c>
      <c r="B302" s="298">
        <v>1810214496</v>
      </c>
      <c r="C302" s="123" t="s">
        <v>449</v>
      </c>
      <c r="D302" s="124" t="s">
        <v>414</v>
      </c>
      <c r="E302" s="328" t="s">
        <v>772</v>
      </c>
      <c r="F302" s="328" t="s">
        <v>926</v>
      </c>
      <c r="G302" s="125"/>
      <c r="H302" s="126"/>
      <c r="I302" s="126"/>
      <c r="J302" s="126"/>
      <c r="K302" s="380" t="s">
        <v>992</v>
      </c>
      <c r="L302" s="381"/>
      <c r="M302" s="382"/>
    </row>
    <row r="303" spans="1:13" ht="20.100000000000001" customHeight="1">
      <c r="A303" s="121">
        <v>7</v>
      </c>
      <c r="B303" s="298">
        <v>1810215475</v>
      </c>
      <c r="C303" s="123" t="s">
        <v>786</v>
      </c>
      <c r="D303" s="124" t="s">
        <v>414</v>
      </c>
      <c r="E303" s="328" t="s">
        <v>772</v>
      </c>
      <c r="F303" s="328" t="s">
        <v>927</v>
      </c>
      <c r="G303" s="125"/>
      <c r="H303" s="126"/>
      <c r="I303" s="126"/>
      <c r="J303" s="126"/>
      <c r="K303" s="380" t="s">
        <v>992</v>
      </c>
      <c r="L303" s="381"/>
      <c r="M303" s="382"/>
    </row>
    <row r="304" spans="1:13" ht="20.100000000000001" customHeight="1">
      <c r="A304" s="121">
        <v>8</v>
      </c>
      <c r="B304" s="298">
        <v>1810214485</v>
      </c>
      <c r="C304" s="123" t="s">
        <v>787</v>
      </c>
      <c r="D304" s="124" t="s">
        <v>320</v>
      </c>
      <c r="E304" s="328" t="s">
        <v>772</v>
      </c>
      <c r="F304" s="328" t="s">
        <v>926</v>
      </c>
      <c r="G304" s="125"/>
      <c r="H304" s="126"/>
      <c r="I304" s="126"/>
      <c r="J304" s="126"/>
      <c r="K304" s="380" t="s">
        <v>992</v>
      </c>
      <c r="L304" s="381"/>
      <c r="M304" s="382"/>
    </row>
    <row r="305" spans="1:13" ht="20.100000000000001" customHeight="1">
      <c r="A305" s="121">
        <v>9</v>
      </c>
      <c r="B305" s="298">
        <v>1810213737</v>
      </c>
      <c r="C305" s="123" t="s">
        <v>788</v>
      </c>
      <c r="D305" s="124" t="s">
        <v>208</v>
      </c>
      <c r="E305" s="328" t="s">
        <v>772</v>
      </c>
      <c r="F305" s="328" t="s">
        <v>926</v>
      </c>
      <c r="G305" s="125"/>
      <c r="H305" s="126"/>
      <c r="I305" s="126"/>
      <c r="J305" s="126"/>
      <c r="K305" s="380" t="s">
        <v>992</v>
      </c>
      <c r="L305" s="381"/>
      <c r="M305" s="382"/>
    </row>
    <row r="306" spans="1:13" ht="20.100000000000001" customHeight="1">
      <c r="A306" s="121">
        <v>10</v>
      </c>
      <c r="B306" s="298">
        <v>1810213927</v>
      </c>
      <c r="C306" s="123" t="s">
        <v>790</v>
      </c>
      <c r="D306" s="124" t="s">
        <v>254</v>
      </c>
      <c r="E306" s="328" t="s">
        <v>772</v>
      </c>
      <c r="F306" s="328" t="s">
        <v>926</v>
      </c>
      <c r="G306" s="125"/>
      <c r="H306" s="126"/>
      <c r="I306" s="126"/>
      <c r="J306" s="126"/>
      <c r="K306" s="380" t="s">
        <v>992</v>
      </c>
      <c r="L306" s="381"/>
      <c r="M306" s="382"/>
    </row>
    <row r="307" spans="1:13" ht="20.100000000000001" customHeight="1">
      <c r="A307" s="121">
        <v>11</v>
      </c>
      <c r="B307" s="298">
        <v>1810215926</v>
      </c>
      <c r="C307" s="123" t="s">
        <v>409</v>
      </c>
      <c r="D307" s="124" t="s">
        <v>168</v>
      </c>
      <c r="E307" s="328" t="s">
        <v>772</v>
      </c>
      <c r="F307" s="328" t="s">
        <v>927</v>
      </c>
      <c r="G307" s="125"/>
      <c r="H307" s="126"/>
      <c r="I307" s="126"/>
      <c r="J307" s="126"/>
      <c r="K307" s="380" t="s">
        <v>992</v>
      </c>
      <c r="L307" s="381"/>
      <c r="M307" s="382"/>
    </row>
    <row r="308" spans="1:13" ht="20.100000000000001" customHeight="1">
      <c r="A308" s="121">
        <v>12</v>
      </c>
      <c r="B308" s="298">
        <v>1810213735</v>
      </c>
      <c r="C308" s="123" t="s">
        <v>364</v>
      </c>
      <c r="D308" s="124" t="s">
        <v>353</v>
      </c>
      <c r="E308" s="328" t="s">
        <v>772</v>
      </c>
      <c r="F308" s="328" t="s">
        <v>926</v>
      </c>
      <c r="G308" s="125"/>
      <c r="H308" s="126"/>
      <c r="I308" s="126"/>
      <c r="J308" s="126"/>
      <c r="K308" s="380" t="s">
        <v>992</v>
      </c>
      <c r="L308" s="381"/>
      <c r="M308" s="382"/>
    </row>
    <row r="309" spans="1:13" ht="20.100000000000001" customHeight="1">
      <c r="A309" s="121">
        <v>13</v>
      </c>
      <c r="B309" s="298">
        <v>1810213736</v>
      </c>
      <c r="C309" s="123" t="s">
        <v>791</v>
      </c>
      <c r="D309" s="124" t="s">
        <v>353</v>
      </c>
      <c r="E309" s="328" t="s">
        <v>772</v>
      </c>
      <c r="F309" s="328" t="s">
        <v>926</v>
      </c>
      <c r="G309" s="125"/>
      <c r="H309" s="126"/>
      <c r="I309" s="126"/>
      <c r="J309" s="126"/>
      <c r="K309" s="380" t="s">
        <v>992</v>
      </c>
      <c r="L309" s="381"/>
      <c r="M309" s="382"/>
    </row>
    <row r="310" spans="1:13" ht="20.100000000000001" customHeight="1">
      <c r="A310" s="121">
        <v>14</v>
      </c>
      <c r="B310" s="298">
        <v>1810214489</v>
      </c>
      <c r="C310" s="123" t="s">
        <v>792</v>
      </c>
      <c r="D310" s="124" t="s">
        <v>353</v>
      </c>
      <c r="E310" s="328" t="s">
        <v>772</v>
      </c>
      <c r="F310" s="328" t="s">
        <v>926</v>
      </c>
      <c r="G310" s="125"/>
      <c r="H310" s="126"/>
      <c r="I310" s="126"/>
      <c r="J310" s="126"/>
      <c r="K310" s="380" t="s">
        <v>992</v>
      </c>
      <c r="L310" s="381"/>
      <c r="M310" s="382"/>
    </row>
    <row r="311" spans="1:13" ht="20.100000000000001" customHeight="1">
      <c r="A311" s="121">
        <v>15</v>
      </c>
      <c r="B311" s="298">
        <v>1810215026</v>
      </c>
      <c r="C311" s="123" t="s">
        <v>305</v>
      </c>
      <c r="D311" s="124" t="s">
        <v>299</v>
      </c>
      <c r="E311" s="328" t="s">
        <v>772</v>
      </c>
      <c r="F311" s="328" t="s">
        <v>926</v>
      </c>
      <c r="G311" s="125"/>
      <c r="H311" s="126"/>
      <c r="I311" s="126"/>
      <c r="J311" s="126"/>
      <c r="K311" s="380" t="s">
        <v>992</v>
      </c>
      <c r="L311" s="381"/>
      <c r="M311" s="382"/>
    </row>
    <row r="312" spans="1:13" ht="20.100000000000001" customHeight="1">
      <c r="A312" s="121">
        <v>16</v>
      </c>
      <c r="B312" s="298">
        <v>1810215482</v>
      </c>
      <c r="C312" s="123" t="s">
        <v>123</v>
      </c>
      <c r="D312" s="124" t="s">
        <v>357</v>
      </c>
      <c r="E312" s="328" t="s">
        <v>772</v>
      </c>
      <c r="F312" s="328" t="s">
        <v>927</v>
      </c>
      <c r="G312" s="125"/>
      <c r="H312" s="126"/>
      <c r="I312" s="126"/>
      <c r="J312" s="126"/>
      <c r="K312" s="380" t="s">
        <v>992</v>
      </c>
      <c r="L312" s="381"/>
      <c r="M312" s="382"/>
    </row>
    <row r="313" spans="1:13" ht="20.100000000000001" customHeight="1">
      <c r="A313" s="121">
        <v>17</v>
      </c>
      <c r="B313" s="298">
        <v>1811214498</v>
      </c>
      <c r="C313" s="123" t="s">
        <v>142</v>
      </c>
      <c r="D313" s="124" t="s">
        <v>228</v>
      </c>
      <c r="E313" s="328" t="s">
        <v>772</v>
      </c>
      <c r="F313" s="328" t="s">
        <v>927</v>
      </c>
      <c r="G313" s="125"/>
      <c r="H313" s="126"/>
      <c r="I313" s="126"/>
      <c r="J313" s="126"/>
      <c r="K313" s="380" t="s">
        <v>992</v>
      </c>
      <c r="L313" s="381"/>
      <c r="M313" s="382"/>
    </row>
    <row r="314" spans="1:13" ht="20.100000000000001" customHeight="1">
      <c r="A314" s="121">
        <v>18</v>
      </c>
      <c r="B314" s="298">
        <v>1810215775</v>
      </c>
      <c r="C314" s="123" t="s">
        <v>793</v>
      </c>
      <c r="D314" s="124" t="s">
        <v>358</v>
      </c>
      <c r="E314" s="328" t="s">
        <v>772</v>
      </c>
      <c r="F314" s="328" t="s">
        <v>927</v>
      </c>
      <c r="G314" s="125"/>
      <c r="H314" s="126"/>
      <c r="I314" s="126"/>
      <c r="J314" s="126"/>
      <c r="K314" s="380" t="s">
        <v>993</v>
      </c>
      <c r="L314" s="381"/>
      <c r="M314" s="382"/>
    </row>
    <row r="315" spans="1:13" ht="20.100000000000001" customHeight="1">
      <c r="A315" s="121">
        <v>19</v>
      </c>
      <c r="B315" s="298">
        <v>1810215773</v>
      </c>
      <c r="C315" s="123" t="s">
        <v>491</v>
      </c>
      <c r="D315" s="124" t="s">
        <v>333</v>
      </c>
      <c r="E315" s="328" t="s">
        <v>772</v>
      </c>
      <c r="F315" s="328" t="s">
        <v>927</v>
      </c>
      <c r="G315" s="125"/>
      <c r="H315" s="126"/>
      <c r="I315" s="126"/>
      <c r="J315" s="126"/>
      <c r="K315" s="380" t="s">
        <v>992</v>
      </c>
      <c r="L315" s="381"/>
      <c r="M315" s="382"/>
    </row>
    <row r="316" spans="1:13" ht="20.100000000000001" customHeight="1">
      <c r="A316" s="121">
        <v>20</v>
      </c>
      <c r="B316" s="298">
        <v>1810213929</v>
      </c>
      <c r="C316" s="123" t="s">
        <v>405</v>
      </c>
      <c r="D316" s="124" t="s">
        <v>179</v>
      </c>
      <c r="E316" s="328" t="s">
        <v>772</v>
      </c>
      <c r="F316" s="328" t="s">
        <v>926</v>
      </c>
      <c r="G316" s="125"/>
      <c r="H316" s="126"/>
      <c r="I316" s="126"/>
      <c r="J316" s="126"/>
      <c r="K316" s="380" t="s">
        <v>992</v>
      </c>
      <c r="L316" s="381"/>
      <c r="M316" s="382"/>
    </row>
    <row r="317" spans="1:13" ht="20.100000000000001" customHeight="1">
      <c r="A317" s="121">
        <v>21</v>
      </c>
      <c r="B317" s="298">
        <v>1810214501</v>
      </c>
      <c r="C317" s="123" t="s">
        <v>794</v>
      </c>
      <c r="D317" s="124" t="s">
        <v>111</v>
      </c>
      <c r="E317" s="328" t="s">
        <v>795</v>
      </c>
      <c r="F317" s="328" t="s">
        <v>926</v>
      </c>
      <c r="G317" s="125"/>
      <c r="H317" s="126"/>
      <c r="I317" s="126"/>
      <c r="J317" s="126"/>
      <c r="K317" s="380" t="s">
        <v>992</v>
      </c>
      <c r="L317" s="381"/>
      <c r="M317" s="382"/>
    </row>
    <row r="318" spans="1:13" ht="20.100000000000001" customHeight="1">
      <c r="A318" s="121">
        <v>22</v>
      </c>
      <c r="B318" s="298">
        <v>1810214491</v>
      </c>
      <c r="C318" s="123" t="s">
        <v>796</v>
      </c>
      <c r="D318" s="124" t="s">
        <v>186</v>
      </c>
      <c r="E318" s="328" t="s">
        <v>795</v>
      </c>
      <c r="F318" s="328" t="s">
        <v>926</v>
      </c>
      <c r="G318" s="125"/>
      <c r="H318" s="126"/>
      <c r="I318" s="126"/>
      <c r="J318" s="126"/>
      <c r="K318" s="380" t="s">
        <v>992</v>
      </c>
      <c r="L318" s="381"/>
      <c r="M318" s="382"/>
    </row>
    <row r="319" spans="1:13" ht="20.100000000000001" customHeight="1">
      <c r="A319" s="121">
        <v>23</v>
      </c>
      <c r="B319" s="298">
        <v>1810215483</v>
      </c>
      <c r="C319" s="123" t="s">
        <v>336</v>
      </c>
      <c r="D319" s="124" t="s">
        <v>186</v>
      </c>
      <c r="E319" s="328" t="s">
        <v>795</v>
      </c>
      <c r="F319" s="328" t="s">
        <v>927</v>
      </c>
      <c r="G319" s="125"/>
      <c r="H319" s="126"/>
      <c r="I319" s="126"/>
      <c r="J319" s="126"/>
      <c r="K319" s="380" t="s">
        <v>992</v>
      </c>
      <c r="L319" s="381"/>
      <c r="M319" s="382"/>
    </row>
    <row r="320" spans="1:13" ht="20.100000000000001" customHeight="1">
      <c r="A320" s="121">
        <v>24</v>
      </c>
      <c r="B320" s="298">
        <v>1810214492</v>
      </c>
      <c r="C320" s="123" t="s">
        <v>797</v>
      </c>
      <c r="D320" s="124" t="s">
        <v>312</v>
      </c>
      <c r="E320" s="328" t="s">
        <v>795</v>
      </c>
      <c r="F320" s="328" t="s">
        <v>926</v>
      </c>
      <c r="G320" s="125"/>
      <c r="H320" s="126"/>
      <c r="I320" s="126"/>
      <c r="J320" s="126"/>
      <c r="K320" s="380" t="s">
        <v>992</v>
      </c>
      <c r="L320" s="381"/>
      <c r="M320" s="382"/>
    </row>
    <row r="321" spans="1:13" ht="20.100000000000001" customHeight="1">
      <c r="A321" s="121">
        <v>25</v>
      </c>
      <c r="B321" s="298">
        <v>1810216134</v>
      </c>
      <c r="C321" s="123" t="s">
        <v>798</v>
      </c>
      <c r="D321" s="124" t="s">
        <v>137</v>
      </c>
      <c r="E321" s="328" t="s">
        <v>795</v>
      </c>
      <c r="F321" s="328" t="s">
        <v>927</v>
      </c>
      <c r="G321" s="125"/>
      <c r="H321" s="126"/>
      <c r="I321" s="126"/>
      <c r="J321" s="126"/>
      <c r="K321" s="380" t="s">
        <v>992</v>
      </c>
      <c r="L321" s="381"/>
      <c r="M321" s="382"/>
    </row>
    <row r="322" spans="1:13" ht="20.100000000000001" customHeight="1">
      <c r="A322" s="121">
        <v>26</v>
      </c>
      <c r="B322" s="298">
        <v>1810213928</v>
      </c>
      <c r="C322" s="123" t="s">
        <v>384</v>
      </c>
      <c r="D322" s="124" t="s">
        <v>114</v>
      </c>
      <c r="E322" s="328" t="s">
        <v>795</v>
      </c>
      <c r="F322" s="328" t="s">
        <v>926</v>
      </c>
      <c r="G322" s="125"/>
      <c r="H322" s="126"/>
      <c r="I322" s="126"/>
      <c r="J322" s="126"/>
      <c r="K322" s="380" t="s">
        <v>992</v>
      </c>
      <c r="L322" s="381"/>
      <c r="M322" s="382"/>
    </row>
    <row r="323" spans="1:13" ht="20.100000000000001" customHeight="1">
      <c r="A323" s="121">
        <v>27</v>
      </c>
      <c r="B323" s="298">
        <v>1811223780</v>
      </c>
      <c r="C323" s="123" t="s">
        <v>799</v>
      </c>
      <c r="D323" s="124" t="s">
        <v>120</v>
      </c>
      <c r="E323" s="328" t="s">
        <v>795</v>
      </c>
      <c r="F323" s="328" t="s">
        <v>928</v>
      </c>
      <c r="G323" s="125"/>
      <c r="H323" s="126"/>
      <c r="I323" s="126"/>
      <c r="J323" s="126"/>
      <c r="K323" s="380" t="s">
        <v>992</v>
      </c>
      <c r="L323" s="381"/>
      <c r="M323" s="382"/>
    </row>
    <row r="324" spans="1:13" ht="20.100000000000001" customHeight="1">
      <c r="A324" s="121">
        <v>28</v>
      </c>
      <c r="B324" s="298">
        <v>1811224633</v>
      </c>
      <c r="C324" s="123" t="s">
        <v>800</v>
      </c>
      <c r="D324" s="124" t="s">
        <v>240</v>
      </c>
      <c r="E324" s="328" t="s">
        <v>795</v>
      </c>
      <c r="F324" s="328" t="s">
        <v>928</v>
      </c>
      <c r="G324" s="125"/>
      <c r="H324" s="126"/>
      <c r="I324" s="126"/>
      <c r="J324" s="126"/>
      <c r="K324" s="380" t="s">
        <v>992</v>
      </c>
      <c r="L324" s="381"/>
      <c r="M324" s="382"/>
    </row>
    <row r="325" spans="1:13" ht="20.100000000000001" customHeight="1">
      <c r="A325" s="121">
        <v>29</v>
      </c>
      <c r="B325" s="298">
        <v>1810225951</v>
      </c>
      <c r="C325" s="123" t="s">
        <v>410</v>
      </c>
      <c r="D325" s="124" t="s">
        <v>317</v>
      </c>
      <c r="E325" s="328" t="s">
        <v>795</v>
      </c>
      <c r="F325" s="328" t="s">
        <v>928</v>
      </c>
      <c r="G325" s="125"/>
      <c r="H325" s="126"/>
      <c r="I325" s="126"/>
      <c r="J325" s="126"/>
      <c r="K325" s="380" t="s">
        <v>992</v>
      </c>
      <c r="L325" s="381"/>
      <c r="M325" s="382"/>
    </row>
    <row r="326" spans="1:13" ht="20.100000000000001" customHeight="1">
      <c r="A326" s="128">
        <v>30</v>
      </c>
      <c r="B326" s="298">
        <v>1810223794</v>
      </c>
      <c r="C326" s="123" t="s">
        <v>801</v>
      </c>
      <c r="D326" s="124" t="s">
        <v>287</v>
      </c>
      <c r="E326" s="328" t="s">
        <v>795</v>
      </c>
      <c r="F326" s="328" t="s">
        <v>538</v>
      </c>
      <c r="G326" s="129"/>
      <c r="H326" s="130"/>
      <c r="I326" s="130"/>
      <c r="J326" s="130"/>
      <c r="K326" s="380" t="s">
        <v>992</v>
      </c>
      <c r="L326" s="381"/>
      <c r="M326" s="382"/>
    </row>
    <row r="327" spans="1:13" ht="20.100000000000001" customHeight="1">
      <c r="A327" s="148">
        <v>31</v>
      </c>
      <c r="B327" s="299">
        <v>1811225092</v>
      </c>
      <c r="C327" s="150" t="s">
        <v>803</v>
      </c>
      <c r="D327" s="151" t="s">
        <v>250</v>
      </c>
      <c r="E327" s="329" t="s">
        <v>795</v>
      </c>
      <c r="F327" s="329" t="s">
        <v>538</v>
      </c>
      <c r="G327" s="152"/>
      <c r="H327" s="153"/>
      <c r="I327" s="153"/>
      <c r="J327" s="153"/>
      <c r="K327" s="383" t="s">
        <v>992</v>
      </c>
      <c r="L327" s="384"/>
      <c r="M327" s="385"/>
    </row>
    <row r="328" spans="1:13" ht="20.100000000000001" customHeight="1">
      <c r="A328" s="121">
        <v>32</v>
      </c>
      <c r="B328" s="298">
        <v>1810213739</v>
      </c>
      <c r="C328" s="123" t="s">
        <v>804</v>
      </c>
      <c r="D328" s="124" t="s">
        <v>320</v>
      </c>
      <c r="E328" s="328" t="s">
        <v>795</v>
      </c>
      <c r="F328" s="328" t="s">
        <v>926</v>
      </c>
      <c r="G328" s="125"/>
      <c r="H328" s="126"/>
      <c r="I328" s="126"/>
      <c r="J328" s="126"/>
      <c r="K328" s="380" t="s">
        <v>992</v>
      </c>
      <c r="L328" s="381"/>
      <c r="M328" s="382"/>
    </row>
    <row r="329" spans="1:13" ht="20.100000000000001" customHeight="1">
      <c r="A329" s="121">
        <v>33</v>
      </c>
      <c r="B329" s="298">
        <v>1810224642</v>
      </c>
      <c r="C329" s="123" t="s">
        <v>160</v>
      </c>
      <c r="D329" s="124" t="s">
        <v>164</v>
      </c>
      <c r="E329" s="328" t="s">
        <v>795</v>
      </c>
      <c r="F329" s="328" t="s">
        <v>538</v>
      </c>
      <c r="G329" s="125"/>
      <c r="H329" s="126"/>
      <c r="I329" s="126"/>
      <c r="J329" s="126"/>
      <c r="K329" s="380" t="s">
        <v>992</v>
      </c>
      <c r="L329" s="381"/>
      <c r="M329" s="382"/>
    </row>
    <row r="330" spans="1:13" ht="20.100000000000001" customHeight="1">
      <c r="A330" s="121">
        <v>34</v>
      </c>
      <c r="B330" s="298">
        <v>1811226568</v>
      </c>
      <c r="C330" s="123" t="s">
        <v>806</v>
      </c>
      <c r="D330" s="124" t="s">
        <v>460</v>
      </c>
      <c r="E330" s="328" t="s">
        <v>795</v>
      </c>
      <c r="F330" s="328" t="s">
        <v>928</v>
      </c>
      <c r="G330" s="125"/>
      <c r="H330" s="126"/>
      <c r="I330" s="126"/>
      <c r="J330" s="126"/>
      <c r="K330" s="380" t="s">
        <v>992</v>
      </c>
      <c r="L330" s="381"/>
      <c r="M330" s="382"/>
    </row>
    <row r="331" spans="1:13" ht="20.100000000000001" customHeight="1">
      <c r="A331" s="121">
        <v>35</v>
      </c>
      <c r="B331" s="298">
        <v>1810216133</v>
      </c>
      <c r="C331" s="123" t="s">
        <v>808</v>
      </c>
      <c r="D331" s="124" t="s">
        <v>254</v>
      </c>
      <c r="E331" s="328" t="s">
        <v>795</v>
      </c>
      <c r="F331" s="328" t="s">
        <v>927</v>
      </c>
      <c r="G331" s="125"/>
      <c r="H331" s="126"/>
      <c r="I331" s="126"/>
      <c r="J331" s="126"/>
      <c r="K331" s="380" t="s">
        <v>992</v>
      </c>
      <c r="L331" s="381"/>
      <c r="M331" s="382"/>
    </row>
    <row r="332" spans="1:13" ht="20.100000000000001" customHeight="1">
      <c r="A332" s="121">
        <v>36</v>
      </c>
      <c r="B332" s="298">
        <v>1810223791</v>
      </c>
      <c r="C332" s="123" t="s">
        <v>810</v>
      </c>
      <c r="D332" s="124" t="s">
        <v>168</v>
      </c>
      <c r="E332" s="328" t="s">
        <v>795</v>
      </c>
      <c r="F332" s="328" t="s">
        <v>538</v>
      </c>
      <c r="G332" s="125"/>
      <c r="H332" s="126"/>
      <c r="I332" s="126"/>
      <c r="J332" s="126"/>
      <c r="K332" s="380" t="s">
        <v>992</v>
      </c>
      <c r="L332" s="381"/>
      <c r="M332" s="382"/>
    </row>
    <row r="333" spans="1:13" ht="20.100000000000001" customHeight="1">
      <c r="A333" s="121">
        <v>37</v>
      </c>
      <c r="B333" s="298">
        <v>1810224620</v>
      </c>
      <c r="C333" s="123" t="s">
        <v>535</v>
      </c>
      <c r="D333" s="124" t="s">
        <v>526</v>
      </c>
      <c r="E333" s="328" t="s">
        <v>795</v>
      </c>
      <c r="F333" s="328" t="s">
        <v>928</v>
      </c>
      <c r="G333" s="125"/>
      <c r="H333" s="126"/>
      <c r="I333" s="126"/>
      <c r="J333" s="126"/>
      <c r="K333" s="380" t="s">
        <v>992</v>
      </c>
      <c r="L333" s="381"/>
      <c r="M333" s="382"/>
    </row>
    <row r="334" spans="1:13" ht="20.100000000000001" customHeight="1">
      <c r="A334" s="121">
        <v>38</v>
      </c>
      <c r="B334" s="298">
        <v>1810215484</v>
      </c>
      <c r="C334" s="123" t="s">
        <v>812</v>
      </c>
      <c r="D334" s="124" t="s">
        <v>290</v>
      </c>
      <c r="E334" s="328" t="s">
        <v>795</v>
      </c>
      <c r="F334" s="328" t="s">
        <v>927</v>
      </c>
      <c r="G334" s="125"/>
      <c r="H334" s="126"/>
      <c r="I334" s="126"/>
      <c r="J334" s="126"/>
      <c r="K334" s="380" t="s">
        <v>992</v>
      </c>
      <c r="L334" s="381"/>
      <c r="M334" s="382"/>
    </row>
    <row r="335" spans="1:13" ht="20.100000000000001" customHeight="1">
      <c r="A335" s="121">
        <v>39</v>
      </c>
      <c r="B335" s="298">
        <v>1811214497</v>
      </c>
      <c r="C335" s="123" t="s">
        <v>813</v>
      </c>
      <c r="D335" s="124" t="s">
        <v>218</v>
      </c>
      <c r="E335" s="328" t="s">
        <v>795</v>
      </c>
      <c r="F335" s="328" t="s">
        <v>927</v>
      </c>
      <c r="G335" s="125"/>
      <c r="H335" s="126"/>
      <c r="I335" s="126"/>
      <c r="J335" s="126"/>
      <c r="K335" s="380" t="s">
        <v>992</v>
      </c>
      <c r="L335" s="381"/>
      <c r="M335" s="382"/>
    </row>
    <row r="336" spans="1:13" ht="20.100000000000001" customHeight="1">
      <c r="A336" s="121">
        <v>40</v>
      </c>
      <c r="B336" s="298">
        <v>1811225090</v>
      </c>
      <c r="C336" s="123" t="s">
        <v>485</v>
      </c>
      <c r="D336" s="124" t="s">
        <v>294</v>
      </c>
      <c r="E336" s="328" t="s">
        <v>795</v>
      </c>
      <c r="F336" s="328" t="s">
        <v>538</v>
      </c>
      <c r="G336" s="125"/>
      <c r="H336" s="126"/>
      <c r="I336" s="126"/>
      <c r="J336" s="126"/>
      <c r="K336" s="380" t="s">
        <v>992</v>
      </c>
      <c r="L336" s="381"/>
      <c r="M336" s="382"/>
    </row>
    <row r="337" spans="1:13" ht="20.100000000000001" customHeight="1">
      <c r="A337" s="121">
        <v>41</v>
      </c>
      <c r="B337" s="298">
        <v>1810224638</v>
      </c>
      <c r="C337" s="123" t="s">
        <v>815</v>
      </c>
      <c r="D337" s="124" t="s">
        <v>261</v>
      </c>
      <c r="E337" s="328" t="s">
        <v>795</v>
      </c>
      <c r="F337" s="328" t="s">
        <v>538</v>
      </c>
      <c r="G337" s="125"/>
      <c r="H337" s="126"/>
      <c r="I337" s="126"/>
      <c r="J337" s="126"/>
      <c r="K337" s="380" t="s">
        <v>992</v>
      </c>
      <c r="L337" s="381"/>
      <c r="M337" s="382"/>
    </row>
    <row r="338" spans="1:13" ht="20.100000000000001" customHeight="1">
      <c r="A338" s="121">
        <v>42</v>
      </c>
      <c r="B338" s="298">
        <v>1810214494</v>
      </c>
      <c r="C338" s="123" t="s">
        <v>498</v>
      </c>
      <c r="D338" s="124" t="s">
        <v>353</v>
      </c>
      <c r="E338" s="328" t="s">
        <v>795</v>
      </c>
      <c r="F338" s="328" t="s">
        <v>926</v>
      </c>
      <c r="G338" s="125"/>
      <c r="H338" s="126"/>
      <c r="I338" s="126"/>
      <c r="J338" s="126"/>
      <c r="K338" s="380" t="s">
        <v>992</v>
      </c>
      <c r="L338" s="381"/>
      <c r="M338" s="382"/>
    </row>
    <row r="339" spans="1:13" ht="20.100000000000001" customHeight="1">
      <c r="A339" s="121">
        <v>43</v>
      </c>
      <c r="B339" s="298">
        <v>1810223787</v>
      </c>
      <c r="C339" s="123" t="s">
        <v>310</v>
      </c>
      <c r="D339" s="124" t="s">
        <v>353</v>
      </c>
      <c r="E339" s="328" t="s">
        <v>795</v>
      </c>
      <c r="F339" s="328" t="s">
        <v>927</v>
      </c>
      <c r="G339" s="125"/>
      <c r="H339" s="126"/>
      <c r="I339" s="126"/>
      <c r="J339" s="126"/>
      <c r="K339" s="380" t="s">
        <v>992</v>
      </c>
      <c r="L339" s="381"/>
      <c r="M339" s="382"/>
    </row>
    <row r="340" spans="1:13" ht="20.100000000000001" customHeight="1">
      <c r="A340" s="121">
        <v>44</v>
      </c>
      <c r="B340" s="298">
        <v>1811224639</v>
      </c>
      <c r="C340" s="123" t="s">
        <v>816</v>
      </c>
      <c r="D340" s="124" t="s">
        <v>518</v>
      </c>
      <c r="E340" s="328" t="s">
        <v>795</v>
      </c>
      <c r="F340" s="328" t="s">
        <v>928</v>
      </c>
      <c r="G340" s="125"/>
      <c r="H340" s="126"/>
      <c r="I340" s="126"/>
      <c r="J340" s="126"/>
      <c r="K340" s="380" t="s">
        <v>992</v>
      </c>
      <c r="L340" s="381"/>
      <c r="M340" s="382"/>
    </row>
    <row r="341" spans="1:13" ht="20.100000000000001" customHeight="1">
      <c r="A341" s="121">
        <v>45</v>
      </c>
      <c r="B341" s="298">
        <v>1810215481</v>
      </c>
      <c r="C341" s="123" t="s">
        <v>469</v>
      </c>
      <c r="D341" s="124" t="s">
        <v>358</v>
      </c>
      <c r="E341" s="328" t="s">
        <v>795</v>
      </c>
      <c r="F341" s="328" t="s">
        <v>927</v>
      </c>
      <c r="G341" s="125"/>
      <c r="H341" s="126"/>
      <c r="I341" s="126"/>
      <c r="J341" s="126"/>
      <c r="K341" s="380" t="s">
        <v>992</v>
      </c>
      <c r="L341" s="381"/>
      <c r="M341" s="382"/>
    </row>
    <row r="342" spans="1:13" ht="20.100000000000001" customHeight="1">
      <c r="A342" s="121">
        <v>46</v>
      </c>
      <c r="B342" s="298">
        <v>1810214452</v>
      </c>
      <c r="C342" s="123" t="s">
        <v>398</v>
      </c>
      <c r="D342" s="124" t="s">
        <v>173</v>
      </c>
      <c r="E342" s="328" t="s">
        <v>795</v>
      </c>
      <c r="F342" s="328" t="s">
        <v>926</v>
      </c>
      <c r="G342" s="125"/>
      <c r="H342" s="126"/>
      <c r="I342" s="126"/>
      <c r="J342" s="126"/>
      <c r="K342" s="380" t="s">
        <v>992</v>
      </c>
      <c r="L342" s="381"/>
      <c r="M342" s="382"/>
    </row>
    <row r="343" spans="1:13" ht="20.100000000000001" customHeight="1">
      <c r="A343" s="121">
        <v>47</v>
      </c>
      <c r="B343" s="298">
        <v>1810224635</v>
      </c>
      <c r="C343" s="123" t="s">
        <v>819</v>
      </c>
      <c r="D343" s="124" t="s">
        <v>178</v>
      </c>
      <c r="E343" s="328" t="s">
        <v>795</v>
      </c>
      <c r="F343" s="328" t="s">
        <v>538</v>
      </c>
      <c r="G343" s="125"/>
      <c r="H343" s="126"/>
      <c r="I343" s="126"/>
      <c r="J343" s="126"/>
      <c r="K343" s="380" t="s">
        <v>992</v>
      </c>
      <c r="L343" s="381"/>
      <c r="M343" s="382"/>
    </row>
    <row r="344" spans="1:13" ht="20.100000000000001" customHeight="1">
      <c r="A344" s="121">
        <v>48</v>
      </c>
      <c r="B344" s="298">
        <v>1810225083</v>
      </c>
      <c r="C344" s="123" t="s">
        <v>821</v>
      </c>
      <c r="D344" s="124" t="s">
        <v>374</v>
      </c>
      <c r="E344" s="328" t="s">
        <v>795</v>
      </c>
      <c r="F344" s="328" t="s">
        <v>928</v>
      </c>
      <c r="G344" s="125"/>
      <c r="H344" s="126"/>
      <c r="I344" s="126"/>
      <c r="J344" s="126"/>
      <c r="K344" s="380" t="s">
        <v>992</v>
      </c>
      <c r="L344" s="381"/>
      <c r="M344" s="382"/>
    </row>
    <row r="345" spans="1:13" ht="20.100000000000001" customHeight="1">
      <c r="A345" s="121">
        <v>49</v>
      </c>
      <c r="B345" s="298">
        <v>1810225088</v>
      </c>
      <c r="C345" s="123" t="s">
        <v>822</v>
      </c>
      <c r="D345" s="124" t="s">
        <v>374</v>
      </c>
      <c r="E345" s="328" t="s">
        <v>795</v>
      </c>
      <c r="F345" s="328" t="s">
        <v>928</v>
      </c>
      <c r="G345" s="125"/>
      <c r="H345" s="126"/>
      <c r="I345" s="126"/>
      <c r="J345" s="126"/>
      <c r="K345" s="380" t="s">
        <v>992</v>
      </c>
      <c r="L345" s="381"/>
      <c r="M345" s="382"/>
    </row>
    <row r="346" spans="1:13" ht="20.100000000000001" customHeight="1">
      <c r="A346" s="121">
        <v>50</v>
      </c>
      <c r="B346" s="298">
        <v>1810224634</v>
      </c>
      <c r="C346" s="123" t="s">
        <v>823</v>
      </c>
      <c r="D346" s="124" t="s">
        <v>401</v>
      </c>
      <c r="E346" s="328" t="s">
        <v>795</v>
      </c>
      <c r="F346" s="328" t="s">
        <v>538</v>
      </c>
      <c r="G346" s="125"/>
      <c r="H346" s="126"/>
      <c r="I346" s="126"/>
      <c r="J346" s="126"/>
      <c r="K346" s="380" t="s">
        <v>992</v>
      </c>
      <c r="L346" s="381"/>
      <c r="M346" s="382"/>
    </row>
    <row r="347" spans="1:13" ht="20.100000000000001" customHeight="1">
      <c r="A347" s="121">
        <v>51</v>
      </c>
      <c r="B347" s="298">
        <v>1810225583</v>
      </c>
      <c r="C347" s="123" t="s">
        <v>794</v>
      </c>
      <c r="D347" s="124" t="s">
        <v>130</v>
      </c>
      <c r="E347" s="328" t="s">
        <v>824</v>
      </c>
      <c r="F347" s="328" t="s">
        <v>928</v>
      </c>
      <c r="G347" s="125"/>
      <c r="H347" s="126"/>
      <c r="I347" s="126"/>
      <c r="J347" s="126"/>
      <c r="K347" s="380" t="s">
        <v>992</v>
      </c>
      <c r="L347" s="381"/>
      <c r="M347" s="382"/>
    </row>
    <row r="349" spans="1:13" s="112" customFormat="1">
      <c r="B349" s="400" t="s">
        <v>80</v>
      </c>
      <c r="C349" s="400"/>
      <c r="D349" s="113"/>
      <c r="E349" s="397" t="s">
        <v>81</v>
      </c>
      <c r="F349" s="397"/>
      <c r="G349" s="397"/>
      <c r="H349" s="397"/>
      <c r="I349" s="397"/>
      <c r="J349" s="397"/>
      <c r="K349" s="114" t="s">
        <v>1009</v>
      </c>
    </row>
    <row r="350" spans="1:13" s="112" customFormat="1">
      <c r="B350" s="400" t="s">
        <v>82</v>
      </c>
      <c r="C350" s="400"/>
      <c r="D350" s="115" t="s">
        <v>998</v>
      </c>
      <c r="E350" s="397" t="s">
        <v>1004</v>
      </c>
      <c r="F350" s="397"/>
      <c r="G350" s="397"/>
      <c r="H350" s="397"/>
      <c r="I350" s="397"/>
      <c r="J350" s="397"/>
      <c r="K350" s="116" t="s">
        <v>83</v>
      </c>
      <c r="L350" s="117" t="s">
        <v>84</v>
      </c>
      <c r="M350" s="117">
        <v>2</v>
      </c>
    </row>
    <row r="351" spans="1:13" s="118" customFormat="1" ht="18.75" customHeight="1">
      <c r="B351" s="119" t="s">
        <v>1005</v>
      </c>
      <c r="C351" s="398" t="s">
        <v>990</v>
      </c>
      <c r="D351" s="398"/>
      <c r="E351" s="398"/>
      <c r="F351" s="398"/>
      <c r="G351" s="398"/>
      <c r="H351" s="398"/>
      <c r="I351" s="398"/>
      <c r="J351" s="398"/>
      <c r="K351" s="116" t="s">
        <v>85</v>
      </c>
      <c r="L351" s="116" t="s">
        <v>84</v>
      </c>
      <c r="M351" s="116">
        <v>1</v>
      </c>
    </row>
    <row r="352" spans="1:13" s="118" customFormat="1" ht="18.75" customHeight="1">
      <c r="A352" s="399" t="s">
        <v>1010</v>
      </c>
      <c r="B352" s="399"/>
      <c r="C352" s="399"/>
      <c r="D352" s="399"/>
      <c r="E352" s="399"/>
      <c r="F352" s="399"/>
      <c r="G352" s="399"/>
      <c r="H352" s="399"/>
      <c r="I352" s="399"/>
      <c r="J352" s="399"/>
      <c r="K352" s="116" t="s">
        <v>86</v>
      </c>
      <c r="L352" s="116" t="s">
        <v>84</v>
      </c>
      <c r="M352" s="116">
        <v>1</v>
      </c>
    </row>
    <row r="353" spans="1:13" ht="9" customHeight="1"/>
    <row r="354" spans="1:13" ht="15" customHeight="1">
      <c r="A354" s="387" t="s">
        <v>4</v>
      </c>
      <c r="B354" s="386" t="s">
        <v>87</v>
      </c>
      <c r="C354" s="395" t="s">
        <v>10</v>
      </c>
      <c r="D354" s="396" t="s">
        <v>11</v>
      </c>
      <c r="E354" s="386" t="s">
        <v>107</v>
      </c>
      <c r="F354" s="386" t="s">
        <v>108</v>
      </c>
      <c r="G354" s="386" t="s">
        <v>89</v>
      </c>
      <c r="H354" s="386" t="s">
        <v>90</v>
      </c>
      <c r="I354" s="388" t="s">
        <v>79</v>
      </c>
      <c r="J354" s="388"/>
      <c r="K354" s="389" t="s">
        <v>91</v>
      </c>
      <c r="L354" s="390"/>
      <c r="M354" s="391"/>
    </row>
    <row r="355" spans="1:13" ht="27" customHeight="1">
      <c r="A355" s="387"/>
      <c r="B355" s="387"/>
      <c r="C355" s="395"/>
      <c r="D355" s="396"/>
      <c r="E355" s="387"/>
      <c r="F355" s="387"/>
      <c r="G355" s="387"/>
      <c r="H355" s="387"/>
      <c r="I355" s="120" t="s">
        <v>92</v>
      </c>
      <c r="J355" s="120" t="s">
        <v>93</v>
      </c>
      <c r="K355" s="392"/>
      <c r="L355" s="393"/>
      <c r="M355" s="394"/>
    </row>
    <row r="356" spans="1:13" ht="20.100000000000001" customHeight="1">
      <c r="A356" s="121">
        <v>1</v>
      </c>
      <c r="B356" s="298">
        <v>1811225804</v>
      </c>
      <c r="C356" s="123" t="s">
        <v>825</v>
      </c>
      <c r="D356" s="124" t="s">
        <v>376</v>
      </c>
      <c r="E356" s="328" t="s">
        <v>824</v>
      </c>
      <c r="F356" s="328" t="s">
        <v>538</v>
      </c>
      <c r="G356" s="125"/>
      <c r="H356" s="126"/>
      <c r="I356" s="126"/>
      <c r="J356" s="126"/>
      <c r="K356" s="383" t="s">
        <v>992</v>
      </c>
      <c r="L356" s="384"/>
      <c r="M356" s="385"/>
    </row>
    <row r="357" spans="1:13" ht="20.100000000000001" customHeight="1">
      <c r="A357" s="121">
        <v>2</v>
      </c>
      <c r="B357" s="298">
        <v>1810226159</v>
      </c>
      <c r="C357" s="123" t="s">
        <v>349</v>
      </c>
      <c r="D357" s="124" t="s">
        <v>134</v>
      </c>
      <c r="E357" s="328" t="s">
        <v>824</v>
      </c>
      <c r="F357" s="328" t="s">
        <v>928</v>
      </c>
      <c r="G357" s="125"/>
      <c r="H357" s="126"/>
      <c r="I357" s="126"/>
      <c r="J357" s="126"/>
      <c r="K357" s="380" t="s">
        <v>992</v>
      </c>
      <c r="L357" s="381"/>
      <c r="M357" s="382"/>
    </row>
    <row r="358" spans="1:13" ht="20.100000000000001" customHeight="1">
      <c r="A358" s="121">
        <v>3</v>
      </c>
      <c r="B358" s="298">
        <v>1810226156</v>
      </c>
      <c r="C358" s="123" t="s">
        <v>475</v>
      </c>
      <c r="D358" s="124" t="s">
        <v>137</v>
      </c>
      <c r="E358" s="328" t="s">
        <v>824</v>
      </c>
      <c r="F358" s="328" t="s">
        <v>538</v>
      </c>
      <c r="G358" s="125"/>
      <c r="H358" s="126"/>
      <c r="I358" s="126"/>
      <c r="J358" s="126"/>
      <c r="K358" s="380" t="s">
        <v>992</v>
      </c>
      <c r="L358" s="381"/>
      <c r="M358" s="382"/>
    </row>
    <row r="359" spans="1:13" ht="20.100000000000001" customHeight="1">
      <c r="A359" s="121">
        <v>4</v>
      </c>
      <c r="B359" s="298">
        <v>1820211964</v>
      </c>
      <c r="C359" s="123" t="s">
        <v>827</v>
      </c>
      <c r="D359" s="124" t="s">
        <v>114</v>
      </c>
      <c r="E359" s="328" t="s">
        <v>824</v>
      </c>
      <c r="F359" s="328" t="s">
        <v>922</v>
      </c>
      <c r="G359" s="125"/>
      <c r="H359" s="126"/>
      <c r="I359" s="126"/>
      <c r="J359" s="126"/>
      <c r="K359" s="380" t="s">
        <v>992</v>
      </c>
      <c r="L359" s="381"/>
      <c r="M359" s="382"/>
    </row>
    <row r="360" spans="1:13" ht="20.100000000000001" customHeight="1">
      <c r="A360" s="121">
        <v>5</v>
      </c>
      <c r="B360" s="298">
        <v>1811225582</v>
      </c>
      <c r="C360" s="123" t="s">
        <v>319</v>
      </c>
      <c r="D360" s="124" t="s">
        <v>118</v>
      </c>
      <c r="E360" s="328" t="s">
        <v>824</v>
      </c>
      <c r="F360" s="328" t="s">
        <v>538</v>
      </c>
      <c r="G360" s="125"/>
      <c r="H360" s="126"/>
      <c r="I360" s="126"/>
      <c r="J360" s="126"/>
      <c r="K360" s="380" t="s">
        <v>992</v>
      </c>
      <c r="L360" s="381"/>
      <c r="M360" s="382"/>
    </row>
    <row r="361" spans="1:13" ht="20.100000000000001" customHeight="1">
      <c r="A361" s="121">
        <v>6</v>
      </c>
      <c r="B361" s="298">
        <v>1811224631</v>
      </c>
      <c r="C361" s="123" t="s">
        <v>216</v>
      </c>
      <c r="D361" s="124" t="s">
        <v>121</v>
      </c>
      <c r="E361" s="328" t="s">
        <v>824</v>
      </c>
      <c r="F361" s="328" t="s">
        <v>928</v>
      </c>
      <c r="G361" s="125"/>
      <c r="H361" s="126"/>
      <c r="I361" s="126"/>
      <c r="J361" s="126"/>
      <c r="K361" s="380" t="s">
        <v>992</v>
      </c>
      <c r="L361" s="381"/>
      <c r="M361" s="382"/>
    </row>
    <row r="362" spans="1:13" ht="20.100000000000001" customHeight="1">
      <c r="A362" s="121">
        <v>7</v>
      </c>
      <c r="B362" s="298">
        <v>1810225087</v>
      </c>
      <c r="C362" s="123" t="s">
        <v>433</v>
      </c>
      <c r="D362" s="124" t="s">
        <v>122</v>
      </c>
      <c r="E362" s="328" t="s">
        <v>824</v>
      </c>
      <c r="F362" s="328" t="s">
        <v>928</v>
      </c>
      <c r="G362" s="125"/>
      <c r="H362" s="126"/>
      <c r="I362" s="126"/>
      <c r="J362" s="126"/>
      <c r="K362" s="380" t="s">
        <v>992</v>
      </c>
      <c r="L362" s="381"/>
      <c r="M362" s="382"/>
    </row>
    <row r="363" spans="1:13" ht="20.100000000000001" customHeight="1">
      <c r="A363" s="121">
        <v>8</v>
      </c>
      <c r="B363" s="298">
        <v>1810225960</v>
      </c>
      <c r="C363" s="123" t="s">
        <v>368</v>
      </c>
      <c r="D363" s="124" t="s">
        <v>240</v>
      </c>
      <c r="E363" s="328" t="s">
        <v>824</v>
      </c>
      <c r="F363" s="328" t="s">
        <v>928</v>
      </c>
      <c r="G363" s="125"/>
      <c r="H363" s="126"/>
      <c r="I363" s="126"/>
      <c r="J363" s="126"/>
      <c r="K363" s="380" t="s">
        <v>992</v>
      </c>
      <c r="L363" s="381"/>
      <c r="M363" s="382"/>
    </row>
    <row r="364" spans="1:13" ht="20.100000000000001" customHeight="1">
      <c r="A364" s="121">
        <v>9</v>
      </c>
      <c r="B364" s="298">
        <v>1811224618</v>
      </c>
      <c r="C364" s="123" t="s">
        <v>831</v>
      </c>
      <c r="D364" s="124" t="s">
        <v>149</v>
      </c>
      <c r="E364" s="328" t="s">
        <v>824</v>
      </c>
      <c r="F364" s="328" t="s">
        <v>928</v>
      </c>
      <c r="G364" s="125"/>
      <c r="H364" s="126"/>
      <c r="I364" s="126"/>
      <c r="J364" s="126"/>
      <c r="K364" s="380" t="s">
        <v>992</v>
      </c>
      <c r="L364" s="381"/>
      <c r="M364" s="382"/>
    </row>
    <row r="365" spans="1:13" ht="20.100000000000001" customHeight="1">
      <c r="A365" s="121">
        <v>10</v>
      </c>
      <c r="B365" s="298">
        <v>1810224645</v>
      </c>
      <c r="C365" s="123" t="s">
        <v>833</v>
      </c>
      <c r="D365" s="124" t="s">
        <v>317</v>
      </c>
      <c r="E365" s="328" t="s">
        <v>824</v>
      </c>
      <c r="F365" s="328" t="s">
        <v>538</v>
      </c>
      <c r="G365" s="125"/>
      <c r="H365" s="126"/>
      <c r="I365" s="126"/>
      <c r="J365" s="126"/>
      <c r="K365" s="380" t="s">
        <v>992</v>
      </c>
      <c r="L365" s="381"/>
      <c r="M365" s="382"/>
    </row>
    <row r="366" spans="1:13" ht="20.100000000000001" customHeight="1">
      <c r="A366" s="121">
        <v>11</v>
      </c>
      <c r="B366" s="298">
        <v>1811224632</v>
      </c>
      <c r="C366" s="123" t="s">
        <v>834</v>
      </c>
      <c r="D366" s="124" t="s">
        <v>318</v>
      </c>
      <c r="E366" s="328" t="s">
        <v>824</v>
      </c>
      <c r="F366" s="328" t="s">
        <v>928</v>
      </c>
      <c r="G366" s="125"/>
      <c r="H366" s="126"/>
      <c r="I366" s="126"/>
      <c r="J366" s="126"/>
      <c r="K366" s="380" t="s">
        <v>992</v>
      </c>
      <c r="L366" s="381"/>
      <c r="M366" s="382"/>
    </row>
    <row r="367" spans="1:13" ht="20.100000000000001" customHeight="1">
      <c r="A367" s="121">
        <v>12</v>
      </c>
      <c r="B367" s="298">
        <v>1811226166</v>
      </c>
      <c r="C367" s="123" t="s">
        <v>265</v>
      </c>
      <c r="D367" s="124" t="s">
        <v>155</v>
      </c>
      <c r="E367" s="328" t="s">
        <v>824</v>
      </c>
      <c r="F367" s="328" t="s">
        <v>538</v>
      </c>
      <c r="G367" s="125"/>
      <c r="H367" s="126"/>
      <c r="I367" s="126"/>
      <c r="J367" s="126"/>
      <c r="K367" s="380" t="s">
        <v>992</v>
      </c>
      <c r="L367" s="381"/>
      <c r="M367" s="382"/>
    </row>
    <row r="368" spans="1:13" ht="20.100000000000001" customHeight="1">
      <c r="A368" s="121">
        <v>13</v>
      </c>
      <c r="B368" s="298">
        <v>1821411955</v>
      </c>
      <c r="C368" s="123" t="s">
        <v>836</v>
      </c>
      <c r="D368" s="124" t="s">
        <v>155</v>
      </c>
      <c r="E368" s="328" t="s">
        <v>824</v>
      </c>
      <c r="F368" s="328" t="s">
        <v>929</v>
      </c>
      <c r="G368" s="125"/>
      <c r="H368" s="126"/>
      <c r="I368" s="126"/>
      <c r="J368" s="126"/>
      <c r="K368" s="380" t="s">
        <v>992</v>
      </c>
      <c r="L368" s="381"/>
      <c r="M368" s="382"/>
    </row>
    <row r="369" spans="1:13" ht="20.100000000000001" customHeight="1">
      <c r="A369" s="121">
        <v>14</v>
      </c>
      <c r="B369" s="298">
        <v>1810224640</v>
      </c>
      <c r="C369" s="123" t="s">
        <v>837</v>
      </c>
      <c r="D369" s="124" t="s">
        <v>161</v>
      </c>
      <c r="E369" s="328" t="s">
        <v>824</v>
      </c>
      <c r="F369" s="328" t="s">
        <v>538</v>
      </c>
      <c r="G369" s="125"/>
      <c r="H369" s="126"/>
      <c r="I369" s="126"/>
      <c r="J369" s="126"/>
      <c r="K369" s="380" t="s">
        <v>992</v>
      </c>
      <c r="L369" s="381"/>
      <c r="M369" s="382"/>
    </row>
    <row r="370" spans="1:13" ht="20.100000000000001" customHeight="1">
      <c r="A370" s="121">
        <v>15</v>
      </c>
      <c r="B370" s="298">
        <v>1811225959</v>
      </c>
      <c r="C370" s="123" t="s">
        <v>193</v>
      </c>
      <c r="D370" s="124" t="s">
        <v>286</v>
      </c>
      <c r="E370" s="328" t="s">
        <v>824</v>
      </c>
      <c r="F370" s="328" t="s">
        <v>538</v>
      </c>
      <c r="G370" s="125"/>
      <c r="H370" s="126"/>
      <c r="I370" s="126"/>
      <c r="J370" s="126"/>
      <c r="K370" s="380" t="s">
        <v>992</v>
      </c>
      <c r="L370" s="381"/>
      <c r="M370" s="382"/>
    </row>
    <row r="371" spans="1:13" ht="20.100000000000001" customHeight="1">
      <c r="A371" s="121">
        <v>16</v>
      </c>
      <c r="B371" s="298">
        <v>1811225089</v>
      </c>
      <c r="C371" s="123" t="s">
        <v>838</v>
      </c>
      <c r="D371" s="124" t="s">
        <v>287</v>
      </c>
      <c r="E371" s="328" t="s">
        <v>824</v>
      </c>
      <c r="F371" s="328" t="s">
        <v>538</v>
      </c>
      <c r="G371" s="125"/>
      <c r="H371" s="126"/>
      <c r="I371" s="126"/>
      <c r="J371" s="126"/>
      <c r="K371" s="380" t="s">
        <v>992</v>
      </c>
      <c r="L371" s="381"/>
      <c r="M371" s="382"/>
    </row>
    <row r="372" spans="1:13" ht="20.100000000000001" customHeight="1">
      <c r="A372" s="121">
        <v>17</v>
      </c>
      <c r="B372" s="298">
        <v>1810224646</v>
      </c>
      <c r="C372" s="123" t="s">
        <v>839</v>
      </c>
      <c r="D372" s="124" t="s">
        <v>320</v>
      </c>
      <c r="E372" s="328" t="s">
        <v>824</v>
      </c>
      <c r="F372" s="328" t="s">
        <v>538</v>
      </c>
      <c r="G372" s="125"/>
      <c r="H372" s="126"/>
      <c r="I372" s="126"/>
      <c r="J372" s="126"/>
      <c r="K372" s="380" t="s">
        <v>992</v>
      </c>
      <c r="L372" s="381"/>
      <c r="M372" s="382"/>
    </row>
    <row r="373" spans="1:13" ht="20.100000000000001" customHeight="1">
      <c r="A373" s="121">
        <v>18</v>
      </c>
      <c r="B373" s="298">
        <v>171576639</v>
      </c>
      <c r="C373" s="123" t="s">
        <v>136</v>
      </c>
      <c r="D373" s="124" t="s">
        <v>353</v>
      </c>
      <c r="E373" s="328" t="s">
        <v>824</v>
      </c>
      <c r="F373" s="328" t="s">
        <v>928</v>
      </c>
      <c r="G373" s="125"/>
      <c r="H373" s="126"/>
      <c r="I373" s="126"/>
      <c r="J373" s="126"/>
      <c r="K373" s="380" t="s">
        <v>992</v>
      </c>
      <c r="L373" s="381"/>
      <c r="M373" s="382"/>
    </row>
    <row r="374" spans="1:13" ht="20.100000000000001" customHeight="1">
      <c r="A374" s="121">
        <v>19</v>
      </c>
      <c r="B374" s="298">
        <v>1810224641</v>
      </c>
      <c r="C374" s="123" t="s">
        <v>474</v>
      </c>
      <c r="D374" s="124" t="s">
        <v>353</v>
      </c>
      <c r="E374" s="328" t="s">
        <v>824</v>
      </c>
      <c r="F374" s="328" t="s">
        <v>538</v>
      </c>
      <c r="G374" s="125"/>
      <c r="H374" s="126"/>
      <c r="I374" s="126"/>
      <c r="J374" s="126"/>
      <c r="K374" s="380" t="s">
        <v>992</v>
      </c>
      <c r="L374" s="381"/>
      <c r="M374" s="382"/>
    </row>
    <row r="375" spans="1:13" ht="20.100000000000001" customHeight="1">
      <c r="A375" s="121">
        <v>20</v>
      </c>
      <c r="B375" s="298">
        <v>1810224643</v>
      </c>
      <c r="C375" s="123" t="s">
        <v>491</v>
      </c>
      <c r="D375" s="124" t="s">
        <v>353</v>
      </c>
      <c r="E375" s="328" t="s">
        <v>824</v>
      </c>
      <c r="F375" s="328" t="s">
        <v>538</v>
      </c>
      <c r="G375" s="125"/>
      <c r="H375" s="126"/>
      <c r="I375" s="126"/>
      <c r="J375" s="126"/>
      <c r="K375" s="380" t="s">
        <v>992</v>
      </c>
      <c r="L375" s="381"/>
      <c r="M375" s="382"/>
    </row>
    <row r="376" spans="1:13" ht="20.100000000000001" customHeight="1">
      <c r="A376" s="121">
        <v>21</v>
      </c>
      <c r="B376" s="298">
        <v>1810225584</v>
      </c>
      <c r="C376" s="123" t="s">
        <v>841</v>
      </c>
      <c r="D376" s="124" t="s">
        <v>355</v>
      </c>
      <c r="E376" s="328" t="s">
        <v>824</v>
      </c>
      <c r="F376" s="328" t="s">
        <v>928</v>
      </c>
      <c r="G376" s="125"/>
      <c r="H376" s="126"/>
      <c r="I376" s="126"/>
      <c r="J376" s="126"/>
      <c r="K376" s="380" t="s">
        <v>993</v>
      </c>
      <c r="L376" s="381"/>
      <c r="M376" s="382"/>
    </row>
    <row r="377" spans="1:13" ht="20.100000000000001" customHeight="1">
      <c r="A377" s="121">
        <v>22</v>
      </c>
      <c r="B377" s="298">
        <v>1810226398</v>
      </c>
      <c r="C377" s="123" t="s">
        <v>404</v>
      </c>
      <c r="D377" s="124" t="s">
        <v>267</v>
      </c>
      <c r="E377" s="328" t="s">
        <v>824</v>
      </c>
      <c r="F377" s="328" t="s">
        <v>928</v>
      </c>
      <c r="G377" s="125"/>
      <c r="H377" s="126"/>
      <c r="I377" s="126"/>
      <c r="J377" s="126"/>
      <c r="K377" s="380" t="s">
        <v>992</v>
      </c>
      <c r="L377" s="381"/>
      <c r="M377" s="382"/>
    </row>
    <row r="378" spans="1:13" ht="20.100000000000001" customHeight="1">
      <c r="A378" s="121">
        <v>23</v>
      </c>
      <c r="B378" s="298">
        <v>1811223795</v>
      </c>
      <c r="C378" s="123" t="s">
        <v>842</v>
      </c>
      <c r="D378" s="124" t="s">
        <v>358</v>
      </c>
      <c r="E378" s="328" t="s">
        <v>824</v>
      </c>
      <c r="F378" s="328" t="s">
        <v>928</v>
      </c>
      <c r="G378" s="125"/>
      <c r="H378" s="126"/>
      <c r="I378" s="126"/>
      <c r="J378" s="126"/>
      <c r="K378" s="380" t="s">
        <v>992</v>
      </c>
      <c r="L378" s="381"/>
      <c r="M378" s="382"/>
    </row>
    <row r="379" spans="1:13" ht="20.100000000000001" customHeight="1">
      <c r="A379" s="121">
        <v>24</v>
      </c>
      <c r="B379" s="298">
        <v>1810226502</v>
      </c>
      <c r="C379" s="123" t="s">
        <v>545</v>
      </c>
      <c r="D379" s="124" t="s">
        <v>332</v>
      </c>
      <c r="E379" s="328" t="s">
        <v>824</v>
      </c>
      <c r="F379" s="328" t="s">
        <v>928</v>
      </c>
      <c r="G379" s="125"/>
      <c r="H379" s="126"/>
      <c r="I379" s="126"/>
      <c r="J379" s="126"/>
      <c r="K379" s="380" t="s">
        <v>993</v>
      </c>
      <c r="L379" s="381"/>
      <c r="M379" s="382"/>
    </row>
    <row r="380" spans="1:13" ht="20.100000000000001" customHeight="1">
      <c r="A380" s="121">
        <v>25</v>
      </c>
      <c r="B380" s="298">
        <v>1811223960</v>
      </c>
      <c r="C380" s="123" t="s">
        <v>645</v>
      </c>
      <c r="D380" s="124" t="s">
        <v>176</v>
      </c>
      <c r="E380" s="328" t="s">
        <v>824</v>
      </c>
      <c r="F380" s="328" t="s">
        <v>928</v>
      </c>
      <c r="G380" s="125"/>
      <c r="H380" s="126"/>
      <c r="I380" s="126"/>
      <c r="J380" s="126"/>
      <c r="K380" s="380" t="s">
        <v>992</v>
      </c>
      <c r="L380" s="381"/>
      <c r="M380" s="382"/>
    </row>
    <row r="381" spans="1:13" ht="20.100000000000001" customHeight="1">
      <c r="A381" s="121">
        <v>26</v>
      </c>
      <c r="B381" s="298">
        <v>1810223959</v>
      </c>
      <c r="C381" s="123" t="s">
        <v>843</v>
      </c>
      <c r="D381" s="124" t="s">
        <v>401</v>
      </c>
      <c r="E381" s="328" t="s">
        <v>824</v>
      </c>
      <c r="F381" s="328" t="s">
        <v>538</v>
      </c>
      <c r="G381" s="125"/>
      <c r="H381" s="126"/>
      <c r="I381" s="126"/>
      <c r="J381" s="126"/>
      <c r="K381" s="380" t="s">
        <v>992</v>
      </c>
      <c r="L381" s="381"/>
      <c r="M381" s="382"/>
    </row>
    <row r="382" spans="1:13" ht="20.100000000000001" customHeight="1">
      <c r="A382" s="121">
        <v>27</v>
      </c>
      <c r="B382" s="298">
        <v>1811226167</v>
      </c>
      <c r="C382" s="123" t="s">
        <v>844</v>
      </c>
      <c r="D382" s="124" t="s">
        <v>334</v>
      </c>
      <c r="E382" s="328" t="s">
        <v>824</v>
      </c>
      <c r="F382" s="328" t="s">
        <v>538</v>
      </c>
      <c r="G382" s="125"/>
      <c r="H382" s="126"/>
      <c r="I382" s="126"/>
      <c r="J382" s="126"/>
      <c r="K382" s="380" t="s">
        <v>992</v>
      </c>
      <c r="L382" s="381"/>
      <c r="M382" s="382"/>
    </row>
    <row r="383" spans="1:13" ht="20.100000000000001" customHeight="1">
      <c r="A383" s="121">
        <v>28</v>
      </c>
      <c r="B383" s="298">
        <v>1810223958</v>
      </c>
      <c r="C383" s="123" t="s">
        <v>845</v>
      </c>
      <c r="D383" s="124" t="s">
        <v>179</v>
      </c>
      <c r="E383" s="328" t="s">
        <v>824</v>
      </c>
      <c r="F383" s="328" t="s">
        <v>538</v>
      </c>
      <c r="G383" s="125"/>
      <c r="H383" s="126"/>
      <c r="I383" s="126"/>
      <c r="J383" s="126"/>
      <c r="K383" s="380" t="s">
        <v>992</v>
      </c>
      <c r="L383" s="381"/>
      <c r="M383" s="382"/>
    </row>
    <row r="384" spans="1:13" ht="20.100000000000001" customHeight="1">
      <c r="A384" s="121">
        <v>29</v>
      </c>
      <c r="B384" s="298">
        <v>1810224636</v>
      </c>
      <c r="C384" s="123" t="s">
        <v>846</v>
      </c>
      <c r="D384" s="124" t="s">
        <v>179</v>
      </c>
      <c r="E384" s="328" t="s">
        <v>824</v>
      </c>
      <c r="F384" s="328" t="s">
        <v>538</v>
      </c>
      <c r="G384" s="125"/>
      <c r="H384" s="126"/>
      <c r="I384" s="126"/>
      <c r="J384" s="126"/>
      <c r="K384" s="380" t="s">
        <v>992</v>
      </c>
      <c r="L384" s="381"/>
      <c r="M384" s="382"/>
    </row>
    <row r="385" spans="1:13" ht="20.100000000000001" customHeight="1">
      <c r="A385" s="128">
        <v>30</v>
      </c>
      <c r="B385" s="298">
        <v>1811225094</v>
      </c>
      <c r="C385" s="123" t="s">
        <v>847</v>
      </c>
      <c r="D385" s="124" t="s">
        <v>848</v>
      </c>
      <c r="E385" s="328" t="s">
        <v>824</v>
      </c>
      <c r="F385" s="328" t="s">
        <v>538</v>
      </c>
      <c r="G385" s="129"/>
      <c r="H385" s="130"/>
      <c r="I385" s="130"/>
      <c r="J385" s="130"/>
      <c r="K385" s="380" t="s">
        <v>992</v>
      </c>
      <c r="L385" s="381"/>
      <c r="M385" s="382"/>
    </row>
    <row r="386" spans="1:13" ht="20.100000000000001" customHeight="1">
      <c r="A386" s="148">
        <v>31</v>
      </c>
      <c r="B386" s="299">
        <v>1810713951</v>
      </c>
      <c r="C386" s="150" t="s">
        <v>849</v>
      </c>
      <c r="D386" s="151" t="s">
        <v>306</v>
      </c>
      <c r="E386" s="329" t="s">
        <v>850</v>
      </c>
      <c r="F386" s="329" t="s">
        <v>930</v>
      </c>
      <c r="G386" s="152"/>
      <c r="H386" s="153"/>
      <c r="I386" s="153"/>
      <c r="J386" s="153"/>
      <c r="K386" s="383" t="s">
        <v>992</v>
      </c>
      <c r="L386" s="384"/>
      <c r="M386" s="385"/>
    </row>
    <row r="387" spans="1:13" ht="20.100000000000001" customHeight="1">
      <c r="A387" s="121">
        <v>32</v>
      </c>
      <c r="B387" s="298">
        <v>1810715943</v>
      </c>
      <c r="C387" s="123" t="s">
        <v>851</v>
      </c>
      <c r="D387" s="124" t="s">
        <v>111</v>
      </c>
      <c r="E387" s="328" t="s">
        <v>850</v>
      </c>
      <c r="F387" s="328" t="s">
        <v>931</v>
      </c>
      <c r="G387" s="125"/>
      <c r="H387" s="126"/>
      <c r="I387" s="126"/>
      <c r="J387" s="126"/>
      <c r="K387" s="380" t="s">
        <v>992</v>
      </c>
      <c r="L387" s="381"/>
      <c r="M387" s="382"/>
    </row>
    <row r="388" spans="1:13" ht="20.100000000000001" customHeight="1">
      <c r="A388" s="121">
        <v>33</v>
      </c>
      <c r="B388" s="298">
        <v>1811714604</v>
      </c>
      <c r="C388" s="123" t="s">
        <v>852</v>
      </c>
      <c r="D388" s="124" t="s">
        <v>111</v>
      </c>
      <c r="E388" s="328" t="s">
        <v>850</v>
      </c>
      <c r="F388" s="328" t="s">
        <v>932</v>
      </c>
      <c r="G388" s="125"/>
      <c r="H388" s="126"/>
      <c r="I388" s="126"/>
      <c r="J388" s="126"/>
      <c r="K388" s="380" t="s">
        <v>992</v>
      </c>
      <c r="L388" s="381"/>
      <c r="M388" s="382"/>
    </row>
    <row r="389" spans="1:13" ht="20.100000000000001" customHeight="1">
      <c r="A389" s="121">
        <v>34</v>
      </c>
      <c r="B389" s="298">
        <v>1810225079</v>
      </c>
      <c r="C389" s="123" t="s">
        <v>854</v>
      </c>
      <c r="D389" s="124" t="s">
        <v>130</v>
      </c>
      <c r="E389" s="328" t="s">
        <v>850</v>
      </c>
      <c r="F389" s="328" t="s">
        <v>930</v>
      </c>
      <c r="G389" s="125"/>
      <c r="H389" s="126"/>
      <c r="I389" s="126"/>
      <c r="J389" s="126"/>
      <c r="K389" s="380" t="s">
        <v>992</v>
      </c>
      <c r="L389" s="381"/>
      <c r="M389" s="382"/>
    </row>
    <row r="390" spans="1:13" ht="20.100000000000001" customHeight="1">
      <c r="A390" s="121">
        <v>35</v>
      </c>
      <c r="B390" s="298">
        <v>1811715550</v>
      </c>
      <c r="C390" s="123" t="s">
        <v>855</v>
      </c>
      <c r="D390" s="124" t="s">
        <v>402</v>
      </c>
      <c r="E390" s="328" t="s">
        <v>850</v>
      </c>
      <c r="F390" s="328" t="s">
        <v>931</v>
      </c>
      <c r="G390" s="125"/>
      <c r="H390" s="126"/>
      <c r="I390" s="126"/>
      <c r="J390" s="126"/>
      <c r="K390" s="380" t="s">
        <v>992</v>
      </c>
      <c r="L390" s="381"/>
      <c r="M390" s="382"/>
    </row>
    <row r="391" spans="1:13" ht="20.100000000000001" customHeight="1">
      <c r="A391" s="121">
        <v>36</v>
      </c>
      <c r="B391" s="298">
        <v>1810715552</v>
      </c>
      <c r="C391" s="123" t="s">
        <v>857</v>
      </c>
      <c r="D391" s="124" t="s">
        <v>134</v>
      </c>
      <c r="E391" s="328" t="s">
        <v>850</v>
      </c>
      <c r="F391" s="328" t="s">
        <v>932</v>
      </c>
      <c r="G391" s="125"/>
      <c r="H391" s="126"/>
      <c r="I391" s="126"/>
      <c r="J391" s="126"/>
      <c r="K391" s="380" t="s">
        <v>992</v>
      </c>
      <c r="L391" s="381"/>
      <c r="M391" s="382"/>
    </row>
    <row r="392" spans="1:13" ht="20.100000000000001" customHeight="1">
      <c r="A392" s="121">
        <v>37</v>
      </c>
      <c r="B392" s="298">
        <v>1810715538</v>
      </c>
      <c r="C392" s="123" t="s">
        <v>858</v>
      </c>
      <c r="D392" s="124" t="s">
        <v>859</v>
      </c>
      <c r="E392" s="328" t="s">
        <v>850</v>
      </c>
      <c r="F392" s="328" t="s">
        <v>932</v>
      </c>
      <c r="G392" s="125"/>
      <c r="H392" s="126"/>
      <c r="I392" s="126"/>
      <c r="J392" s="126"/>
      <c r="K392" s="380" t="s">
        <v>992</v>
      </c>
      <c r="L392" s="381"/>
      <c r="M392" s="382"/>
    </row>
    <row r="393" spans="1:13" ht="20.100000000000001" customHeight="1">
      <c r="A393" s="121">
        <v>38</v>
      </c>
      <c r="B393" s="298">
        <v>171446678</v>
      </c>
      <c r="C393" s="123" t="s">
        <v>860</v>
      </c>
      <c r="D393" s="124" t="s">
        <v>114</v>
      </c>
      <c r="E393" s="328" t="s">
        <v>850</v>
      </c>
      <c r="F393" s="328" t="s">
        <v>932</v>
      </c>
      <c r="G393" s="125"/>
      <c r="H393" s="126"/>
      <c r="I393" s="126"/>
      <c r="J393" s="126"/>
      <c r="K393" s="380" t="s">
        <v>992</v>
      </c>
      <c r="L393" s="381"/>
      <c r="M393" s="382"/>
    </row>
    <row r="394" spans="1:13" ht="20.100000000000001" customHeight="1">
      <c r="A394" s="121">
        <v>39</v>
      </c>
      <c r="B394" s="298">
        <v>1810715794</v>
      </c>
      <c r="C394" s="123" t="s">
        <v>531</v>
      </c>
      <c r="D394" s="124" t="s">
        <v>114</v>
      </c>
      <c r="E394" s="328" t="s">
        <v>850</v>
      </c>
      <c r="F394" s="328" t="s">
        <v>930</v>
      </c>
      <c r="G394" s="125"/>
      <c r="H394" s="126"/>
      <c r="I394" s="126"/>
      <c r="J394" s="126"/>
      <c r="K394" s="380" t="s">
        <v>992</v>
      </c>
      <c r="L394" s="381"/>
      <c r="M394" s="382"/>
    </row>
    <row r="395" spans="1:13" ht="20.100000000000001" customHeight="1">
      <c r="A395" s="121">
        <v>40</v>
      </c>
      <c r="B395" s="298">
        <v>1811713943</v>
      </c>
      <c r="C395" s="123" t="s">
        <v>601</v>
      </c>
      <c r="D395" s="124" t="s">
        <v>118</v>
      </c>
      <c r="E395" s="328" t="s">
        <v>850</v>
      </c>
      <c r="F395" s="328" t="s">
        <v>930</v>
      </c>
      <c r="G395" s="125"/>
      <c r="H395" s="126"/>
      <c r="I395" s="126"/>
      <c r="J395" s="126"/>
      <c r="K395" s="380" t="s">
        <v>992</v>
      </c>
      <c r="L395" s="381"/>
      <c r="M395" s="382"/>
    </row>
    <row r="396" spans="1:13" ht="20.100000000000001" customHeight="1">
      <c r="A396" s="121">
        <v>41</v>
      </c>
      <c r="B396" s="298">
        <v>1811715549</v>
      </c>
      <c r="C396" s="123" t="s">
        <v>863</v>
      </c>
      <c r="D396" s="124" t="s">
        <v>120</v>
      </c>
      <c r="E396" s="328" t="s">
        <v>850</v>
      </c>
      <c r="F396" s="328" t="s">
        <v>930</v>
      </c>
      <c r="G396" s="125"/>
      <c r="H396" s="126"/>
      <c r="I396" s="126"/>
      <c r="J396" s="126"/>
      <c r="K396" s="380" t="s">
        <v>992</v>
      </c>
      <c r="L396" s="381"/>
      <c r="M396" s="382"/>
    </row>
    <row r="397" spans="1:13" ht="20.100000000000001" customHeight="1">
      <c r="A397" s="121">
        <v>42</v>
      </c>
      <c r="B397" s="298">
        <v>1810715554</v>
      </c>
      <c r="C397" s="123" t="s">
        <v>865</v>
      </c>
      <c r="D397" s="124" t="s">
        <v>143</v>
      </c>
      <c r="E397" s="328" t="s">
        <v>850</v>
      </c>
      <c r="F397" s="328" t="s">
        <v>932</v>
      </c>
      <c r="G397" s="125"/>
      <c r="H397" s="126"/>
      <c r="I397" s="126"/>
      <c r="J397" s="126"/>
      <c r="K397" s="380" t="s">
        <v>992</v>
      </c>
      <c r="L397" s="381"/>
      <c r="M397" s="382"/>
    </row>
    <row r="398" spans="1:13" ht="20.100000000000001" customHeight="1">
      <c r="A398" s="121">
        <v>43</v>
      </c>
      <c r="B398" s="298">
        <v>1810716498</v>
      </c>
      <c r="C398" s="123" t="s">
        <v>866</v>
      </c>
      <c r="D398" s="124" t="s">
        <v>450</v>
      </c>
      <c r="E398" s="328" t="s">
        <v>850</v>
      </c>
      <c r="F398" s="328" t="s">
        <v>931</v>
      </c>
      <c r="G398" s="125"/>
      <c r="H398" s="126"/>
      <c r="I398" s="126"/>
      <c r="J398" s="126"/>
      <c r="K398" s="380" t="s">
        <v>992</v>
      </c>
      <c r="L398" s="381"/>
      <c r="M398" s="382"/>
    </row>
    <row r="399" spans="1:13" ht="20.100000000000001" customHeight="1">
      <c r="A399" s="121">
        <v>44</v>
      </c>
      <c r="B399" s="298">
        <v>1810713944</v>
      </c>
      <c r="C399" s="123" t="s">
        <v>867</v>
      </c>
      <c r="D399" s="124" t="s">
        <v>196</v>
      </c>
      <c r="E399" s="328" t="s">
        <v>850</v>
      </c>
      <c r="F399" s="328" t="s">
        <v>930</v>
      </c>
      <c r="G399" s="125"/>
      <c r="H399" s="126"/>
      <c r="I399" s="126"/>
      <c r="J399" s="126"/>
      <c r="K399" s="380" t="s">
        <v>992</v>
      </c>
      <c r="L399" s="381"/>
      <c r="M399" s="382"/>
    </row>
    <row r="400" spans="1:13" ht="20.100000000000001" customHeight="1">
      <c r="A400" s="121">
        <v>45</v>
      </c>
      <c r="B400" s="298">
        <v>1811713774</v>
      </c>
      <c r="C400" s="123" t="s">
        <v>869</v>
      </c>
      <c r="D400" s="124" t="s">
        <v>240</v>
      </c>
      <c r="E400" s="328" t="s">
        <v>850</v>
      </c>
      <c r="F400" s="328" t="s">
        <v>932</v>
      </c>
      <c r="G400" s="125"/>
      <c r="H400" s="126"/>
      <c r="I400" s="126"/>
      <c r="J400" s="126"/>
      <c r="K400" s="380" t="s">
        <v>992</v>
      </c>
      <c r="L400" s="381"/>
      <c r="M400" s="382"/>
    </row>
    <row r="401" spans="1:13" ht="20.100000000000001" customHeight="1">
      <c r="A401" s="121">
        <v>46</v>
      </c>
      <c r="B401" s="298">
        <v>1811714587</v>
      </c>
      <c r="C401" s="123" t="s">
        <v>181</v>
      </c>
      <c r="D401" s="124" t="s">
        <v>240</v>
      </c>
      <c r="E401" s="328" t="s">
        <v>850</v>
      </c>
      <c r="F401" s="328" t="s">
        <v>931</v>
      </c>
      <c r="G401" s="125"/>
      <c r="H401" s="126"/>
      <c r="I401" s="126"/>
      <c r="J401" s="126"/>
      <c r="K401" s="380" t="s">
        <v>992</v>
      </c>
      <c r="L401" s="381"/>
      <c r="M401" s="382"/>
    </row>
    <row r="402" spans="1:13" ht="20.100000000000001" customHeight="1">
      <c r="A402" s="121">
        <v>47</v>
      </c>
      <c r="B402" s="298">
        <v>1810714589</v>
      </c>
      <c r="C402" s="123" t="s">
        <v>133</v>
      </c>
      <c r="D402" s="124" t="s">
        <v>152</v>
      </c>
      <c r="E402" s="328" t="s">
        <v>850</v>
      </c>
      <c r="F402" s="328" t="s">
        <v>931</v>
      </c>
      <c r="G402" s="125"/>
      <c r="H402" s="126"/>
      <c r="I402" s="126"/>
      <c r="J402" s="126"/>
      <c r="K402" s="380" t="s">
        <v>992</v>
      </c>
      <c r="L402" s="381"/>
      <c r="M402" s="382"/>
    </row>
    <row r="403" spans="1:13" ht="20.100000000000001" customHeight="1">
      <c r="A403" s="121">
        <v>48</v>
      </c>
      <c r="B403" s="298">
        <v>1810714598</v>
      </c>
      <c r="C403" s="123" t="s">
        <v>871</v>
      </c>
      <c r="D403" s="124" t="s">
        <v>152</v>
      </c>
      <c r="E403" s="328" t="s">
        <v>850</v>
      </c>
      <c r="F403" s="328" t="s">
        <v>930</v>
      </c>
      <c r="G403" s="125"/>
      <c r="H403" s="126"/>
      <c r="I403" s="126"/>
      <c r="J403" s="126"/>
      <c r="K403" s="380" t="s">
        <v>992</v>
      </c>
      <c r="L403" s="381"/>
      <c r="M403" s="382"/>
    </row>
    <row r="404" spans="1:13" ht="20.100000000000001" customHeight="1">
      <c r="A404" s="121">
        <v>49</v>
      </c>
      <c r="B404" s="298">
        <v>1810715553</v>
      </c>
      <c r="C404" s="123" t="s">
        <v>872</v>
      </c>
      <c r="D404" s="124" t="s">
        <v>315</v>
      </c>
      <c r="E404" s="328" t="s">
        <v>850</v>
      </c>
      <c r="F404" s="328" t="s">
        <v>932</v>
      </c>
      <c r="G404" s="125"/>
      <c r="H404" s="126"/>
      <c r="I404" s="126"/>
      <c r="J404" s="126"/>
      <c r="K404" s="380" t="s">
        <v>992</v>
      </c>
      <c r="L404" s="381"/>
      <c r="M404" s="382"/>
    </row>
    <row r="405" spans="1:13" ht="20.100000000000001" customHeight="1">
      <c r="A405" s="121">
        <v>50</v>
      </c>
      <c r="B405" s="298">
        <v>1810225093</v>
      </c>
      <c r="C405" s="123" t="s">
        <v>310</v>
      </c>
      <c r="D405" s="124" t="s">
        <v>317</v>
      </c>
      <c r="E405" s="328" t="s">
        <v>850</v>
      </c>
      <c r="F405" s="328" t="s">
        <v>931</v>
      </c>
      <c r="G405" s="125"/>
      <c r="H405" s="126"/>
      <c r="I405" s="126"/>
      <c r="J405" s="126"/>
      <c r="K405" s="380" t="s">
        <v>992</v>
      </c>
      <c r="L405" s="381"/>
      <c r="M405" s="382"/>
    </row>
    <row r="406" spans="1:13" ht="20.100000000000001" customHeight="1">
      <c r="A406" s="121">
        <v>51</v>
      </c>
      <c r="B406" s="298">
        <v>1810715944</v>
      </c>
      <c r="C406" s="123" t="s">
        <v>873</v>
      </c>
      <c r="D406" s="124" t="s">
        <v>286</v>
      </c>
      <c r="E406" s="328" t="s">
        <v>850</v>
      </c>
      <c r="F406" s="328" t="s">
        <v>930</v>
      </c>
      <c r="G406" s="125"/>
      <c r="H406" s="126"/>
      <c r="I406" s="126"/>
      <c r="J406" s="126"/>
      <c r="K406" s="380" t="s">
        <v>992</v>
      </c>
      <c r="L406" s="381"/>
      <c r="M406" s="382"/>
    </row>
    <row r="407" spans="1:13" ht="20.100000000000001" customHeight="1">
      <c r="A407" s="121">
        <v>52</v>
      </c>
      <c r="B407" s="298">
        <v>1811715053</v>
      </c>
      <c r="C407" s="123" t="s">
        <v>384</v>
      </c>
      <c r="D407" s="124" t="s">
        <v>206</v>
      </c>
      <c r="E407" s="328" t="s">
        <v>850</v>
      </c>
      <c r="F407" s="328" t="s">
        <v>932</v>
      </c>
      <c r="G407" s="125"/>
      <c r="H407" s="126"/>
      <c r="I407" s="126"/>
      <c r="J407" s="126"/>
      <c r="K407" s="380" t="s">
        <v>992</v>
      </c>
      <c r="L407" s="381"/>
      <c r="M407" s="382"/>
    </row>
    <row r="408" spans="1:13" ht="20.100000000000001" customHeight="1">
      <c r="A408" s="121">
        <v>53</v>
      </c>
      <c r="B408" s="298">
        <v>1810714548</v>
      </c>
      <c r="C408" s="123" t="s">
        <v>463</v>
      </c>
      <c r="D408" s="124" t="s">
        <v>164</v>
      </c>
      <c r="E408" s="328" t="s">
        <v>850</v>
      </c>
      <c r="F408" s="328" t="s">
        <v>931</v>
      </c>
      <c r="G408" s="125"/>
      <c r="H408" s="126"/>
      <c r="I408" s="126"/>
      <c r="J408" s="126"/>
      <c r="K408" s="380" t="s">
        <v>992</v>
      </c>
      <c r="L408" s="381"/>
      <c r="M408" s="382"/>
    </row>
    <row r="409" spans="1:13" ht="20.100000000000001" customHeight="1">
      <c r="A409" s="121">
        <v>54</v>
      </c>
      <c r="B409" s="298">
        <v>1810715540</v>
      </c>
      <c r="C409" s="123" t="s">
        <v>875</v>
      </c>
      <c r="D409" s="124" t="s">
        <v>168</v>
      </c>
      <c r="E409" s="328" t="s">
        <v>850</v>
      </c>
      <c r="F409" s="328" t="s">
        <v>932</v>
      </c>
      <c r="G409" s="125"/>
      <c r="H409" s="126"/>
      <c r="I409" s="126"/>
      <c r="J409" s="126"/>
      <c r="K409" s="380" t="s">
        <v>992</v>
      </c>
      <c r="L409" s="381"/>
      <c r="M409" s="382"/>
    </row>
    <row r="410" spans="1:13" ht="20.100000000000001" customHeight="1">
      <c r="A410" s="121">
        <v>55</v>
      </c>
      <c r="B410" s="298">
        <v>1810713768</v>
      </c>
      <c r="C410" s="123" t="s">
        <v>876</v>
      </c>
      <c r="D410" s="124" t="s">
        <v>290</v>
      </c>
      <c r="E410" s="328" t="s">
        <v>850</v>
      </c>
      <c r="F410" s="328" t="s">
        <v>930</v>
      </c>
      <c r="G410" s="125"/>
      <c r="H410" s="126"/>
      <c r="I410" s="126"/>
      <c r="J410" s="126"/>
      <c r="K410" s="380" t="s">
        <v>992</v>
      </c>
      <c r="L410" s="381"/>
      <c r="M410" s="382"/>
    </row>
    <row r="411" spans="1:13" ht="20.100000000000001" customHeight="1">
      <c r="A411" s="121">
        <v>56</v>
      </c>
      <c r="B411" s="298">
        <v>1810714602</v>
      </c>
      <c r="C411" s="123" t="s">
        <v>877</v>
      </c>
      <c r="D411" s="124" t="s">
        <v>290</v>
      </c>
      <c r="E411" s="328" t="s">
        <v>850</v>
      </c>
      <c r="F411" s="328" t="s">
        <v>931</v>
      </c>
      <c r="G411" s="125"/>
      <c r="H411" s="126"/>
      <c r="I411" s="126"/>
      <c r="J411" s="126"/>
      <c r="K411" s="380" t="s">
        <v>992</v>
      </c>
      <c r="L411" s="381"/>
      <c r="M411" s="382"/>
    </row>
    <row r="412" spans="1:13" ht="20.100000000000001" customHeight="1">
      <c r="A412" s="121">
        <v>57</v>
      </c>
      <c r="B412" s="298">
        <v>1810715557</v>
      </c>
      <c r="C412" s="123" t="s">
        <v>291</v>
      </c>
      <c r="D412" s="124" t="s">
        <v>357</v>
      </c>
      <c r="E412" s="328" t="s">
        <v>850</v>
      </c>
      <c r="F412" s="328" t="s">
        <v>931</v>
      </c>
      <c r="G412" s="125"/>
      <c r="H412" s="126"/>
      <c r="I412" s="126"/>
      <c r="J412" s="126"/>
      <c r="K412" s="380" t="s">
        <v>992</v>
      </c>
      <c r="L412" s="381"/>
      <c r="M412" s="382"/>
    </row>
    <row r="413" spans="1:13" ht="20.100000000000001" customHeight="1">
      <c r="A413" s="121">
        <v>58</v>
      </c>
      <c r="B413" s="298">
        <v>1811713775</v>
      </c>
      <c r="C413" s="123" t="s">
        <v>273</v>
      </c>
      <c r="D413" s="124" t="s">
        <v>878</v>
      </c>
      <c r="E413" s="328" t="s">
        <v>850</v>
      </c>
      <c r="F413" s="328" t="s">
        <v>931</v>
      </c>
      <c r="G413" s="125"/>
      <c r="H413" s="126"/>
      <c r="I413" s="126"/>
      <c r="J413" s="126"/>
      <c r="K413" s="380" t="s">
        <v>992</v>
      </c>
      <c r="L413" s="381"/>
      <c r="M413" s="382"/>
    </row>
    <row r="414" spans="1:13" ht="20.100000000000001" customHeight="1">
      <c r="A414" s="121">
        <v>59</v>
      </c>
      <c r="B414" s="298">
        <v>1810715551</v>
      </c>
      <c r="C414" s="123" t="s">
        <v>879</v>
      </c>
      <c r="D414" s="124" t="s">
        <v>358</v>
      </c>
      <c r="E414" s="328" t="s">
        <v>850</v>
      </c>
      <c r="F414" s="328" t="s">
        <v>930</v>
      </c>
      <c r="G414" s="125"/>
      <c r="H414" s="126"/>
      <c r="I414" s="126"/>
      <c r="J414" s="126"/>
      <c r="K414" s="380" t="s">
        <v>992</v>
      </c>
      <c r="L414" s="381"/>
      <c r="M414" s="382"/>
    </row>
    <row r="416" spans="1:13" s="112" customFormat="1">
      <c r="B416" s="400" t="s">
        <v>80</v>
      </c>
      <c r="C416" s="400"/>
      <c r="D416" s="113"/>
      <c r="E416" s="397" t="s">
        <v>81</v>
      </c>
      <c r="F416" s="397"/>
      <c r="G416" s="397"/>
      <c r="H416" s="397"/>
      <c r="I416" s="397"/>
      <c r="J416" s="397"/>
      <c r="K416" s="114" t="s">
        <v>941</v>
      </c>
    </row>
    <row r="417" spans="1:13" s="112" customFormat="1">
      <c r="B417" s="400" t="s">
        <v>82</v>
      </c>
      <c r="C417" s="400"/>
      <c r="D417" s="115" t="s">
        <v>1001</v>
      </c>
      <c r="E417" s="397" t="s">
        <v>1004</v>
      </c>
      <c r="F417" s="397"/>
      <c r="G417" s="397"/>
      <c r="H417" s="397"/>
      <c r="I417" s="397"/>
      <c r="J417" s="397"/>
      <c r="K417" s="116" t="s">
        <v>83</v>
      </c>
      <c r="L417" s="117" t="s">
        <v>84</v>
      </c>
      <c r="M417" s="117">
        <v>2</v>
      </c>
    </row>
    <row r="418" spans="1:13" s="118" customFormat="1" ht="18.75" customHeight="1">
      <c r="B418" s="119" t="s">
        <v>1005</v>
      </c>
      <c r="C418" s="398" t="s">
        <v>990</v>
      </c>
      <c r="D418" s="398"/>
      <c r="E418" s="398"/>
      <c r="F418" s="398"/>
      <c r="G418" s="398"/>
      <c r="H418" s="398"/>
      <c r="I418" s="398"/>
      <c r="J418" s="398"/>
      <c r="K418" s="116" t="s">
        <v>85</v>
      </c>
      <c r="L418" s="116" t="s">
        <v>84</v>
      </c>
      <c r="M418" s="116">
        <v>1</v>
      </c>
    </row>
    <row r="419" spans="1:13" s="118" customFormat="1" ht="18.75" customHeight="1">
      <c r="A419" s="399" t="s">
        <v>1011</v>
      </c>
      <c r="B419" s="399"/>
      <c r="C419" s="399"/>
      <c r="D419" s="399"/>
      <c r="E419" s="399"/>
      <c r="F419" s="399"/>
      <c r="G419" s="399"/>
      <c r="H419" s="399"/>
      <c r="I419" s="399"/>
      <c r="J419" s="399"/>
      <c r="K419" s="116" t="s">
        <v>86</v>
      </c>
      <c r="L419" s="116" t="s">
        <v>84</v>
      </c>
      <c r="M419" s="116">
        <v>1</v>
      </c>
    </row>
    <row r="420" spans="1:13" ht="9" customHeight="1"/>
    <row r="421" spans="1:13" ht="15" customHeight="1">
      <c r="A421" s="387" t="s">
        <v>4</v>
      </c>
      <c r="B421" s="386" t="s">
        <v>87</v>
      </c>
      <c r="C421" s="395" t="s">
        <v>10</v>
      </c>
      <c r="D421" s="396" t="s">
        <v>11</v>
      </c>
      <c r="E421" s="386" t="s">
        <v>107</v>
      </c>
      <c r="F421" s="386" t="s">
        <v>108</v>
      </c>
      <c r="G421" s="386" t="s">
        <v>89</v>
      </c>
      <c r="H421" s="386" t="s">
        <v>90</v>
      </c>
      <c r="I421" s="388" t="s">
        <v>79</v>
      </c>
      <c r="J421" s="388"/>
      <c r="K421" s="389" t="s">
        <v>91</v>
      </c>
      <c r="L421" s="390"/>
      <c r="M421" s="391"/>
    </row>
    <row r="422" spans="1:13" ht="27" customHeight="1">
      <c r="A422" s="387"/>
      <c r="B422" s="387"/>
      <c r="C422" s="395"/>
      <c r="D422" s="396"/>
      <c r="E422" s="387"/>
      <c r="F422" s="387"/>
      <c r="G422" s="387"/>
      <c r="H422" s="387"/>
      <c r="I422" s="120" t="s">
        <v>92</v>
      </c>
      <c r="J422" s="120" t="s">
        <v>93</v>
      </c>
      <c r="K422" s="392"/>
      <c r="L422" s="393"/>
      <c r="M422" s="394"/>
    </row>
    <row r="423" spans="1:13" ht="20.100000000000001" customHeight="1">
      <c r="A423" s="121">
        <v>1</v>
      </c>
      <c r="B423" s="298">
        <v>1810713769</v>
      </c>
      <c r="C423" s="123" t="s">
        <v>377</v>
      </c>
      <c r="D423" s="124" t="s">
        <v>173</v>
      </c>
      <c r="E423" s="328" t="s">
        <v>850</v>
      </c>
      <c r="F423" s="328" t="s">
        <v>930</v>
      </c>
      <c r="G423" s="125"/>
      <c r="H423" s="126"/>
      <c r="I423" s="126"/>
      <c r="J423" s="126"/>
      <c r="K423" s="383" t="s">
        <v>992</v>
      </c>
      <c r="L423" s="384"/>
      <c r="M423" s="385"/>
    </row>
    <row r="424" spans="1:13" ht="20.100000000000001" customHeight="1">
      <c r="A424" s="121">
        <v>2</v>
      </c>
      <c r="B424" s="298">
        <v>1810715939</v>
      </c>
      <c r="C424" s="123" t="s">
        <v>133</v>
      </c>
      <c r="D424" s="124" t="s">
        <v>173</v>
      </c>
      <c r="E424" s="328" t="s">
        <v>850</v>
      </c>
      <c r="F424" s="328" t="s">
        <v>931</v>
      </c>
      <c r="G424" s="125"/>
      <c r="H424" s="126"/>
      <c r="I424" s="126"/>
      <c r="J424" s="126"/>
      <c r="K424" s="380" t="s">
        <v>992</v>
      </c>
      <c r="L424" s="381"/>
      <c r="M424" s="382"/>
    </row>
    <row r="425" spans="1:13" ht="20.100000000000001" customHeight="1">
      <c r="A425" s="121">
        <v>3</v>
      </c>
      <c r="B425" s="298">
        <v>1810716152</v>
      </c>
      <c r="C425" s="123" t="s">
        <v>493</v>
      </c>
      <c r="D425" s="124" t="s">
        <v>173</v>
      </c>
      <c r="E425" s="328" t="s">
        <v>850</v>
      </c>
      <c r="F425" s="328" t="s">
        <v>932</v>
      </c>
      <c r="G425" s="125"/>
      <c r="H425" s="126"/>
      <c r="I425" s="126"/>
      <c r="J425" s="126"/>
      <c r="K425" s="380" t="s">
        <v>993</v>
      </c>
      <c r="L425" s="381"/>
      <c r="M425" s="382"/>
    </row>
    <row r="426" spans="1:13" ht="20.100000000000001" customHeight="1">
      <c r="A426" s="121">
        <v>4</v>
      </c>
      <c r="B426" s="298">
        <v>1810714588</v>
      </c>
      <c r="C426" s="123" t="s">
        <v>881</v>
      </c>
      <c r="D426" s="124" t="s">
        <v>443</v>
      </c>
      <c r="E426" s="328" t="s">
        <v>850</v>
      </c>
      <c r="F426" s="328" t="s">
        <v>930</v>
      </c>
      <c r="G426" s="125"/>
      <c r="H426" s="126"/>
      <c r="I426" s="126"/>
      <c r="J426" s="126"/>
      <c r="K426" s="380" t="s">
        <v>992</v>
      </c>
      <c r="L426" s="381"/>
      <c r="M426" s="382"/>
    </row>
    <row r="427" spans="1:13" ht="20.100000000000001" customHeight="1">
      <c r="A427" s="121">
        <v>5</v>
      </c>
      <c r="B427" s="298">
        <v>1810714599</v>
      </c>
      <c r="C427" s="123" t="s">
        <v>182</v>
      </c>
      <c r="D427" s="124" t="s">
        <v>360</v>
      </c>
      <c r="E427" s="328" t="s">
        <v>850</v>
      </c>
      <c r="F427" s="328" t="s">
        <v>932</v>
      </c>
      <c r="G427" s="125"/>
      <c r="H427" s="126"/>
      <c r="I427" s="126"/>
      <c r="J427" s="126"/>
      <c r="K427" s="380" t="s">
        <v>992</v>
      </c>
      <c r="L427" s="381"/>
      <c r="M427" s="382"/>
    </row>
    <row r="428" spans="1:13" ht="20.100000000000001" customHeight="1">
      <c r="A428" s="121">
        <v>6</v>
      </c>
      <c r="B428" s="298">
        <v>1811716707</v>
      </c>
      <c r="C428" s="123" t="s">
        <v>364</v>
      </c>
      <c r="D428" s="124" t="s">
        <v>333</v>
      </c>
      <c r="E428" s="328" t="s">
        <v>850</v>
      </c>
      <c r="F428" s="328" t="s">
        <v>930</v>
      </c>
      <c r="G428" s="125"/>
      <c r="H428" s="126"/>
      <c r="I428" s="126"/>
      <c r="J428" s="126"/>
      <c r="K428" s="380" t="s">
        <v>992</v>
      </c>
      <c r="L428" s="381"/>
      <c r="M428" s="382"/>
    </row>
    <row r="429" spans="1:13" ht="20.100000000000001" customHeight="1">
      <c r="A429" s="121">
        <v>7</v>
      </c>
      <c r="B429" s="298">
        <v>1810715942</v>
      </c>
      <c r="C429" s="123" t="s">
        <v>883</v>
      </c>
      <c r="D429" s="124" t="s">
        <v>179</v>
      </c>
      <c r="E429" s="328" t="s">
        <v>850</v>
      </c>
      <c r="F429" s="328" t="s">
        <v>930</v>
      </c>
      <c r="G429" s="125"/>
      <c r="H429" s="126"/>
      <c r="I429" s="126"/>
      <c r="J429" s="126"/>
      <c r="K429" s="380" t="s">
        <v>992</v>
      </c>
      <c r="L429" s="381"/>
      <c r="M429" s="382"/>
    </row>
    <row r="430" spans="1:13" ht="20.100000000000001" customHeight="1">
      <c r="A430" s="121">
        <v>8</v>
      </c>
      <c r="B430" s="298">
        <v>1820211974</v>
      </c>
      <c r="C430" s="123" t="s">
        <v>377</v>
      </c>
      <c r="D430" s="124" t="s">
        <v>306</v>
      </c>
      <c r="E430" s="328" t="s">
        <v>884</v>
      </c>
      <c r="F430" s="328" t="s">
        <v>935</v>
      </c>
      <c r="G430" s="125"/>
      <c r="H430" s="126"/>
      <c r="I430" s="126"/>
      <c r="J430" s="126"/>
      <c r="K430" s="380" t="s">
        <v>992</v>
      </c>
      <c r="L430" s="381"/>
      <c r="M430" s="382"/>
    </row>
    <row r="431" spans="1:13" ht="20.100000000000001" customHeight="1">
      <c r="A431" s="121">
        <v>9</v>
      </c>
      <c r="B431" s="298">
        <v>1810715787</v>
      </c>
      <c r="C431" s="123" t="s">
        <v>429</v>
      </c>
      <c r="D431" s="124" t="s">
        <v>111</v>
      </c>
      <c r="E431" s="328" t="s">
        <v>884</v>
      </c>
      <c r="F431" s="328" t="s">
        <v>930</v>
      </c>
      <c r="G431" s="125"/>
      <c r="H431" s="126"/>
      <c r="I431" s="126"/>
      <c r="J431" s="126"/>
      <c r="K431" s="380" t="s">
        <v>992</v>
      </c>
      <c r="L431" s="381"/>
      <c r="M431" s="382"/>
    </row>
    <row r="432" spans="1:13" ht="20.100000000000001" customHeight="1">
      <c r="A432" s="121">
        <v>10</v>
      </c>
      <c r="B432" s="298">
        <v>1811715059</v>
      </c>
      <c r="C432" s="123" t="s">
        <v>885</v>
      </c>
      <c r="D432" s="124" t="s">
        <v>128</v>
      </c>
      <c r="E432" s="328" t="s">
        <v>884</v>
      </c>
      <c r="F432" s="328" t="s">
        <v>932</v>
      </c>
      <c r="G432" s="125"/>
      <c r="H432" s="126"/>
      <c r="I432" s="126"/>
      <c r="J432" s="126"/>
      <c r="K432" s="380" t="s">
        <v>992</v>
      </c>
      <c r="L432" s="381"/>
      <c r="M432" s="382"/>
    </row>
    <row r="433" spans="1:13" ht="20.100000000000001" customHeight="1">
      <c r="A433" s="121">
        <v>11</v>
      </c>
      <c r="B433" s="298">
        <v>1811713763</v>
      </c>
      <c r="C433" s="123" t="s">
        <v>886</v>
      </c>
      <c r="D433" s="124" t="s">
        <v>887</v>
      </c>
      <c r="E433" s="328" t="s">
        <v>884</v>
      </c>
      <c r="F433" s="328" t="s">
        <v>931</v>
      </c>
      <c r="G433" s="125"/>
      <c r="H433" s="126"/>
      <c r="I433" s="126"/>
      <c r="J433" s="126"/>
      <c r="K433" s="380" t="s">
        <v>992</v>
      </c>
      <c r="L433" s="381"/>
      <c r="M433" s="382"/>
    </row>
    <row r="434" spans="1:13" ht="20.100000000000001" customHeight="1">
      <c r="A434" s="121">
        <v>12</v>
      </c>
      <c r="B434" s="298">
        <v>1821211967</v>
      </c>
      <c r="C434" s="123" t="s">
        <v>888</v>
      </c>
      <c r="D434" s="124" t="s">
        <v>131</v>
      </c>
      <c r="E434" s="328" t="s">
        <v>884</v>
      </c>
      <c r="F434" s="328" t="s">
        <v>935</v>
      </c>
      <c r="G434" s="125"/>
      <c r="H434" s="126"/>
      <c r="I434" s="126"/>
      <c r="J434" s="126"/>
      <c r="K434" s="380" t="s">
        <v>992</v>
      </c>
      <c r="L434" s="381"/>
      <c r="M434" s="382"/>
    </row>
    <row r="435" spans="1:13" ht="20.100000000000001" customHeight="1">
      <c r="A435" s="121">
        <v>13</v>
      </c>
      <c r="B435" s="298">
        <v>1821216680</v>
      </c>
      <c r="C435" s="123" t="s">
        <v>889</v>
      </c>
      <c r="D435" s="124" t="s">
        <v>131</v>
      </c>
      <c r="E435" s="328" t="s">
        <v>884</v>
      </c>
      <c r="F435" s="328" t="s">
        <v>935</v>
      </c>
      <c r="G435" s="125"/>
      <c r="H435" s="126"/>
      <c r="I435" s="126"/>
      <c r="J435" s="126"/>
      <c r="K435" s="380" t="s">
        <v>992</v>
      </c>
      <c r="L435" s="381"/>
      <c r="M435" s="382"/>
    </row>
    <row r="436" spans="1:13" ht="20.100000000000001" customHeight="1">
      <c r="A436" s="121">
        <v>14</v>
      </c>
      <c r="B436" s="298">
        <v>1810214495</v>
      </c>
      <c r="C436" s="123" t="s">
        <v>182</v>
      </c>
      <c r="D436" s="124" t="s">
        <v>186</v>
      </c>
      <c r="E436" s="328" t="s">
        <v>884</v>
      </c>
      <c r="F436" s="328" t="s">
        <v>930</v>
      </c>
      <c r="G436" s="125"/>
      <c r="H436" s="126"/>
      <c r="I436" s="126"/>
      <c r="J436" s="126"/>
      <c r="K436" s="380" t="s">
        <v>992</v>
      </c>
      <c r="L436" s="381"/>
      <c r="M436" s="382"/>
    </row>
    <row r="437" spans="1:13" ht="20.100000000000001" customHeight="1">
      <c r="A437" s="121">
        <v>15</v>
      </c>
      <c r="B437" s="298">
        <v>1810714591</v>
      </c>
      <c r="C437" s="123" t="s">
        <v>123</v>
      </c>
      <c r="D437" s="124" t="s">
        <v>116</v>
      </c>
      <c r="E437" s="328" t="s">
        <v>884</v>
      </c>
      <c r="F437" s="328" t="s">
        <v>932</v>
      </c>
      <c r="G437" s="125"/>
      <c r="H437" s="126"/>
      <c r="I437" s="126"/>
      <c r="J437" s="126"/>
      <c r="K437" s="380" t="s">
        <v>992</v>
      </c>
      <c r="L437" s="381"/>
      <c r="M437" s="382"/>
    </row>
    <row r="438" spans="1:13" ht="20.100000000000001" customHeight="1">
      <c r="A438" s="121">
        <v>16</v>
      </c>
      <c r="B438" s="298">
        <v>1810715057</v>
      </c>
      <c r="C438" s="123" t="s">
        <v>151</v>
      </c>
      <c r="D438" s="124" t="s">
        <v>117</v>
      </c>
      <c r="E438" s="328" t="s">
        <v>884</v>
      </c>
      <c r="F438" s="328" t="s">
        <v>931</v>
      </c>
      <c r="G438" s="125"/>
      <c r="H438" s="126"/>
      <c r="I438" s="126"/>
      <c r="J438" s="126"/>
      <c r="K438" s="380" t="s">
        <v>992</v>
      </c>
      <c r="L438" s="381"/>
      <c r="M438" s="382"/>
    </row>
    <row r="439" spans="1:13" ht="20.100000000000001" customHeight="1">
      <c r="A439" s="121">
        <v>17</v>
      </c>
      <c r="B439" s="298">
        <v>1811713770</v>
      </c>
      <c r="C439" s="123" t="s">
        <v>523</v>
      </c>
      <c r="D439" s="124" t="s">
        <v>118</v>
      </c>
      <c r="E439" s="328" t="s">
        <v>884</v>
      </c>
      <c r="F439" s="328" t="s">
        <v>932</v>
      </c>
      <c r="G439" s="125"/>
      <c r="H439" s="126"/>
      <c r="I439" s="126"/>
      <c r="J439" s="126"/>
      <c r="K439" s="380" t="s">
        <v>992</v>
      </c>
      <c r="L439" s="381"/>
      <c r="M439" s="382"/>
    </row>
    <row r="440" spans="1:13" ht="20.100000000000001" customHeight="1">
      <c r="A440" s="121">
        <v>18</v>
      </c>
      <c r="B440" s="298">
        <v>1811713748</v>
      </c>
      <c r="C440" s="123" t="s">
        <v>891</v>
      </c>
      <c r="D440" s="124" t="s">
        <v>120</v>
      </c>
      <c r="E440" s="328" t="s">
        <v>884</v>
      </c>
      <c r="F440" s="328" t="s">
        <v>932</v>
      </c>
      <c r="G440" s="125"/>
      <c r="H440" s="126"/>
      <c r="I440" s="126"/>
      <c r="J440" s="126"/>
      <c r="K440" s="380" t="s">
        <v>992</v>
      </c>
      <c r="L440" s="381"/>
      <c r="M440" s="382"/>
    </row>
    <row r="441" spans="1:13" ht="20.100000000000001" customHeight="1">
      <c r="A441" s="121">
        <v>19</v>
      </c>
      <c r="B441" s="298">
        <v>1811716262</v>
      </c>
      <c r="C441" s="123" t="s">
        <v>170</v>
      </c>
      <c r="D441" s="124" t="s">
        <v>892</v>
      </c>
      <c r="E441" s="328" t="s">
        <v>884</v>
      </c>
      <c r="F441" s="328" t="s">
        <v>932</v>
      </c>
      <c r="G441" s="125"/>
      <c r="H441" s="126"/>
      <c r="I441" s="126"/>
      <c r="J441" s="126"/>
      <c r="K441" s="380" t="s">
        <v>992</v>
      </c>
      <c r="L441" s="381"/>
      <c r="M441" s="382"/>
    </row>
    <row r="442" spans="1:13" ht="20.100000000000001" customHeight="1">
      <c r="A442" s="121">
        <v>20</v>
      </c>
      <c r="B442" s="298">
        <v>1810715542</v>
      </c>
      <c r="C442" s="123" t="s">
        <v>136</v>
      </c>
      <c r="D442" s="124" t="s">
        <v>511</v>
      </c>
      <c r="E442" s="328" t="s">
        <v>884</v>
      </c>
      <c r="F442" s="328" t="s">
        <v>931</v>
      </c>
      <c r="G442" s="125"/>
      <c r="H442" s="126"/>
      <c r="I442" s="126"/>
      <c r="J442" s="126"/>
      <c r="K442" s="380" t="s">
        <v>992</v>
      </c>
      <c r="L442" s="381"/>
      <c r="M442" s="382"/>
    </row>
    <row r="443" spans="1:13" ht="20.100000000000001" customHeight="1">
      <c r="A443" s="121">
        <v>21</v>
      </c>
      <c r="B443" s="298">
        <v>1811713950</v>
      </c>
      <c r="C443" s="123" t="s">
        <v>506</v>
      </c>
      <c r="D443" s="124" t="s">
        <v>157</v>
      </c>
      <c r="E443" s="328" t="s">
        <v>884</v>
      </c>
      <c r="F443" s="328" t="s">
        <v>931</v>
      </c>
      <c r="G443" s="125"/>
      <c r="H443" s="126"/>
      <c r="I443" s="126"/>
      <c r="J443" s="126"/>
      <c r="K443" s="380" t="s">
        <v>992</v>
      </c>
      <c r="L443" s="381"/>
      <c r="M443" s="382"/>
    </row>
    <row r="444" spans="1:13" ht="20.100000000000001" customHeight="1">
      <c r="A444" s="121">
        <v>22</v>
      </c>
      <c r="B444" s="298">
        <v>1810713946</v>
      </c>
      <c r="C444" s="123" t="s">
        <v>694</v>
      </c>
      <c r="D444" s="124" t="s">
        <v>286</v>
      </c>
      <c r="E444" s="328" t="s">
        <v>884</v>
      </c>
      <c r="F444" s="328" t="s">
        <v>931</v>
      </c>
      <c r="G444" s="125"/>
      <c r="H444" s="126"/>
      <c r="I444" s="126"/>
      <c r="J444" s="126"/>
      <c r="K444" s="380" t="s">
        <v>992</v>
      </c>
      <c r="L444" s="381"/>
      <c r="M444" s="382"/>
    </row>
    <row r="445" spans="1:13" ht="20.100000000000001" customHeight="1">
      <c r="A445" s="121">
        <v>23</v>
      </c>
      <c r="B445" s="298">
        <v>1810714580</v>
      </c>
      <c r="C445" s="123" t="s">
        <v>894</v>
      </c>
      <c r="D445" s="124" t="s">
        <v>286</v>
      </c>
      <c r="E445" s="328" t="s">
        <v>884</v>
      </c>
      <c r="F445" s="328" t="s">
        <v>932</v>
      </c>
      <c r="G445" s="125"/>
      <c r="H445" s="126"/>
      <c r="I445" s="126"/>
      <c r="J445" s="126"/>
      <c r="K445" s="380" t="s">
        <v>992</v>
      </c>
      <c r="L445" s="381"/>
      <c r="M445" s="382"/>
    </row>
    <row r="446" spans="1:13" ht="20.100000000000001" customHeight="1">
      <c r="A446" s="121">
        <v>24</v>
      </c>
      <c r="B446" s="298">
        <v>1810714600</v>
      </c>
      <c r="C446" s="123" t="s">
        <v>895</v>
      </c>
      <c r="D446" s="124" t="s">
        <v>320</v>
      </c>
      <c r="E446" s="328" t="s">
        <v>884</v>
      </c>
      <c r="F446" s="328" t="s">
        <v>932</v>
      </c>
      <c r="G446" s="125"/>
      <c r="H446" s="126"/>
      <c r="I446" s="126"/>
      <c r="J446" s="126"/>
      <c r="K446" s="380" t="s">
        <v>992</v>
      </c>
      <c r="L446" s="381"/>
      <c r="M446" s="382"/>
    </row>
    <row r="447" spans="1:13" ht="20.100000000000001" customHeight="1">
      <c r="A447" s="121">
        <v>25</v>
      </c>
      <c r="B447" s="298">
        <v>1810716385</v>
      </c>
      <c r="C447" s="123" t="s">
        <v>896</v>
      </c>
      <c r="D447" s="124" t="s">
        <v>320</v>
      </c>
      <c r="E447" s="328" t="s">
        <v>884</v>
      </c>
      <c r="F447" s="328" t="s">
        <v>930</v>
      </c>
      <c r="G447" s="125"/>
      <c r="H447" s="126"/>
      <c r="I447" s="126"/>
      <c r="J447" s="126"/>
      <c r="K447" s="380" t="s">
        <v>992</v>
      </c>
      <c r="L447" s="381"/>
      <c r="M447" s="382"/>
    </row>
    <row r="448" spans="1:13" ht="20.100000000000001" customHeight="1">
      <c r="A448" s="121">
        <v>26</v>
      </c>
      <c r="B448" s="298">
        <v>1811713949</v>
      </c>
      <c r="C448" s="123" t="s">
        <v>260</v>
      </c>
      <c r="D448" s="124" t="s">
        <v>212</v>
      </c>
      <c r="E448" s="328" t="s">
        <v>884</v>
      </c>
      <c r="F448" s="328" t="s">
        <v>931</v>
      </c>
      <c r="G448" s="125"/>
      <c r="H448" s="126"/>
      <c r="I448" s="126"/>
      <c r="J448" s="126"/>
      <c r="K448" s="380" t="s">
        <v>992</v>
      </c>
      <c r="L448" s="381"/>
      <c r="M448" s="382"/>
    </row>
    <row r="449" spans="1:13" ht="20.100000000000001" customHeight="1">
      <c r="A449" s="121">
        <v>27</v>
      </c>
      <c r="B449" s="298">
        <v>1810715056</v>
      </c>
      <c r="C449" s="123" t="s">
        <v>331</v>
      </c>
      <c r="D449" s="124" t="s">
        <v>261</v>
      </c>
      <c r="E449" s="328" t="s">
        <v>884</v>
      </c>
      <c r="F449" s="328" t="s">
        <v>931</v>
      </c>
      <c r="G449" s="125"/>
      <c r="H449" s="126"/>
      <c r="I449" s="126"/>
      <c r="J449" s="126"/>
      <c r="K449" s="380" t="s">
        <v>992</v>
      </c>
      <c r="L449" s="381"/>
      <c r="M449" s="382"/>
    </row>
    <row r="450" spans="1:13" ht="20.100000000000001" customHeight="1">
      <c r="A450" s="121">
        <v>28</v>
      </c>
      <c r="B450" s="298">
        <v>1820261954</v>
      </c>
      <c r="C450" s="123" t="s">
        <v>897</v>
      </c>
      <c r="D450" s="124" t="s">
        <v>355</v>
      </c>
      <c r="E450" s="328" t="s">
        <v>884</v>
      </c>
      <c r="F450" s="328" t="s">
        <v>935</v>
      </c>
      <c r="G450" s="125"/>
      <c r="H450" s="126"/>
      <c r="I450" s="126"/>
      <c r="J450" s="126"/>
      <c r="K450" s="380" t="s">
        <v>992</v>
      </c>
      <c r="L450" s="381"/>
      <c r="M450" s="382"/>
    </row>
    <row r="451" spans="1:13" ht="20.100000000000001" customHeight="1">
      <c r="A451" s="121">
        <v>29</v>
      </c>
      <c r="B451" s="298">
        <v>1810713766</v>
      </c>
      <c r="C451" s="123" t="s">
        <v>158</v>
      </c>
      <c r="D451" s="124" t="s">
        <v>357</v>
      </c>
      <c r="E451" s="328" t="s">
        <v>884</v>
      </c>
      <c r="F451" s="328" t="s">
        <v>932</v>
      </c>
      <c r="G451" s="125"/>
      <c r="H451" s="126"/>
      <c r="I451" s="126"/>
      <c r="J451" s="126"/>
      <c r="K451" s="380" t="s">
        <v>992</v>
      </c>
      <c r="L451" s="381"/>
      <c r="M451" s="382"/>
    </row>
    <row r="452" spans="1:13" ht="20.100000000000001" customHeight="1">
      <c r="A452" s="128">
        <v>30</v>
      </c>
      <c r="B452" s="298">
        <v>1810715539</v>
      </c>
      <c r="C452" s="123" t="s">
        <v>694</v>
      </c>
      <c r="D452" s="124" t="s">
        <v>328</v>
      </c>
      <c r="E452" s="328" t="s">
        <v>884</v>
      </c>
      <c r="F452" s="328" t="s">
        <v>930</v>
      </c>
      <c r="G452" s="129"/>
      <c r="H452" s="130"/>
      <c r="I452" s="130"/>
      <c r="J452" s="130"/>
      <c r="K452" s="380" t="s">
        <v>992</v>
      </c>
      <c r="L452" s="381"/>
      <c r="M452" s="382"/>
    </row>
    <row r="453" spans="1:13" ht="20.100000000000001" customHeight="1">
      <c r="A453" s="148">
        <v>31</v>
      </c>
      <c r="B453" s="299">
        <v>1810715545</v>
      </c>
      <c r="C453" s="150" t="s">
        <v>899</v>
      </c>
      <c r="D453" s="151" t="s">
        <v>227</v>
      </c>
      <c r="E453" s="329" t="s">
        <v>884</v>
      </c>
      <c r="F453" s="329" t="s">
        <v>932</v>
      </c>
      <c r="G453" s="152"/>
      <c r="H453" s="153"/>
      <c r="I453" s="153"/>
      <c r="J453" s="153"/>
      <c r="K453" s="383" t="s">
        <v>992</v>
      </c>
      <c r="L453" s="384"/>
      <c r="M453" s="385"/>
    </row>
    <row r="454" spans="1:13" ht="20.100000000000001" customHeight="1">
      <c r="A454" s="121">
        <v>32</v>
      </c>
      <c r="B454" s="298">
        <v>1810716149</v>
      </c>
      <c r="C454" s="123" t="s">
        <v>900</v>
      </c>
      <c r="D454" s="124" t="s">
        <v>173</v>
      </c>
      <c r="E454" s="328" t="s">
        <v>884</v>
      </c>
      <c r="F454" s="328" t="s">
        <v>932</v>
      </c>
      <c r="G454" s="125"/>
      <c r="H454" s="126"/>
      <c r="I454" s="126"/>
      <c r="J454" s="126"/>
      <c r="K454" s="380" t="s">
        <v>992</v>
      </c>
      <c r="L454" s="381"/>
      <c r="M454" s="382"/>
    </row>
    <row r="455" spans="1:13" ht="20.100000000000001" customHeight="1">
      <c r="A455" s="121">
        <v>33</v>
      </c>
      <c r="B455" s="298">
        <v>1810716602</v>
      </c>
      <c r="C455" s="123" t="s">
        <v>127</v>
      </c>
      <c r="D455" s="124" t="s">
        <v>229</v>
      </c>
      <c r="E455" s="328" t="s">
        <v>884</v>
      </c>
      <c r="F455" s="328" t="s">
        <v>932</v>
      </c>
      <c r="G455" s="125"/>
      <c r="H455" s="126"/>
      <c r="I455" s="126"/>
      <c r="J455" s="126"/>
      <c r="K455" s="380" t="s">
        <v>992</v>
      </c>
      <c r="L455" s="381"/>
      <c r="M455" s="382"/>
    </row>
    <row r="456" spans="1:13" ht="20.100000000000001" customHeight="1">
      <c r="A456" s="121">
        <v>34</v>
      </c>
      <c r="B456" s="298">
        <v>1810714584</v>
      </c>
      <c r="C456" s="123" t="s">
        <v>160</v>
      </c>
      <c r="D456" s="124" t="s">
        <v>332</v>
      </c>
      <c r="E456" s="328" t="s">
        <v>884</v>
      </c>
      <c r="F456" s="328" t="s">
        <v>931</v>
      </c>
      <c r="G456" s="125"/>
      <c r="H456" s="126"/>
      <c r="I456" s="126"/>
      <c r="J456" s="126"/>
      <c r="K456" s="380" t="s">
        <v>992</v>
      </c>
      <c r="L456" s="381"/>
      <c r="M456" s="382"/>
    </row>
    <row r="457" spans="1:13" ht="20.100000000000001" customHeight="1">
      <c r="A457" s="121">
        <v>35</v>
      </c>
      <c r="B457" s="298">
        <v>1811714582</v>
      </c>
      <c r="C457" s="123" t="s">
        <v>901</v>
      </c>
      <c r="D457" s="124" t="s">
        <v>578</v>
      </c>
      <c r="E457" s="328" t="s">
        <v>884</v>
      </c>
      <c r="F457" s="328" t="s">
        <v>930</v>
      </c>
      <c r="G457" s="125"/>
      <c r="H457" s="126"/>
      <c r="I457" s="126"/>
      <c r="J457" s="126"/>
      <c r="K457" s="380" t="s">
        <v>992</v>
      </c>
      <c r="L457" s="381"/>
      <c r="M457" s="382"/>
    </row>
    <row r="458" spans="1:13" ht="20.100000000000001" customHeight="1">
      <c r="A458" s="121">
        <v>36</v>
      </c>
      <c r="B458" s="298">
        <v>1811716603</v>
      </c>
      <c r="C458" s="123" t="s">
        <v>902</v>
      </c>
      <c r="D458" s="124" t="s">
        <v>174</v>
      </c>
      <c r="E458" s="328" t="s">
        <v>884</v>
      </c>
      <c r="F458" s="328" t="s">
        <v>930</v>
      </c>
      <c r="G458" s="125"/>
      <c r="H458" s="126"/>
      <c r="I458" s="126"/>
      <c r="J458" s="126"/>
      <c r="K458" s="380" t="s">
        <v>992</v>
      </c>
      <c r="L458" s="381"/>
      <c r="M458" s="382"/>
    </row>
    <row r="459" spans="1:13" ht="20.100000000000001" customHeight="1">
      <c r="A459" s="121">
        <v>37</v>
      </c>
      <c r="B459" s="298">
        <v>1821111951</v>
      </c>
      <c r="C459" s="123" t="s">
        <v>903</v>
      </c>
      <c r="D459" s="124" t="s">
        <v>175</v>
      </c>
      <c r="E459" s="328" t="s">
        <v>884</v>
      </c>
      <c r="F459" s="328" t="s">
        <v>935</v>
      </c>
      <c r="G459" s="125"/>
      <c r="H459" s="126"/>
      <c r="I459" s="126"/>
      <c r="J459" s="126"/>
      <c r="K459" s="380" t="s">
        <v>992</v>
      </c>
      <c r="L459" s="381"/>
      <c r="M459" s="382"/>
    </row>
    <row r="460" spans="1:13" ht="20.100000000000001" customHeight="1">
      <c r="A460" s="121">
        <v>38</v>
      </c>
      <c r="B460" s="298">
        <v>1811714590</v>
      </c>
      <c r="C460" s="123" t="s">
        <v>905</v>
      </c>
      <c r="D460" s="124" t="s">
        <v>176</v>
      </c>
      <c r="E460" s="328" t="s">
        <v>884</v>
      </c>
      <c r="F460" s="328" t="s">
        <v>931</v>
      </c>
      <c r="G460" s="125"/>
      <c r="H460" s="126"/>
      <c r="I460" s="126"/>
      <c r="J460" s="126"/>
      <c r="K460" s="380" t="s">
        <v>992</v>
      </c>
      <c r="L460" s="381"/>
      <c r="M460" s="382"/>
    </row>
    <row r="461" spans="1:13" ht="20.100000000000001" customHeight="1">
      <c r="A461" s="121">
        <v>39</v>
      </c>
      <c r="B461" s="298">
        <v>1821211965</v>
      </c>
      <c r="C461" s="123" t="s">
        <v>906</v>
      </c>
      <c r="D461" s="124" t="s">
        <v>176</v>
      </c>
      <c r="E461" s="328" t="s">
        <v>884</v>
      </c>
      <c r="F461" s="328" t="s">
        <v>935</v>
      </c>
      <c r="G461" s="125"/>
      <c r="H461" s="126"/>
      <c r="I461" s="126"/>
      <c r="J461" s="126"/>
      <c r="K461" s="380" t="s">
        <v>992</v>
      </c>
      <c r="L461" s="381"/>
      <c r="M461" s="382"/>
    </row>
    <row r="462" spans="1:13" ht="20.100000000000001" customHeight="1">
      <c r="A462" s="121">
        <v>40</v>
      </c>
      <c r="B462" s="298">
        <v>1811716151</v>
      </c>
      <c r="C462" s="123" t="s">
        <v>446</v>
      </c>
      <c r="D462" s="124" t="s">
        <v>334</v>
      </c>
      <c r="E462" s="328" t="s">
        <v>884</v>
      </c>
      <c r="F462" s="328" t="s">
        <v>931</v>
      </c>
      <c r="G462" s="125"/>
      <c r="H462" s="126"/>
      <c r="I462" s="126"/>
      <c r="J462" s="126"/>
      <c r="K462" s="380" t="s">
        <v>992</v>
      </c>
      <c r="L462" s="381"/>
      <c r="M462" s="382"/>
    </row>
  </sheetData>
  <mergeCells count="527">
    <mergeCell ref="K457:M457"/>
    <mergeCell ref="K458:M458"/>
    <mergeCell ref="K459:M459"/>
    <mergeCell ref="K460:M460"/>
    <mergeCell ref="K461:M461"/>
    <mergeCell ref="K462:M462"/>
    <mergeCell ref="K451:M451"/>
    <mergeCell ref="K452:M452"/>
    <mergeCell ref="K453:M453"/>
    <mergeCell ref="K454:M454"/>
    <mergeCell ref="K455:M455"/>
    <mergeCell ref="K456:M456"/>
    <mergeCell ref="K445:M445"/>
    <mergeCell ref="K446:M446"/>
    <mergeCell ref="K447:M447"/>
    <mergeCell ref="K448:M448"/>
    <mergeCell ref="K449:M449"/>
    <mergeCell ref="K450:M450"/>
    <mergeCell ref="K439:M439"/>
    <mergeCell ref="K440:M440"/>
    <mergeCell ref="K441:M441"/>
    <mergeCell ref="K442:M442"/>
    <mergeCell ref="K443:M443"/>
    <mergeCell ref="K444:M444"/>
    <mergeCell ref="K433:M433"/>
    <mergeCell ref="K434:M434"/>
    <mergeCell ref="K435:M435"/>
    <mergeCell ref="K436:M436"/>
    <mergeCell ref="K437:M437"/>
    <mergeCell ref="K438:M438"/>
    <mergeCell ref="K427:M427"/>
    <mergeCell ref="K428:M428"/>
    <mergeCell ref="K429:M429"/>
    <mergeCell ref="K430:M430"/>
    <mergeCell ref="K431:M431"/>
    <mergeCell ref="K432:M432"/>
    <mergeCell ref="I421:J421"/>
    <mergeCell ref="K421:M422"/>
    <mergeCell ref="K423:M423"/>
    <mergeCell ref="K424:M424"/>
    <mergeCell ref="K425:M425"/>
    <mergeCell ref="K426:M426"/>
    <mergeCell ref="C418:J418"/>
    <mergeCell ref="A419:J419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K412:M412"/>
    <mergeCell ref="K413:M413"/>
    <mergeCell ref="K414:M414"/>
    <mergeCell ref="B416:C416"/>
    <mergeCell ref="E416:J416"/>
    <mergeCell ref="B417:C417"/>
    <mergeCell ref="E417:J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K394:M394"/>
    <mergeCell ref="K395:M395"/>
    <mergeCell ref="K396:M396"/>
    <mergeCell ref="K397:M397"/>
    <mergeCell ref="K398:M398"/>
    <mergeCell ref="K399:M399"/>
    <mergeCell ref="K388:M388"/>
    <mergeCell ref="K389:M389"/>
    <mergeCell ref="K390:M390"/>
    <mergeCell ref="K391:M391"/>
    <mergeCell ref="K392:M392"/>
    <mergeCell ref="K393:M393"/>
    <mergeCell ref="K382:M382"/>
    <mergeCell ref="K383:M383"/>
    <mergeCell ref="K384:M384"/>
    <mergeCell ref="K385:M385"/>
    <mergeCell ref="K386:M386"/>
    <mergeCell ref="K387:M387"/>
    <mergeCell ref="K376:M376"/>
    <mergeCell ref="K377:M377"/>
    <mergeCell ref="K378:M378"/>
    <mergeCell ref="K379:M379"/>
    <mergeCell ref="K380:M380"/>
    <mergeCell ref="K381:M381"/>
    <mergeCell ref="K370:M370"/>
    <mergeCell ref="K371:M371"/>
    <mergeCell ref="K372:M372"/>
    <mergeCell ref="K373:M373"/>
    <mergeCell ref="K374:M374"/>
    <mergeCell ref="K375:M375"/>
    <mergeCell ref="K364:M364"/>
    <mergeCell ref="K365:M365"/>
    <mergeCell ref="K366:M366"/>
    <mergeCell ref="K367:M367"/>
    <mergeCell ref="K368:M368"/>
    <mergeCell ref="K369:M369"/>
    <mergeCell ref="K358:M358"/>
    <mergeCell ref="K359:M359"/>
    <mergeCell ref="K360:M360"/>
    <mergeCell ref="K361:M361"/>
    <mergeCell ref="K362:M362"/>
    <mergeCell ref="K363:M363"/>
    <mergeCell ref="G354:G355"/>
    <mergeCell ref="H354:H355"/>
    <mergeCell ref="I354:J354"/>
    <mergeCell ref="K354:M355"/>
    <mergeCell ref="K356:M356"/>
    <mergeCell ref="K357:M357"/>
    <mergeCell ref="B350:C350"/>
    <mergeCell ref="E350:J350"/>
    <mergeCell ref="C351:J351"/>
    <mergeCell ref="A352:J352"/>
    <mergeCell ref="A354:A355"/>
    <mergeCell ref="B354:B355"/>
    <mergeCell ref="C354:C355"/>
    <mergeCell ref="D354:D355"/>
    <mergeCell ref="E354:E355"/>
    <mergeCell ref="F354:F355"/>
    <mergeCell ref="K343:M343"/>
    <mergeCell ref="K344:M344"/>
    <mergeCell ref="K345:M345"/>
    <mergeCell ref="K346:M346"/>
    <mergeCell ref="K347:M347"/>
    <mergeCell ref="B349:C349"/>
    <mergeCell ref="E349:J349"/>
    <mergeCell ref="K337:M337"/>
    <mergeCell ref="K338:M338"/>
    <mergeCell ref="K339:M339"/>
    <mergeCell ref="K340:M340"/>
    <mergeCell ref="K341:M341"/>
    <mergeCell ref="K342:M342"/>
    <mergeCell ref="K331:M331"/>
    <mergeCell ref="K332:M332"/>
    <mergeCell ref="K333:M333"/>
    <mergeCell ref="K334:M334"/>
    <mergeCell ref="K335:M335"/>
    <mergeCell ref="K336:M336"/>
    <mergeCell ref="K325:M325"/>
    <mergeCell ref="K326:M326"/>
    <mergeCell ref="K327:M327"/>
    <mergeCell ref="K328:M328"/>
    <mergeCell ref="K329:M329"/>
    <mergeCell ref="K330:M330"/>
    <mergeCell ref="K319:M319"/>
    <mergeCell ref="K320:M320"/>
    <mergeCell ref="K321:M321"/>
    <mergeCell ref="K322:M322"/>
    <mergeCell ref="K323:M323"/>
    <mergeCell ref="K324:M32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K301:M301"/>
    <mergeCell ref="K302:M302"/>
    <mergeCell ref="K303:M303"/>
    <mergeCell ref="K304:M304"/>
    <mergeCell ref="K305:M305"/>
    <mergeCell ref="K306:M306"/>
    <mergeCell ref="I295:J295"/>
    <mergeCell ref="K295:M296"/>
    <mergeCell ref="K297:M297"/>
    <mergeCell ref="K298:M298"/>
    <mergeCell ref="K299:M299"/>
    <mergeCell ref="K300:M300"/>
    <mergeCell ref="C292:J292"/>
    <mergeCell ref="A293:J293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K287:M287"/>
    <mergeCell ref="K288:M288"/>
    <mergeCell ref="B290:C290"/>
    <mergeCell ref="E290:J290"/>
    <mergeCell ref="B291:C291"/>
    <mergeCell ref="E291:J291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K263:M263"/>
    <mergeCell ref="K264:M264"/>
    <mergeCell ref="K265:M265"/>
    <mergeCell ref="K266:M266"/>
    <mergeCell ref="K267:M267"/>
    <mergeCell ref="K268:M268"/>
    <mergeCell ref="K257:M257"/>
    <mergeCell ref="K258:M258"/>
    <mergeCell ref="K259:M259"/>
    <mergeCell ref="K260:M260"/>
    <mergeCell ref="K261:M261"/>
    <mergeCell ref="K262:M262"/>
    <mergeCell ref="K251:M251"/>
    <mergeCell ref="K252:M252"/>
    <mergeCell ref="K253:M253"/>
    <mergeCell ref="K254:M254"/>
    <mergeCell ref="K255:M255"/>
    <mergeCell ref="K256:M256"/>
    <mergeCell ref="G247:G248"/>
    <mergeCell ref="H247:H248"/>
    <mergeCell ref="I247:J247"/>
    <mergeCell ref="K247:M248"/>
    <mergeCell ref="K249:M249"/>
    <mergeCell ref="K250:M250"/>
    <mergeCell ref="A247:A248"/>
    <mergeCell ref="B247:B248"/>
    <mergeCell ref="C247:C248"/>
    <mergeCell ref="D247:D248"/>
    <mergeCell ref="E247:E248"/>
    <mergeCell ref="F247:F248"/>
    <mergeCell ref="B242:C242"/>
    <mergeCell ref="E242:J242"/>
    <mergeCell ref="B243:C243"/>
    <mergeCell ref="E243:J243"/>
    <mergeCell ref="C244:J244"/>
    <mergeCell ref="A245:J245"/>
    <mergeCell ref="K235:M235"/>
    <mergeCell ref="K236:M236"/>
    <mergeCell ref="K237:M237"/>
    <mergeCell ref="K238:M238"/>
    <mergeCell ref="K239:M239"/>
    <mergeCell ref="K240:M240"/>
    <mergeCell ref="K229:M229"/>
    <mergeCell ref="K230:M230"/>
    <mergeCell ref="K231:M231"/>
    <mergeCell ref="K232:M232"/>
    <mergeCell ref="K233:M233"/>
    <mergeCell ref="K234:M234"/>
    <mergeCell ref="K223:M223"/>
    <mergeCell ref="K224:M224"/>
    <mergeCell ref="K225:M225"/>
    <mergeCell ref="K226:M226"/>
    <mergeCell ref="K227:M227"/>
    <mergeCell ref="K228:M228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G195:G196"/>
    <mergeCell ref="H195:H196"/>
    <mergeCell ref="I195:J195"/>
    <mergeCell ref="K195:M196"/>
    <mergeCell ref="K197:M197"/>
    <mergeCell ref="K198:M198"/>
    <mergeCell ref="A195:A196"/>
    <mergeCell ref="B195:B196"/>
    <mergeCell ref="C195:C196"/>
    <mergeCell ref="D195:D196"/>
    <mergeCell ref="E195:E196"/>
    <mergeCell ref="F195:F196"/>
    <mergeCell ref="B190:C190"/>
    <mergeCell ref="E190:J190"/>
    <mergeCell ref="B191:C191"/>
    <mergeCell ref="E191:J191"/>
    <mergeCell ref="C192:J192"/>
    <mergeCell ref="A193:J193"/>
    <mergeCell ref="K183:M183"/>
    <mergeCell ref="K184:M184"/>
    <mergeCell ref="K185:M185"/>
    <mergeCell ref="K186:M186"/>
    <mergeCell ref="K187:M187"/>
    <mergeCell ref="K188:M188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I123:J123"/>
    <mergeCell ref="K123:M124"/>
    <mergeCell ref="K125:M125"/>
    <mergeCell ref="K126:M126"/>
    <mergeCell ref="K127:M127"/>
    <mergeCell ref="K128:M128"/>
    <mergeCell ref="C120:J120"/>
    <mergeCell ref="A121:J121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K114:M114"/>
    <mergeCell ref="K115:M115"/>
    <mergeCell ref="K116:M116"/>
    <mergeCell ref="B118:C118"/>
    <mergeCell ref="E118:J118"/>
    <mergeCell ref="B119:C119"/>
    <mergeCell ref="E119:J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59:M60"/>
    <mergeCell ref="K61:M61"/>
    <mergeCell ref="K62:M62"/>
    <mergeCell ref="K63:M63"/>
    <mergeCell ref="K64:M64"/>
    <mergeCell ref="K65:M65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I59:J59"/>
    <mergeCell ref="K52:M52"/>
    <mergeCell ref="B54:C54"/>
    <mergeCell ref="E54:J54"/>
    <mergeCell ref="B55:C55"/>
    <mergeCell ref="E55:J55"/>
    <mergeCell ref="C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2 F6:F52">
    <cfRule type="cellIs" dxfId="7" priority="8" stopIfTrue="1" operator="equal">
      <formula>0</formula>
    </cfRule>
  </conditionalFormatting>
  <conditionalFormatting sqref="K61:M116 F59:F116">
    <cfRule type="cellIs" dxfId="6" priority="7" stopIfTrue="1" operator="equal">
      <formula>0</formula>
    </cfRule>
  </conditionalFormatting>
  <conditionalFormatting sqref="K125:M188 F123:F188">
    <cfRule type="cellIs" dxfId="5" priority="6" stopIfTrue="1" operator="equal">
      <formula>0</formula>
    </cfRule>
  </conditionalFormatting>
  <conditionalFormatting sqref="K197:M240 F195:F240">
    <cfRule type="cellIs" dxfId="4" priority="5" stopIfTrue="1" operator="equal">
      <formula>0</formula>
    </cfRule>
  </conditionalFormatting>
  <conditionalFormatting sqref="K249:M288 F247:F288">
    <cfRule type="cellIs" dxfId="3" priority="4" stopIfTrue="1" operator="equal">
      <formula>0</formula>
    </cfRule>
  </conditionalFormatting>
  <conditionalFormatting sqref="K297:M347 F295:F347">
    <cfRule type="cellIs" dxfId="2" priority="3" stopIfTrue="1" operator="equal">
      <formula>0</formula>
    </cfRule>
  </conditionalFormatting>
  <conditionalFormatting sqref="K356:M414 F354:F414">
    <cfRule type="cellIs" dxfId="1" priority="2" stopIfTrue="1" operator="equal">
      <formula>0</formula>
    </cfRule>
  </conditionalFormatting>
  <conditionalFormatting sqref="K423:M462 F421:F46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78"/>
  <sheetViews>
    <sheetView workbookViewId="0">
      <pane ySplit="2" topLeftCell="A3" activePane="bottomLeft" state="frozen"/>
      <selection pane="bottomLeft" activeCell="T7" sqref="T7"/>
    </sheetView>
  </sheetViews>
  <sheetFormatPr defaultRowHeight="24.75" customHeight="1"/>
  <cols>
    <col min="1" max="1" width="4.7109375" style="40" customWidth="1"/>
    <col min="2" max="2" width="5.7109375" style="33" customWidth="1"/>
    <col min="3" max="3" width="4.7109375" style="40" customWidth="1"/>
    <col min="4" max="4" width="10.85546875" style="36" customWidth="1"/>
    <col min="5" max="5" width="18.42578125" style="37" customWidth="1"/>
    <col min="6" max="6" width="6.7109375" style="37" customWidth="1"/>
    <col min="7" max="7" width="10.5703125" style="37" customWidth="1"/>
    <col min="8" max="8" width="13" style="37" customWidth="1"/>
    <col min="9" max="9" width="14.140625" style="37" customWidth="1"/>
    <col min="10" max="10" width="1" style="39" hidden="1" customWidth="1"/>
    <col min="11" max="11" width="6.7109375" style="37" hidden="1" customWidth="1"/>
    <col min="12" max="12" width="2.85546875" style="37" customWidth="1"/>
    <col min="13" max="13" width="9.7109375" style="157" customWidth="1"/>
    <col min="14" max="14" width="7.85546875" style="37" customWidth="1"/>
    <col min="15" max="15" width="7.28515625" style="37" customWidth="1"/>
    <col min="16" max="16" width="8.28515625" style="155" customWidth="1"/>
    <col min="17" max="17" width="8" style="37" customWidth="1"/>
    <col min="18" max="18" width="11" style="37" customWidth="1"/>
    <col min="19" max="16384" width="9.140625" style="37"/>
  </cols>
  <sheetData>
    <row r="1" spans="1:19" s="43" customFormat="1" ht="24.75" customHeight="1">
      <c r="A1" s="42">
        <v>1</v>
      </c>
      <c r="B1" s="42">
        <v>2</v>
      </c>
      <c r="C1" s="42">
        <v>3</v>
      </c>
      <c r="D1" s="42">
        <v>4</v>
      </c>
      <c r="E1" s="42">
        <v>5</v>
      </c>
      <c r="F1" s="42">
        <v>6</v>
      </c>
      <c r="G1" s="42">
        <v>7</v>
      </c>
      <c r="H1" s="42">
        <v>8</v>
      </c>
      <c r="I1" s="42">
        <v>9</v>
      </c>
      <c r="J1" s="42">
        <v>10</v>
      </c>
      <c r="K1" s="42">
        <v>11</v>
      </c>
      <c r="L1" s="42">
        <v>12</v>
      </c>
      <c r="M1" s="156">
        <v>13</v>
      </c>
      <c r="N1" s="42">
        <v>14</v>
      </c>
      <c r="O1" s="42">
        <v>15</v>
      </c>
      <c r="P1" s="154">
        <v>16</v>
      </c>
    </row>
    <row r="2" spans="1:19" s="41" customFormat="1" ht="55.5" customHeight="1">
      <c r="A2" s="173" t="s">
        <v>99</v>
      </c>
      <c r="B2" s="173"/>
      <c r="C2" s="173" t="s">
        <v>99</v>
      </c>
      <c r="D2" s="173" t="s">
        <v>100</v>
      </c>
      <c r="E2" s="173" t="s">
        <v>101</v>
      </c>
      <c r="F2" s="173" t="s">
        <v>102</v>
      </c>
      <c r="G2" s="173" t="s">
        <v>5</v>
      </c>
      <c r="H2" s="187" t="s">
        <v>105</v>
      </c>
      <c r="I2" s="187" t="s">
        <v>106</v>
      </c>
      <c r="J2" s="174"/>
      <c r="K2" s="173">
        <v>1</v>
      </c>
      <c r="L2" s="173">
        <v>2</v>
      </c>
      <c r="M2" s="175" t="s">
        <v>103</v>
      </c>
      <c r="N2" s="173"/>
      <c r="O2" s="173"/>
      <c r="P2" s="176" t="s">
        <v>98</v>
      </c>
      <c r="Q2" s="173"/>
      <c r="R2" s="177" t="s">
        <v>126</v>
      </c>
    </row>
    <row r="3" spans="1:19" ht="24.75" customHeight="1">
      <c r="A3" s="158">
        <v>1</v>
      </c>
      <c r="B3" s="159" t="str">
        <f t="shared" ref="B3:B7" si="0">J3&amp;TEXT(C3,"00")</f>
        <v>01</v>
      </c>
      <c r="C3" s="158">
        <f>IF(H3&lt;&gt;H2,1,C2+1)</f>
        <v>1</v>
      </c>
      <c r="D3" s="160">
        <v>1821144973</v>
      </c>
      <c r="E3" s="161" t="s">
        <v>546</v>
      </c>
      <c r="F3" s="162" t="s">
        <v>109</v>
      </c>
      <c r="G3" s="163" t="s">
        <v>257</v>
      </c>
      <c r="H3" s="178" t="s">
        <v>547</v>
      </c>
      <c r="I3" s="178" t="s">
        <v>907</v>
      </c>
      <c r="J3" s="179"/>
      <c r="K3" s="164" t="str">
        <f t="shared" ref="K3:K10" si="1">I3&amp;J3</f>
        <v>K18CMU_TTT</v>
      </c>
      <c r="L3" s="170">
        <f t="shared" ref="L3:L66" si="2">COUNTIF($D$3:$D$778,D3)</f>
        <v>1</v>
      </c>
      <c r="M3" s="270"/>
      <c r="N3" s="171" t="str">
        <f>IF(M3&lt;&gt;0,"Học Ghép","")</f>
        <v/>
      </c>
      <c r="O3" s="171" t="e">
        <f>VLOOKUP(D3,TH!D$3:K$3889,6,0)</f>
        <v>#N/A</v>
      </c>
      <c r="P3" s="172" t="str">
        <f>IF(M3&lt;&gt;0,M3,IF(ISNA(VLOOKUP(D3,TH!D$4:K$3889,6,0))=TRUE,"","Nợ HP"))</f>
        <v/>
      </c>
      <c r="Q3" s="171">
        <v>1</v>
      </c>
      <c r="R3" s="268"/>
      <c r="S3" s="37">
        <f>VLOOKUP(D3,[1]TONGHOP!C$2:K$3143,9,0)</f>
        <v>0</v>
      </c>
    </row>
    <row r="4" spans="1:19" ht="24.75" customHeight="1">
      <c r="A4" s="158">
        <f>A3+1</f>
        <v>2</v>
      </c>
      <c r="B4" s="54" t="str">
        <f t="shared" si="0"/>
        <v>02</v>
      </c>
      <c r="C4" s="158">
        <f t="shared" ref="C4:C7" si="3">IF(H4&lt;&gt;H3,1,C3+1)</f>
        <v>2</v>
      </c>
      <c r="D4" s="51">
        <v>1821111953</v>
      </c>
      <c r="E4" s="55" t="s">
        <v>548</v>
      </c>
      <c r="F4" s="56" t="s">
        <v>111</v>
      </c>
      <c r="G4" s="52" t="s">
        <v>417</v>
      </c>
      <c r="H4" s="178" t="s">
        <v>547</v>
      </c>
      <c r="I4" s="178" t="s">
        <v>908</v>
      </c>
      <c r="J4" s="181"/>
      <c r="K4" s="53" t="str">
        <f t="shared" si="1"/>
        <v>K18CMU_TCD2</v>
      </c>
      <c r="L4" s="165">
        <f t="shared" si="2"/>
        <v>1</v>
      </c>
      <c r="M4" s="166"/>
      <c r="N4" s="167" t="str">
        <f t="shared" ref="N4:N54" si="4">IF(M4&lt;&gt;0,"Học Ghép","")</f>
        <v/>
      </c>
      <c r="O4" s="167" t="e">
        <f>VLOOKUP(D4,TH!D$3:K$3889,6,0)</f>
        <v>#N/A</v>
      </c>
      <c r="P4" s="168" t="str">
        <f>IF(M4&lt;&gt;0,M4,IF(ISNA(VLOOKUP(D4,TH!D$4:K$3889,6,0))=TRUE,"","Nợ HP"))</f>
        <v/>
      </c>
      <c r="Q4" s="167">
        <f>Q3+1</f>
        <v>2</v>
      </c>
      <c r="R4" s="168"/>
      <c r="S4" s="37" t="e">
        <f>VLOOKUP(D4,[1]TONGHOP!C$2:K$3143,9,0)</f>
        <v>#N/A</v>
      </c>
    </row>
    <row r="5" spans="1:19" ht="24.75" customHeight="1">
      <c r="A5" s="158">
        <f t="shared" ref="A5:A68" si="5">A4+1</f>
        <v>3</v>
      </c>
      <c r="B5" s="54" t="str">
        <f t="shared" si="0"/>
        <v>03</v>
      </c>
      <c r="C5" s="158">
        <f t="shared" si="3"/>
        <v>3</v>
      </c>
      <c r="D5" s="51">
        <v>1821123995</v>
      </c>
      <c r="E5" s="55" t="s">
        <v>549</v>
      </c>
      <c r="F5" s="56" t="s">
        <v>550</v>
      </c>
      <c r="G5" s="52" t="s">
        <v>195</v>
      </c>
      <c r="H5" s="178" t="s">
        <v>547</v>
      </c>
      <c r="I5" s="178" t="s">
        <v>909</v>
      </c>
      <c r="J5" s="181"/>
      <c r="K5" s="53" t="str">
        <f t="shared" si="1"/>
        <v>K18CMU_TPM1</v>
      </c>
      <c r="L5" s="165">
        <f t="shared" si="2"/>
        <v>1</v>
      </c>
      <c r="M5" s="166"/>
      <c r="N5" s="167" t="str">
        <f t="shared" si="4"/>
        <v/>
      </c>
      <c r="O5" s="167" t="e">
        <f>VLOOKUP(D5,TH!D$3:K$3889,6,0)</f>
        <v>#N/A</v>
      </c>
      <c r="P5" s="168" t="str">
        <f>IF(M5&lt;&gt;0,M5,IF(ISNA(VLOOKUP(D5,TH!D$4:K$3889,6,0))=TRUE,"","Nợ HP"))</f>
        <v/>
      </c>
      <c r="Q5" s="167">
        <f t="shared" ref="Q5:Q68" si="6">Q4+1</f>
        <v>3</v>
      </c>
      <c r="R5" s="168"/>
      <c r="S5" s="37">
        <f>VLOOKUP(D5,[1]TONGHOP!C$2:K$3143,9,0)</f>
        <v>0</v>
      </c>
    </row>
    <row r="6" spans="1:19" ht="24.75" customHeight="1">
      <c r="A6" s="158">
        <f t="shared" si="5"/>
        <v>4</v>
      </c>
      <c r="B6" s="54" t="str">
        <f t="shared" si="0"/>
        <v>04</v>
      </c>
      <c r="C6" s="158">
        <f t="shared" si="3"/>
        <v>4</v>
      </c>
      <c r="D6" s="51">
        <v>1821123996</v>
      </c>
      <c r="E6" s="55" t="s">
        <v>551</v>
      </c>
      <c r="F6" s="56" t="s">
        <v>184</v>
      </c>
      <c r="G6" s="52" t="s">
        <v>400</v>
      </c>
      <c r="H6" s="178" t="s">
        <v>547</v>
      </c>
      <c r="I6" s="178" t="s">
        <v>909</v>
      </c>
      <c r="J6" s="181"/>
      <c r="K6" s="53" t="str">
        <f t="shared" si="1"/>
        <v>K18CMU_TPM1</v>
      </c>
      <c r="L6" s="165">
        <f t="shared" si="2"/>
        <v>1</v>
      </c>
      <c r="M6" s="166"/>
      <c r="N6" s="167" t="str">
        <f t="shared" si="4"/>
        <v/>
      </c>
      <c r="O6" s="167" t="e">
        <f>VLOOKUP(D6,TH!D$3:K$3889,6,0)</f>
        <v>#N/A</v>
      </c>
      <c r="P6" s="168" t="str">
        <f>IF(M6&lt;&gt;0,M6,IF(ISNA(VLOOKUP(D6,TH!D$4:K$3889,6,0))=TRUE,"","Nợ HP"))</f>
        <v/>
      </c>
      <c r="Q6" s="167">
        <f t="shared" si="6"/>
        <v>4</v>
      </c>
      <c r="R6" s="168"/>
      <c r="S6" s="37">
        <f>VLOOKUP(D6,[1]TONGHOP!C$2:K$3143,9,0)</f>
        <v>0</v>
      </c>
    </row>
    <row r="7" spans="1:19" ht="24.75" customHeight="1">
      <c r="A7" s="158">
        <f t="shared" si="5"/>
        <v>5</v>
      </c>
      <c r="B7" s="54" t="str">
        <f t="shared" si="0"/>
        <v>05</v>
      </c>
      <c r="C7" s="158">
        <f t="shared" si="3"/>
        <v>5</v>
      </c>
      <c r="D7" s="51">
        <v>1821125158</v>
      </c>
      <c r="E7" s="55" t="s">
        <v>552</v>
      </c>
      <c r="F7" s="56" t="s">
        <v>132</v>
      </c>
      <c r="G7" s="52" t="s">
        <v>308</v>
      </c>
      <c r="H7" s="178" t="s">
        <v>547</v>
      </c>
      <c r="I7" s="178" t="s">
        <v>910</v>
      </c>
      <c r="J7" s="181"/>
      <c r="K7" s="53" t="str">
        <f t="shared" si="1"/>
        <v>K18CMU_TPM2</v>
      </c>
      <c r="L7" s="165">
        <f t="shared" si="2"/>
        <v>1</v>
      </c>
      <c r="M7" s="166"/>
      <c r="N7" s="167" t="str">
        <f t="shared" si="4"/>
        <v/>
      </c>
      <c r="O7" s="167" t="e">
        <f>VLOOKUP(D7,TH!D$3:K$3889,6,0)</f>
        <v>#N/A</v>
      </c>
      <c r="P7" s="168" t="str">
        <f>IF(M7&lt;&gt;0,M7,IF(ISNA(VLOOKUP(D7,TH!D$4:K$3889,6,0))=TRUE,"","Nợ HP"))</f>
        <v/>
      </c>
      <c r="Q7" s="167">
        <f t="shared" si="6"/>
        <v>5</v>
      </c>
      <c r="R7" s="168"/>
      <c r="S7" s="37">
        <f>VLOOKUP(D7,[1]TONGHOP!C$2:K$3143,9,0)</f>
        <v>0</v>
      </c>
    </row>
    <row r="8" spans="1:19" ht="24.75" customHeight="1">
      <c r="A8" s="158">
        <f t="shared" si="5"/>
        <v>6</v>
      </c>
      <c r="B8" s="54" t="str">
        <f t="shared" ref="B8:B71" si="7">J8&amp;TEXT(C8,"00")</f>
        <v>06</v>
      </c>
      <c r="C8" s="158">
        <f t="shared" ref="C8:C71" si="8">IF(H8&lt;&gt;H7,1,C7+1)</f>
        <v>6</v>
      </c>
      <c r="D8" s="51">
        <v>1821125827</v>
      </c>
      <c r="E8" s="55" t="s">
        <v>221</v>
      </c>
      <c r="F8" s="56" t="s">
        <v>339</v>
      </c>
      <c r="G8" s="52" t="s">
        <v>258</v>
      </c>
      <c r="H8" s="178" t="s">
        <v>547</v>
      </c>
      <c r="I8" s="178" t="s">
        <v>910</v>
      </c>
      <c r="J8" s="181"/>
      <c r="K8" s="53" t="str">
        <f t="shared" si="1"/>
        <v>K18CMU_TPM2</v>
      </c>
      <c r="L8" s="165">
        <f t="shared" si="2"/>
        <v>1</v>
      </c>
      <c r="M8" s="166"/>
      <c r="N8" s="167" t="str">
        <f t="shared" si="4"/>
        <v/>
      </c>
      <c r="O8" s="167" t="e">
        <f>VLOOKUP(D8,TH!D$3:K$3889,6,0)</f>
        <v>#N/A</v>
      </c>
      <c r="P8" s="168" t="str">
        <f>IF(M8&lt;&gt;0,M8,IF(ISNA(VLOOKUP(D8,TH!D$4:K$3889,6,0))=TRUE,"","Nợ HP"))</f>
        <v/>
      </c>
      <c r="Q8" s="167">
        <f t="shared" si="6"/>
        <v>6</v>
      </c>
      <c r="R8" s="168"/>
      <c r="S8" s="37">
        <f>VLOOKUP(D8,[1]TONGHOP!C$2:K$3143,9,0)</f>
        <v>0</v>
      </c>
    </row>
    <row r="9" spans="1:19" ht="24.75" customHeight="1">
      <c r="A9" s="158">
        <f t="shared" si="5"/>
        <v>7</v>
      </c>
      <c r="B9" s="54" t="str">
        <f t="shared" si="7"/>
        <v>07</v>
      </c>
      <c r="C9" s="158">
        <f t="shared" si="8"/>
        <v>7</v>
      </c>
      <c r="D9" s="51">
        <v>1821123998</v>
      </c>
      <c r="E9" s="55" t="s">
        <v>553</v>
      </c>
      <c r="F9" s="56" t="s">
        <v>275</v>
      </c>
      <c r="G9" s="52" t="s">
        <v>387</v>
      </c>
      <c r="H9" s="178" t="s">
        <v>547</v>
      </c>
      <c r="I9" s="178" t="s">
        <v>909</v>
      </c>
      <c r="J9" s="181"/>
      <c r="K9" s="53" t="str">
        <f t="shared" si="1"/>
        <v>K18CMU_TPM1</v>
      </c>
      <c r="L9" s="165">
        <f t="shared" si="2"/>
        <v>1</v>
      </c>
      <c r="M9" s="166"/>
      <c r="N9" s="167" t="str">
        <f t="shared" si="4"/>
        <v/>
      </c>
      <c r="O9" s="167" t="e">
        <f>VLOOKUP(D9,TH!D$3:K$3889,6,0)</f>
        <v>#N/A</v>
      </c>
      <c r="P9" s="168" t="str">
        <f>IF(M9&lt;&gt;0,M9,IF(ISNA(VLOOKUP(D9,TH!D$4:K$3889,6,0))=TRUE,"","Nợ HP"))</f>
        <v/>
      </c>
      <c r="Q9" s="167">
        <f t="shared" si="6"/>
        <v>7</v>
      </c>
      <c r="R9" s="168"/>
      <c r="S9" s="37">
        <f>VLOOKUP(D9,[1]TONGHOP!C$2:K$3143,9,0)</f>
        <v>0</v>
      </c>
    </row>
    <row r="10" spans="1:19" ht="24.75" customHeight="1">
      <c r="A10" s="158">
        <f t="shared" si="5"/>
        <v>8</v>
      </c>
      <c r="B10" s="54" t="str">
        <f t="shared" si="7"/>
        <v>08</v>
      </c>
      <c r="C10" s="158">
        <f t="shared" si="8"/>
        <v>8</v>
      </c>
      <c r="D10" s="51">
        <v>1821126617</v>
      </c>
      <c r="E10" s="55" t="s">
        <v>296</v>
      </c>
      <c r="F10" s="56" t="s">
        <v>276</v>
      </c>
      <c r="G10" s="52" t="s">
        <v>378</v>
      </c>
      <c r="H10" s="178" t="s">
        <v>547</v>
      </c>
      <c r="I10" s="178" t="s">
        <v>910</v>
      </c>
      <c r="J10" s="181"/>
      <c r="K10" s="53" t="str">
        <f t="shared" si="1"/>
        <v>K18CMU_TPM2</v>
      </c>
      <c r="L10" s="165">
        <f t="shared" si="2"/>
        <v>1</v>
      </c>
      <c r="M10" s="166"/>
      <c r="N10" s="167" t="str">
        <f t="shared" si="4"/>
        <v/>
      </c>
      <c r="O10" s="167" t="e">
        <f>VLOOKUP(D10,TH!D$3:K$3889,6,0)</f>
        <v>#N/A</v>
      </c>
      <c r="P10" s="168" t="str">
        <f>IF(M10&lt;&gt;0,M10,IF(ISNA(VLOOKUP(D10,TH!D$4:K$3889,6,0))=TRUE,"","Nợ HP"))</f>
        <v/>
      </c>
      <c r="Q10" s="167">
        <f t="shared" si="6"/>
        <v>8</v>
      </c>
      <c r="R10" s="168"/>
      <c r="S10" s="37">
        <f>VLOOKUP(D10,[1]TONGHOP!C$2:K$3143,9,0)</f>
        <v>0</v>
      </c>
    </row>
    <row r="11" spans="1:19" ht="24.75" customHeight="1">
      <c r="A11" s="158">
        <f t="shared" si="5"/>
        <v>9</v>
      </c>
      <c r="B11" s="54" t="str">
        <f t="shared" si="7"/>
        <v>09</v>
      </c>
      <c r="C11" s="158">
        <f t="shared" si="8"/>
        <v>9</v>
      </c>
      <c r="D11" s="51">
        <v>1821124001</v>
      </c>
      <c r="E11" s="55" t="s">
        <v>148</v>
      </c>
      <c r="F11" s="56" t="s">
        <v>138</v>
      </c>
      <c r="G11" s="52" t="s">
        <v>452</v>
      </c>
      <c r="H11" s="178" t="s">
        <v>547</v>
      </c>
      <c r="I11" s="178" t="s">
        <v>909</v>
      </c>
      <c r="J11" s="181"/>
      <c r="K11" s="53" t="str">
        <f t="shared" ref="K11:K63" si="9">I11&amp;J11</f>
        <v>K18CMU_TPM1</v>
      </c>
      <c r="L11" s="165">
        <f t="shared" si="2"/>
        <v>1</v>
      </c>
      <c r="M11" s="166"/>
      <c r="N11" s="167" t="str">
        <f t="shared" si="4"/>
        <v/>
      </c>
      <c r="O11" s="167" t="e">
        <f>VLOOKUP(D11,TH!D$3:K$3889,6,0)</f>
        <v>#N/A</v>
      </c>
      <c r="P11" s="168" t="str">
        <f>IF(M11&lt;&gt;0,M11,IF(ISNA(VLOOKUP(D11,TH!D$4:K$3889,6,0))=TRUE,"","Nợ HP"))</f>
        <v/>
      </c>
      <c r="Q11" s="167">
        <f t="shared" si="6"/>
        <v>9</v>
      </c>
      <c r="R11" s="168"/>
      <c r="S11" s="37">
        <f>VLOOKUP(D11,[1]TONGHOP!C$2:K$3143,9,0)</f>
        <v>0</v>
      </c>
    </row>
    <row r="12" spans="1:19" ht="24.75" customHeight="1">
      <c r="A12" s="158">
        <f t="shared" si="5"/>
        <v>10</v>
      </c>
      <c r="B12" s="54" t="str">
        <f t="shared" si="7"/>
        <v>10</v>
      </c>
      <c r="C12" s="158">
        <f t="shared" si="8"/>
        <v>10</v>
      </c>
      <c r="D12" s="51">
        <v>1821144976</v>
      </c>
      <c r="E12" s="55" t="s">
        <v>554</v>
      </c>
      <c r="F12" s="56" t="s">
        <v>277</v>
      </c>
      <c r="G12" s="52" t="s">
        <v>278</v>
      </c>
      <c r="H12" s="178" t="s">
        <v>547</v>
      </c>
      <c r="I12" s="178" t="s">
        <v>907</v>
      </c>
      <c r="J12" s="181"/>
      <c r="K12" s="53" t="str">
        <f t="shared" si="9"/>
        <v>K18CMU_TTT</v>
      </c>
      <c r="L12" s="165">
        <f t="shared" si="2"/>
        <v>1</v>
      </c>
      <c r="M12" s="166"/>
      <c r="N12" s="167" t="str">
        <f t="shared" si="4"/>
        <v/>
      </c>
      <c r="O12" s="167" t="e">
        <f>VLOOKUP(D12,TH!D$3:K$3889,6,0)</f>
        <v>#N/A</v>
      </c>
      <c r="P12" s="168" t="str">
        <f>IF(M12&lt;&gt;0,M12,IF(ISNA(VLOOKUP(D12,TH!D$4:K$3889,6,0))=TRUE,"","Nợ HP"))</f>
        <v/>
      </c>
      <c r="Q12" s="167">
        <f t="shared" si="6"/>
        <v>10</v>
      </c>
      <c r="R12" s="168"/>
      <c r="S12" s="37">
        <f>VLOOKUP(D12,[1]TONGHOP!C$2:K$3143,9,0)</f>
        <v>0</v>
      </c>
    </row>
    <row r="13" spans="1:19" ht="24.75" customHeight="1">
      <c r="A13" s="158">
        <f t="shared" si="5"/>
        <v>11</v>
      </c>
      <c r="B13" s="54" t="str">
        <f t="shared" si="7"/>
        <v>11</v>
      </c>
      <c r="C13" s="158">
        <f t="shared" si="8"/>
        <v>11</v>
      </c>
      <c r="D13" s="51">
        <v>1821124718</v>
      </c>
      <c r="E13" s="55" t="s">
        <v>555</v>
      </c>
      <c r="F13" s="56" t="s">
        <v>556</v>
      </c>
      <c r="G13" s="52" t="s">
        <v>533</v>
      </c>
      <c r="H13" s="178" t="s">
        <v>547</v>
      </c>
      <c r="I13" s="178" t="s">
        <v>909</v>
      </c>
      <c r="J13" s="181"/>
      <c r="K13" s="53" t="str">
        <f t="shared" si="9"/>
        <v>K18CMU_TPM1</v>
      </c>
      <c r="L13" s="165">
        <f t="shared" si="2"/>
        <v>1</v>
      </c>
      <c r="M13" s="166"/>
      <c r="N13" s="167" t="str">
        <f t="shared" si="4"/>
        <v/>
      </c>
      <c r="O13" s="167" t="e">
        <f>VLOOKUP(D13,TH!D$3:K$3889,6,0)</f>
        <v>#N/A</v>
      </c>
      <c r="P13" s="168" t="str">
        <f>IF(M13&lt;&gt;0,M13,IF(ISNA(VLOOKUP(D13,TH!D$4:K$3889,6,0))=TRUE,"","Nợ HP"))</f>
        <v/>
      </c>
      <c r="Q13" s="167">
        <f t="shared" si="6"/>
        <v>11</v>
      </c>
      <c r="R13" s="168"/>
      <c r="S13" s="37">
        <f>VLOOKUP(D13,[1]TONGHOP!C$2:K$3143,9,0)</f>
        <v>0</v>
      </c>
    </row>
    <row r="14" spans="1:19" ht="24.75" customHeight="1">
      <c r="A14" s="158">
        <f t="shared" si="5"/>
        <v>12</v>
      </c>
      <c r="B14" s="54" t="str">
        <f t="shared" si="7"/>
        <v>12</v>
      </c>
      <c r="C14" s="158">
        <f t="shared" si="8"/>
        <v>12</v>
      </c>
      <c r="D14" s="51">
        <v>1821144429</v>
      </c>
      <c r="E14" s="55" t="s">
        <v>557</v>
      </c>
      <c r="F14" s="56" t="s">
        <v>120</v>
      </c>
      <c r="G14" s="52" t="s">
        <v>478</v>
      </c>
      <c r="H14" s="178" t="s">
        <v>547</v>
      </c>
      <c r="I14" s="178" t="s">
        <v>907</v>
      </c>
      <c r="J14" s="181"/>
      <c r="K14" s="53" t="str">
        <f t="shared" si="9"/>
        <v>K18CMU_TTT</v>
      </c>
      <c r="L14" s="165">
        <f t="shared" si="2"/>
        <v>1</v>
      </c>
      <c r="M14" s="166"/>
      <c r="N14" s="167" t="str">
        <f t="shared" si="4"/>
        <v/>
      </c>
      <c r="O14" s="167" t="e">
        <f>VLOOKUP(D14,TH!D$3:K$3889,6,0)</f>
        <v>#N/A</v>
      </c>
      <c r="P14" s="168" t="str">
        <f>IF(M14&lt;&gt;0,M14,IF(ISNA(VLOOKUP(D14,TH!D$4:K$3889,6,0))=TRUE,"","Nợ HP"))</f>
        <v/>
      </c>
      <c r="Q14" s="167">
        <f t="shared" si="6"/>
        <v>12</v>
      </c>
      <c r="R14" s="168"/>
      <c r="S14" s="37">
        <f>VLOOKUP(D14,[1]TONGHOP!C$2:K$3143,9,0)</f>
        <v>0</v>
      </c>
    </row>
    <row r="15" spans="1:19" ht="24.75" customHeight="1">
      <c r="A15" s="158">
        <f t="shared" si="5"/>
        <v>13</v>
      </c>
      <c r="B15" s="54" t="str">
        <f t="shared" si="7"/>
        <v>13</v>
      </c>
      <c r="C15" s="158">
        <f t="shared" si="8"/>
        <v>13</v>
      </c>
      <c r="D15" s="51">
        <v>1821125146</v>
      </c>
      <c r="E15" s="55" t="s">
        <v>558</v>
      </c>
      <c r="F15" s="56" t="s">
        <v>194</v>
      </c>
      <c r="G15" s="52" t="s">
        <v>129</v>
      </c>
      <c r="H15" s="178" t="s">
        <v>547</v>
      </c>
      <c r="I15" s="178" t="s">
        <v>909</v>
      </c>
      <c r="J15" s="181"/>
      <c r="K15" s="53" t="str">
        <f t="shared" si="9"/>
        <v>K18CMU_TPM1</v>
      </c>
      <c r="L15" s="165">
        <f t="shared" si="2"/>
        <v>1</v>
      </c>
      <c r="M15" s="166"/>
      <c r="N15" s="167" t="str">
        <f t="shared" si="4"/>
        <v/>
      </c>
      <c r="O15" s="167" t="e">
        <f>VLOOKUP(D15,TH!D$3:K$3889,6,0)</f>
        <v>#N/A</v>
      </c>
      <c r="P15" s="168" t="str">
        <f>IF(M15&lt;&gt;0,M15,IF(ISNA(VLOOKUP(D15,TH!D$4:K$3889,6,0))=TRUE,"","Nợ HP"))</f>
        <v/>
      </c>
      <c r="Q15" s="167">
        <f t="shared" si="6"/>
        <v>13</v>
      </c>
      <c r="R15" s="168"/>
      <c r="S15" s="37">
        <f>VLOOKUP(D15,[1]TONGHOP!C$2:K$3143,9,0)</f>
        <v>0</v>
      </c>
    </row>
    <row r="16" spans="1:19" ht="24.75" customHeight="1">
      <c r="A16" s="158">
        <f t="shared" si="5"/>
        <v>14</v>
      </c>
      <c r="B16" s="54" t="str">
        <f t="shared" si="7"/>
        <v>14</v>
      </c>
      <c r="C16" s="158">
        <f t="shared" si="8"/>
        <v>14</v>
      </c>
      <c r="D16" s="51">
        <v>1821144975</v>
      </c>
      <c r="E16" s="55" t="s">
        <v>559</v>
      </c>
      <c r="F16" s="56" t="s">
        <v>194</v>
      </c>
      <c r="G16" s="52" t="s">
        <v>534</v>
      </c>
      <c r="H16" s="178" t="s">
        <v>547</v>
      </c>
      <c r="I16" s="178" t="s">
        <v>907</v>
      </c>
      <c r="J16" s="181"/>
      <c r="K16" s="53" t="str">
        <f t="shared" si="9"/>
        <v>K18CMU_TTT</v>
      </c>
      <c r="L16" s="165">
        <f t="shared" si="2"/>
        <v>1</v>
      </c>
      <c r="M16" s="166"/>
      <c r="N16" s="167" t="str">
        <f t="shared" si="4"/>
        <v/>
      </c>
      <c r="O16" s="167" t="e">
        <f>VLOOKUP(D16,TH!D$3:K$3889,6,0)</f>
        <v>#N/A</v>
      </c>
      <c r="P16" s="168" t="str">
        <f>IF(M16&lt;&gt;0,M16,IF(ISNA(VLOOKUP(D16,TH!D$4:K$3889,6,0))=TRUE,"","Nợ HP"))</f>
        <v/>
      </c>
      <c r="Q16" s="167">
        <f t="shared" si="6"/>
        <v>14</v>
      </c>
      <c r="R16" s="168"/>
      <c r="S16" s="37">
        <f>VLOOKUP(D16,[1]TONGHOP!C$2:K$3143,9,0)</f>
        <v>0</v>
      </c>
    </row>
    <row r="17" spans="1:20" ht="24.75" customHeight="1">
      <c r="A17" s="158">
        <f t="shared" si="5"/>
        <v>15</v>
      </c>
      <c r="B17" s="54" t="str">
        <f t="shared" si="7"/>
        <v>15</v>
      </c>
      <c r="C17" s="158">
        <f t="shared" si="8"/>
        <v>15</v>
      </c>
      <c r="D17" s="51">
        <v>1821125994</v>
      </c>
      <c r="E17" s="55" t="s">
        <v>560</v>
      </c>
      <c r="F17" s="56" t="s">
        <v>121</v>
      </c>
      <c r="G17" s="52" t="s">
        <v>210</v>
      </c>
      <c r="H17" s="178" t="s">
        <v>547</v>
      </c>
      <c r="I17" s="178" t="s">
        <v>910</v>
      </c>
      <c r="J17" s="181"/>
      <c r="K17" s="53" t="str">
        <f t="shared" si="9"/>
        <v>K18CMU_TPM2</v>
      </c>
      <c r="L17" s="165">
        <f t="shared" si="2"/>
        <v>1</v>
      </c>
      <c r="M17" s="166"/>
      <c r="N17" s="167" t="str">
        <f t="shared" si="4"/>
        <v/>
      </c>
      <c r="O17" s="167" t="e">
        <f>VLOOKUP(D17,TH!D$3:K$3889,6,0)</f>
        <v>#N/A</v>
      </c>
      <c r="P17" s="168" t="str">
        <f>IF(M17&lt;&gt;0,M17,IF(ISNA(VLOOKUP(D17,TH!D$4:K$3889,6,0))=TRUE,"","Nợ HP"))</f>
        <v/>
      </c>
      <c r="Q17" s="167">
        <f t="shared" si="6"/>
        <v>15</v>
      </c>
      <c r="R17" s="168"/>
      <c r="S17" s="37">
        <f>VLOOKUP(D17,[1]TONGHOP!C$2:K$3143,9,0)</f>
        <v>0</v>
      </c>
    </row>
    <row r="18" spans="1:20" ht="24.75" customHeight="1">
      <c r="A18" s="158">
        <f t="shared" si="5"/>
        <v>16</v>
      </c>
      <c r="B18" s="54" t="str">
        <f t="shared" si="7"/>
        <v>16</v>
      </c>
      <c r="C18" s="158">
        <f t="shared" si="8"/>
        <v>16</v>
      </c>
      <c r="D18" s="51">
        <v>1821143718</v>
      </c>
      <c r="E18" s="55" t="s">
        <v>561</v>
      </c>
      <c r="F18" s="56" t="s">
        <v>121</v>
      </c>
      <c r="G18" s="52" t="s">
        <v>311</v>
      </c>
      <c r="H18" s="178" t="s">
        <v>547</v>
      </c>
      <c r="I18" s="178" t="s">
        <v>907</v>
      </c>
      <c r="J18" s="181"/>
      <c r="K18" s="53" t="str">
        <f t="shared" si="9"/>
        <v>K18CMU_TTT</v>
      </c>
      <c r="L18" s="165">
        <f t="shared" si="2"/>
        <v>1</v>
      </c>
      <c r="M18" s="166"/>
      <c r="N18" s="167" t="str">
        <f t="shared" si="4"/>
        <v/>
      </c>
      <c r="O18" s="167" t="e">
        <f>VLOOKUP(D18,TH!D$3:K$3889,6,0)</f>
        <v>#N/A</v>
      </c>
      <c r="P18" s="168" t="str">
        <f>IF(M18&lt;&gt;0,M18,IF(ISNA(VLOOKUP(D18,TH!D$4:K$3889,6,0))=TRUE,"","Nợ HP"))</f>
        <v/>
      </c>
      <c r="Q18" s="167">
        <f t="shared" si="6"/>
        <v>16</v>
      </c>
      <c r="R18" s="168"/>
      <c r="S18" s="37">
        <f>VLOOKUP(D18,[1]TONGHOP!C$2:K$3143,9,0)</f>
        <v>0</v>
      </c>
    </row>
    <row r="19" spans="1:20" ht="24.75" customHeight="1">
      <c r="A19" s="158">
        <f t="shared" si="5"/>
        <v>17</v>
      </c>
      <c r="B19" s="54" t="str">
        <f t="shared" si="7"/>
        <v>17</v>
      </c>
      <c r="C19" s="158">
        <f t="shared" si="8"/>
        <v>17</v>
      </c>
      <c r="D19" s="278">
        <v>1821126195</v>
      </c>
      <c r="E19" s="279" t="s">
        <v>562</v>
      </c>
      <c r="F19" s="280" t="s">
        <v>149</v>
      </c>
      <c r="G19" s="281" t="s">
        <v>338</v>
      </c>
      <c r="H19" s="282" t="s">
        <v>547</v>
      </c>
      <c r="I19" s="178" t="s">
        <v>910</v>
      </c>
      <c r="J19" s="181"/>
      <c r="K19" s="53" t="str">
        <f t="shared" ref="K19" si="10">I19&amp;J19</f>
        <v>K18CMU_TPM2</v>
      </c>
      <c r="L19" s="165">
        <f t="shared" si="2"/>
        <v>1</v>
      </c>
      <c r="M19" s="166"/>
      <c r="N19" s="167" t="str">
        <f t="shared" ref="N19" si="11">IF(M19&lt;&gt;0,"Học Ghép","")</f>
        <v/>
      </c>
      <c r="O19" s="167" t="e">
        <f>VLOOKUP(D19,TH!D$3:K$3889,6,0)</f>
        <v>#N/A</v>
      </c>
      <c r="P19" s="168" t="str">
        <f>IF(M19&lt;&gt;0,M19,IF(ISNA(VLOOKUP(D19,TH!D$4:K$3889,6,0))=TRUE,"","Nợ HP"))</f>
        <v/>
      </c>
      <c r="Q19" s="167">
        <f t="shared" si="6"/>
        <v>17</v>
      </c>
      <c r="R19" s="168"/>
      <c r="S19" s="37">
        <f>VLOOKUP(D19,[1]TONGHOP!C$2:K$3143,9,0)</f>
        <v>0</v>
      </c>
      <c r="T19"/>
    </row>
    <row r="20" spans="1:20" ht="24.75" customHeight="1">
      <c r="A20" s="158">
        <f t="shared" si="5"/>
        <v>18</v>
      </c>
      <c r="B20" s="54" t="str">
        <f t="shared" si="7"/>
        <v>18</v>
      </c>
      <c r="C20" s="158">
        <f t="shared" si="8"/>
        <v>18</v>
      </c>
      <c r="D20" s="51">
        <v>1821144978</v>
      </c>
      <c r="E20" s="55" t="s">
        <v>563</v>
      </c>
      <c r="F20" s="56" t="s">
        <v>152</v>
      </c>
      <c r="G20" s="52" t="s">
        <v>564</v>
      </c>
      <c r="H20" s="178" t="s">
        <v>547</v>
      </c>
      <c r="I20" s="178" t="s">
        <v>907</v>
      </c>
      <c r="J20" s="181"/>
      <c r="K20" s="53" t="str">
        <f t="shared" si="9"/>
        <v>K18CMU_TTT</v>
      </c>
      <c r="L20" s="165">
        <f t="shared" si="2"/>
        <v>1</v>
      </c>
      <c r="M20" s="166"/>
      <c r="N20" s="167" t="str">
        <f t="shared" si="4"/>
        <v/>
      </c>
      <c r="O20" s="167" t="e">
        <f>VLOOKUP(D20,TH!D$3:K$3889,6,0)</f>
        <v>#N/A</v>
      </c>
      <c r="P20" s="168" t="str">
        <f>IF(M20&lt;&gt;0,M20,IF(ISNA(VLOOKUP(D20,TH!D$4:K$3889,6,0))=TRUE,"","Nợ HP"))</f>
        <v/>
      </c>
      <c r="Q20" s="167">
        <f t="shared" si="6"/>
        <v>18</v>
      </c>
      <c r="R20" s="168"/>
      <c r="S20" s="37">
        <f>VLOOKUP(D20,[1]TONGHOP!C$2:K$3143,9,0)</f>
        <v>0</v>
      </c>
    </row>
    <row r="21" spans="1:20" ht="24.75" customHeight="1">
      <c r="A21" s="158">
        <f t="shared" si="5"/>
        <v>19</v>
      </c>
      <c r="B21" s="54" t="str">
        <f t="shared" si="7"/>
        <v>19</v>
      </c>
      <c r="C21" s="158">
        <f t="shared" si="8"/>
        <v>19</v>
      </c>
      <c r="D21" s="51">
        <v>1821213873</v>
      </c>
      <c r="E21" s="55" t="s">
        <v>148</v>
      </c>
      <c r="F21" s="56" t="s">
        <v>152</v>
      </c>
      <c r="G21" s="52" t="s">
        <v>345</v>
      </c>
      <c r="H21" s="178" t="s">
        <v>547</v>
      </c>
      <c r="I21" s="178" t="s">
        <v>907</v>
      </c>
      <c r="J21" s="181"/>
      <c r="K21" s="53" t="str">
        <f t="shared" si="9"/>
        <v>K18CMU_TTT</v>
      </c>
      <c r="L21" s="165">
        <f t="shared" si="2"/>
        <v>1</v>
      </c>
      <c r="M21" s="166"/>
      <c r="N21" s="167" t="str">
        <f t="shared" si="4"/>
        <v/>
      </c>
      <c r="O21" s="167" t="e">
        <f>VLOOKUP(D21,TH!D$3:K$3889,6,0)</f>
        <v>#N/A</v>
      </c>
      <c r="P21" s="168" t="str">
        <f>IF(M21&lt;&gt;0,M21,IF(ISNA(VLOOKUP(D21,TH!D$4:K$3889,6,0))=TRUE,"","Nợ HP"))</f>
        <v/>
      </c>
      <c r="Q21" s="167">
        <f t="shared" si="6"/>
        <v>19</v>
      </c>
      <c r="R21" s="168"/>
      <c r="S21" s="37">
        <f>VLOOKUP(D21,[1]TONGHOP!C$2:K$3143,9,0)</f>
        <v>0</v>
      </c>
    </row>
    <row r="22" spans="1:20" ht="24.75" customHeight="1">
      <c r="A22" s="158">
        <f t="shared" si="5"/>
        <v>20</v>
      </c>
      <c r="B22" s="54" t="str">
        <f t="shared" si="7"/>
        <v>20</v>
      </c>
      <c r="C22" s="158">
        <f t="shared" si="8"/>
        <v>20</v>
      </c>
      <c r="D22" s="51">
        <v>1821125991</v>
      </c>
      <c r="E22" s="55" t="s">
        <v>565</v>
      </c>
      <c r="F22" s="56" t="s">
        <v>282</v>
      </c>
      <c r="G22" s="52" t="s">
        <v>415</v>
      </c>
      <c r="H22" s="178" t="s">
        <v>547</v>
      </c>
      <c r="I22" s="178" t="s">
        <v>910</v>
      </c>
      <c r="J22" s="181"/>
      <c r="K22" s="53" t="str">
        <f t="shared" si="9"/>
        <v>K18CMU_TPM2</v>
      </c>
      <c r="L22" s="165">
        <f t="shared" si="2"/>
        <v>1</v>
      </c>
      <c r="M22" s="166"/>
      <c r="N22" s="167" t="str">
        <f t="shared" si="4"/>
        <v/>
      </c>
      <c r="O22" s="167" t="e">
        <f>VLOOKUP(D22,TH!D$3:K$3889,6,0)</f>
        <v>#N/A</v>
      </c>
      <c r="P22" s="168" t="str">
        <f>IF(M22&lt;&gt;0,M22,IF(ISNA(VLOOKUP(D22,TH!D$4:K$3889,6,0))=TRUE,"","Nợ HP"))</f>
        <v/>
      </c>
      <c r="Q22" s="167">
        <f t="shared" si="6"/>
        <v>20</v>
      </c>
      <c r="R22" s="168"/>
      <c r="S22" s="37">
        <f>VLOOKUP(D22,[1]TONGHOP!C$2:K$3143,9,0)</f>
        <v>0</v>
      </c>
    </row>
    <row r="23" spans="1:20" ht="24.75" customHeight="1">
      <c r="A23" s="158">
        <f t="shared" si="5"/>
        <v>21</v>
      </c>
      <c r="B23" s="54" t="str">
        <f t="shared" si="7"/>
        <v>21</v>
      </c>
      <c r="C23" s="158">
        <f t="shared" si="8"/>
        <v>21</v>
      </c>
      <c r="D23" s="51">
        <v>1821146346</v>
      </c>
      <c r="E23" s="55" t="s">
        <v>544</v>
      </c>
      <c r="F23" s="56" t="s">
        <v>317</v>
      </c>
      <c r="G23" s="52" t="s">
        <v>566</v>
      </c>
      <c r="H23" s="178" t="s">
        <v>547</v>
      </c>
      <c r="I23" s="178" t="s">
        <v>907</v>
      </c>
      <c r="J23" s="181"/>
      <c r="K23" s="53" t="str">
        <f t="shared" si="9"/>
        <v>K18CMU_TTT</v>
      </c>
      <c r="L23" s="165">
        <f t="shared" si="2"/>
        <v>1</v>
      </c>
      <c r="M23" s="166"/>
      <c r="N23" s="167" t="str">
        <f t="shared" si="4"/>
        <v/>
      </c>
      <c r="O23" s="167" t="str">
        <f>VLOOKUP(D23,TH!D$3:K$3889,6,0)</f>
        <v>x</v>
      </c>
      <c r="P23" s="168" t="str">
        <f>IF(M23&lt;&gt;0,M23,IF(ISNA(VLOOKUP(D23,TH!D$4:K$3889,6,0))=TRUE,"","Nợ HP"))</f>
        <v>Nợ HP</v>
      </c>
      <c r="Q23" s="167">
        <f t="shared" si="6"/>
        <v>21</v>
      </c>
      <c r="R23" s="168"/>
      <c r="S23" s="37">
        <f>VLOOKUP(D23,[1]TONGHOP!C$2:K$3143,9,0)</f>
        <v>3000000</v>
      </c>
    </row>
    <row r="24" spans="1:20" ht="24.75" customHeight="1">
      <c r="A24" s="158">
        <f t="shared" si="5"/>
        <v>22</v>
      </c>
      <c r="B24" s="54" t="str">
        <f t="shared" si="7"/>
        <v>22</v>
      </c>
      <c r="C24" s="158">
        <f t="shared" si="8"/>
        <v>22</v>
      </c>
      <c r="D24" s="51">
        <v>152122513</v>
      </c>
      <c r="E24" s="55" t="s">
        <v>221</v>
      </c>
      <c r="F24" s="56" t="s">
        <v>488</v>
      </c>
      <c r="G24" s="52" t="s">
        <v>567</v>
      </c>
      <c r="H24" s="178" t="s">
        <v>547</v>
      </c>
      <c r="I24" s="178" t="s">
        <v>911</v>
      </c>
      <c r="J24" s="181"/>
      <c r="K24" s="53" t="str">
        <f t="shared" si="9"/>
        <v>K15CMU_TPM</v>
      </c>
      <c r="L24" s="165">
        <f t="shared" si="2"/>
        <v>1</v>
      </c>
      <c r="M24" s="166">
        <v>25024</v>
      </c>
      <c r="N24" s="167" t="str">
        <f t="shared" si="4"/>
        <v>Học Ghép</v>
      </c>
      <c r="O24" s="167" t="e">
        <f>VLOOKUP(D24,TH!D$3:K$3889,6,0)</f>
        <v>#N/A</v>
      </c>
      <c r="P24" s="168">
        <f>IF(M24&lt;&gt;0,M24,IF(ISNA(VLOOKUP(D24,TH!D$4:K$3889,6,0))=TRUE,"","Nợ HP"))</f>
        <v>25024</v>
      </c>
      <c r="Q24" s="167">
        <f t="shared" si="6"/>
        <v>22</v>
      </c>
      <c r="R24" s="168"/>
      <c r="S24" s="37" t="e">
        <f>VLOOKUP(D24,[1]TONGHOP!C$2:K$3143,9,0)</f>
        <v>#N/A</v>
      </c>
    </row>
    <row r="25" spans="1:20" ht="24.75" customHeight="1">
      <c r="A25" s="158">
        <f t="shared" si="5"/>
        <v>23</v>
      </c>
      <c r="B25" s="54" t="str">
        <f t="shared" si="7"/>
        <v>23</v>
      </c>
      <c r="C25" s="158">
        <f t="shared" si="8"/>
        <v>23</v>
      </c>
      <c r="D25" s="51">
        <v>1821614744</v>
      </c>
      <c r="E25" s="55" t="s">
        <v>568</v>
      </c>
      <c r="F25" s="56" t="s">
        <v>155</v>
      </c>
      <c r="G25" s="52" t="s">
        <v>202</v>
      </c>
      <c r="H25" s="178" t="s">
        <v>547</v>
      </c>
      <c r="I25" s="178" t="s">
        <v>910</v>
      </c>
      <c r="J25" s="181"/>
      <c r="K25" s="53" t="str">
        <f t="shared" si="9"/>
        <v>K18CMU_TPM2</v>
      </c>
      <c r="L25" s="165">
        <f t="shared" si="2"/>
        <v>1</v>
      </c>
      <c r="M25" s="166"/>
      <c r="N25" s="167" t="str">
        <f t="shared" si="4"/>
        <v/>
      </c>
      <c r="O25" s="167" t="e">
        <f>VLOOKUP(D25,TH!D$3:K$3889,6,0)</f>
        <v>#N/A</v>
      </c>
      <c r="P25" s="168" t="str">
        <f>IF(M25&lt;&gt;0,M25,IF(ISNA(VLOOKUP(D25,TH!D$4:K$3889,6,0))=TRUE,"","Nợ HP"))</f>
        <v/>
      </c>
      <c r="Q25" s="167">
        <f t="shared" si="6"/>
        <v>23</v>
      </c>
      <c r="R25" s="168"/>
      <c r="S25" s="37">
        <f>VLOOKUP(D25,[1]TONGHOP!C$2:K$3143,9,0)</f>
        <v>0</v>
      </c>
    </row>
    <row r="26" spans="1:20" ht="24.75" customHeight="1">
      <c r="A26" s="158">
        <f t="shared" si="5"/>
        <v>24</v>
      </c>
      <c r="B26" s="54" t="str">
        <f t="shared" si="7"/>
        <v>24</v>
      </c>
      <c r="C26" s="158">
        <f t="shared" si="8"/>
        <v>24</v>
      </c>
      <c r="D26" s="51">
        <v>1821126196</v>
      </c>
      <c r="E26" s="55" t="s">
        <v>183</v>
      </c>
      <c r="F26" s="56" t="s">
        <v>203</v>
      </c>
      <c r="G26" s="52" t="s">
        <v>145</v>
      </c>
      <c r="H26" s="178" t="s">
        <v>547</v>
      </c>
      <c r="I26" s="178" t="s">
        <v>910</v>
      </c>
      <c r="J26" s="181"/>
      <c r="K26" s="53" t="str">
        <f t="shared" si="9"/>
        <v>K18CMU_TPM2</v>
      </c>
      <c r="L26" s="165">
        <f t="shared" si="2"/>
        <v>1</v>
      </c>
      <c r="M26" s="166"/>
      <c r="N26" s="167" t="str">
        <f t="shared" si="4"/>
        <v/>
      </c>
      <c r="O26" s="167" t="e">
        <f>VLOOKUP(D26,TH!D$3:K$3889,6,0)</f>
        <v>#N/A</v>
      </c>
      <c r="P26" s="168" t="str">
        <f>IF(M26&lt;&gt;0,M26,IF(ISNA(VLOOKUP(D26,TH!D$4:K$3889,6,0))=TRUE,"","Nợ HP"))</f>
        <v/>
      </c>
      <c r="Q26" s="167">
        <f t="shared" si="6"/>
        <v>24</v>
      </c>
      <c r="R26" s="168"/>
      <c r="S26" s="37">
        <f>VLOOKUP(D26,[1]TONGHOP!C$2:K$3143,9,0)</f>
        <v>0</v>
      </c>
    </row>
    <row r="27" spans="1:20" ht="24.75" customHeight="1">
      <c r="A27" s="158">
        <f t="shared" si="5"/>
        <v>25</v>
      </c>
      <c r="B27" s="54" t="str">
        <f t="shared" si="7"/>
        <v>25</v>
      </c>
      <c r="C27" s="158">
        <f t="shared" si="8"/>
        <v>25</v>
      </c>
      <c r="D27" s="51">
        <v>1820145424</v>
      </c>
      <c r="E27" s="55" t="s">
        <v>569</v>
      </c>
      <c r="F27" s="56" t="s">
        <v>286</v>
      </c>
      <c r="G27" s="52" t="s">
        <v>280</v>
      </c>
      <c r="H27" s="178" t="s">
        <v>547</v>
      </c>
      <c r="I27" s="178" t="s">
        <v>907</v>
      </c>
      <c r="J27" s="181"/>
      <c r="K27" s="53" t="str">
        <f t="shared" si="9"/>
        <v>K18CMU_TTT</v>
      </c>
      <c r="L27" s="165">
        <f t="shared" si="2"/>
        <v>1</v>
      </c>
      <c r="M27" s="166"/>
      <c r="N27" s="167" t="str">
        <f t="shared" si="4"/>
        <v/>
      </c>
      <c r="O27" s="167" t="e">
        <f>VLOOKUP(D27,TH!D$3:K$3889,6,0)</f>
        <v>#N/A</v>
      </c>
      <c r="P27" s="168" t="str">
        <f>IF(M27&lt;&gt;0,M27,IF(ISNA(VLOOKUP(D27,TH!D$4:K$3889,6,0))=TRUE,"","Nợ HP"))</f>
        <v/>
      </c>
      <c r="Q27" s="167">
        <f t="shared" si="6"/>
        <v>25</v>
      </c>
      <c r="R27" s="168"/>
      <c r="S27" s="37">
        <f>VLOOKUP(D27,[1]TONGHOP!C$2:K$3143,9,0)</f>
        <v>0</v>
      </c>
    </row>
    <row r="28" spans="1:20" ht="24.75" customHeight="1">
      <c r="A28" s="158">
        <f t="shared" si="5"/>
        <v>26</v>
      </c>
      <c r="B28" s="54" t="str">
        <f t="shared" si="7"/>
        <v>26</v>
      </c>
      <c r="C28" s="158">
        <f t="shared" si="8"/>
        <v>26</v>
      </c>
      <c r="D28" s="51">
        <v>1821123999</v>
      </c>
      <c r="E28" s="55" t="s">
        <v>224</v>
      </c>
      <c r="F28" s="56" t="s">
        <v>287</v>
      </c>
      <c r="G28" s="52" t="s">
        <v>244</v>
      </c>
      <c r="H28" s="178" t="s">
        <v>547</v>
      </c>
      <c r="I28" s="178" t="s">
        <v>909</v>
      </c>
      <c r="J28" s="181"/>
      <c r="K28" s="53" t="str">
        <f t="shared" si="9"/>
        <v>K18CMU_TPM1</v>
      </c>
      <c r="L28" s="165">
        <f t="shared" si="2"/>
        <v>1</v>
      </c>
      <c r="M28" s="166"/>
      <c r="N28" s="167" t="str">
        <f t="shared" si="4"/>
        <v/>
      </c>
      <c r="O28" s="167" t="str">
        <f>VLOOKUP(D28,TH!D$3:K$3889,6,0)</f>
        <v>x</v>
      </c>
      <c r="P28" s="168" t="str">
        <f>IF(M28&lt;&gt;0,M28,IF(ISNA(VLOOKUP(D28,TH!D$4:K$3889,6,0))=TRUE,"","Nợ HP"))</f>
        <v>Nợ HP</v>
      </c>
      <c r="Q28" s="167">
        <f t="shared" si="6"/>
        <v>26</v>
      </c>
      <c r="R28" s="168"/>
      <c r="S28" s="37">
        <f>VLOOKUP(D28,[1]TONGHOP!C$2:K$3143,9,0)</f>
        <v>3000000</v>
      </c>
    </row>
    <row r="29" spans="1:20" ht="24.75" customHeight="1">
      <c r="A29" s="158">
        <f t="shared" si="5"/>
        <v>27</v>
      </c>
      <c r="B29" s="54" t="str">
        <f t="shared" si="7"/>
        <v>27</v>
      </c>
      <c r="C29" s="158">
        <f t="shared" si="8"/>
        <v>27</v>
      </c>
      <c r="D29" s="51">
        <v>1821125156</v>
      </c>
      <c r="E29" s="55" t="s">
        <v>570</v>
      </c>
      <c r="F29" s="56" t="s">
        <v>288</v>
      </c>
      <c r="G29" s="52" t="s">
        <v>426</v>
      </c>
      <c r="H29" s="178" t="s">
        <v>547</v>
      </c>
      <c r="I29" s="178" t="s">
        <v>910</v>
      </c>
      <c r="J29" s="181"/>
      <c r="K29" s="53" t="str">
        <f t="shared" si="9"/>
        <v>K18CMU_TPM2</v>
      </c>
      <c r="L29" s="165">
        <f t="shared" si="2"/>
        <v>1</v>
      </c>
      <c r="M29" s="166"/>
      <c r="N29" s="167" t="str">
        <f t="shared" si="4"/>
        <v/>
      </c>
      <c r="O29" s="167" t="e">
        <f>VLOOKUP(D29,TH!D$3:K$3889,6,0)</f>
        <v>#N/A</v>
      </c>
      <c r="P29" s="168" t="str">
        <f>IF(M29&lt;&gt;0,M29,IF(ISNA(VLOOKUP(D29,TH!D$4:K$3889,6,0))=TRUE,"","Nợ HP"))</f>
        <v/>
      </c>
      <c r="Q29" s="167">
        <f t="shared" si="6"/>
        <v>27</v>
      </c>
      <c r="R29" s="168"/>
      <c r="S29" s="37">
        <f>VLOOKUP(D29,[1]TONGHOP!C$2:K$3143,9,0)</f>
        <v>0</v>
      </c>
    </row>
    <row r="30" spans="1:20" ht="24.75" customHeight="1">
      <c r="A30" s="158">
        <f t="shared" si="5"/>
        <v>28</v>
      </c>
      <c r="B30" s="54" t="str">
        <f t="shared" si="7"/>
        <v>28</v>
      </c>
      <c r="C30" s="158">
        <f t="shared" si="8"/>
        <v>28</v>
      </c>
      <c r="D30" s="51">
        <v>1821123989</v>
      </c>
      <c r="E30" s="55" t="s">
        <v>571</v>
      </c>
      <c r="F30" s="56" t="s">
        <v>166</v>
      </c>
      <c r="G30" s="52" t="s">
        <v>324</v>
      </c>
      <c r="H30" s="178" t="s">
        <v>547</v>
      </c>
      <c r="I30" s="178" t="s">
        <v>909</v>
      </c>
      <c r="J30" s="181"/>
      <c r="K30" s="53" t="str">
        <f t="shared" si="9"/>
        <v>K18CMU_TPM1</v>
      </c>
      <c r="L30" s="165">
        <f t="shared" si="2"/>
        <v>1</v>
      </c>
      <c r="M30" s="166"/>
      <c r="N30" s="167" t="str">
        <f t="shared" si="4"/>
        <v/>
      </c>
      <c r="O30" s="167" t="e">
        <f>VLOOKUP(D30,TH!D$3:K$3889,6,0)</f>
        <v>#N/A</v>
      </c>
      <c r="P30" s="168" t="str">
        <f>IF(M30&lt;&gt;0,M30,IF(ISNA(VLOOKUP(D30,TH!D$4:K$3889,6,0))=TRUE,"","Nợ HP"))</f>
        <v/>
      </c>
      <c r="Q30" s="167">
        <f t="shared" si="6"/>
        <v>28</v>
      </c>
      <c r="R30" s="168"/>
      <c r="S30" s="37">
        <f>VLOOKUP(D30,[1]TONGHOP!C$2:K$3143,9,0)</f>
        <v>0</v>
      </c>
    </row>
    <row r="31" spans="1:20" ht="24.75" customHeight="1">
      <c r="A31" s="158">
        <f t="shared" si="5"/>
        <v>29</v>
      </c>
      <c r="B31" s="54" t="str">
        <f t="shared" si="7"/>
        <v>29</v>
      </c>
      <c r="C31" s="158">
        <f t="shared" si="8"/>
        <v>29</v>
      </c>
      <c r="D31" s="51">
        <v>1821614037</v>
      </c>
      <c r="E31" s="55" t="s">
        <v>183</v>
      </c>
      <c r="F31" s="56" t="s">
        <v>290</v>
      </c>
      <c r="G31" s="52" t="s">
        <v>448</v>
      </c>
      <c r="H31" s="178" t="s">
        <v>547</v>
      </c>
      <c r="I31" s="178" t="s">
        <v>910</v>
      </c>
      <c r="J31" s="181"/>
      <c r="K31" s="53" t="str">
        <f t="shared" si="9"/>
        <v>K18CMU_TPM2</v>
      </c>
      <c r="L31" s="165">
        <f t="shared" si="2"/>
        <v>1</v>
      </c>
      <c r="M31" s="166"/>
      <c r="N31" s="167" t="str">
        <f t="shared" si="4"/>
        <v/>
      </c>
      <c r="O31" s="167" t="e">
        <f>VLOOKUP(D31,TH!D$3:K$3889,6,0)</f>
        <v>#N/A</v>
      </c>
      <c r="P31" s="168" t="str">
        <f>IF(M31&lt;&gt;0,M31,IF(ISNA(VLOOKUP(D31,TH!D$4:K$3889,6,0))=TRUE,"","Nợ HP"))</f>
        <v/>
      </c>
      <c r="Q31" s="167">
        <f t="shared" si="6"/>
        <v>29</v>
      </c>
      <c r="R31" s="168"/>
      <c r="S31" s="37">
        <f>VLOOKUP(D31,[1]TONGHOP!C$2:K$3143,9,0)</f>
        <v>0</v>
      </c>
    </row>
    <row r="32" spans="1:20" ht="24.75" customHeight="1">
      <c r="A32" s="158">
        <f t="shared" si="5"/>
        <v>30</v>
      </c>
      <c r="B32" s="54" t="str">
        <f t="shared" si="7"/>
        <v>30</v>
      </c>
      <c r="C32" s="158">
        <f t="shared" si="8"/>
        <v>30</v>
      </c>
      <c r="D32" s="51">
        <v>1821144428</v>
      </c>
      <c r="E32" s="55" t="s">
        <v>572</v>
      </c>
      <c r="F32" s="56" t="s">
        <v>220</v>
      </c>
      <c r="G32" s="52" t="s">
        <v>412</v>
      </c>
      <c r="H32" s="178" t="s">
        <v>547</v>
      </c>
      <c r="I32" s="178" t="s">
        <v>907</v>
      </c>
      <c r="J32" s="181"/>
      <c r="K32" s="53" t="str">
        <f t="shared" si="9"/>
        <v>K18CMU_TTT</v>
      </c>
      <c r="L32" s="165">
        <f t="shared" si="2"/>
        <v>1</v>
      </c>
      <c r="M32" s="166"/>
      <c r="N32" s="167" t="str">
        <f t="shared" si="4"/>
        <v/>
      </c>
      <c r="O32" s="167" t="e">
        <f>VLOOKUP(D32,TH!D$3:K$3889,6,0)</f>
        <v>#N/A</v>
      </c>
      <c r="P32" s="168" t="str">
        <f>IF(M32&lt;&gt;0,M32,IF(ISNA(VLOOKUP(D32,TH!D$4:K$3889,6,0))=TRUE,"","Nợ HP"))</f>
        <v/>
      </c>
      <c r="Q32" s="167">
        <f t="shared" si="6"/>
        <v>30</v>
      </c>
      <c r="R32" s="168"/>
      <c r="S32" s="37">
        <f>VLOOKUP(D32,[1]TONGHOP!C$2:K$3143,9,0)</f>
        <v>0</v>
      </c>
    </row>
    <row r="33" spans="1:19" ht="24.75" customHeight="1">
      <c r="A33" s="158">
        <f t="shared" si="5"/>
        <v>31</v>
      </c>
      <c r="B33" s="54" t="str">
        <f t="shared" si="7"/>
        <v>31</v>
      </c>
      <c r="C33" s="158">
        <f t="shared" si="8"/>
        <v>31</v>
      </c>
      <c r="D33" s="51">
        <v>1820146100</v>
      </c>
      <c r="E33" s="55" t="s">
        <v>429</v>
      </c>
      <c r="F33" s="56" t="s">
        <v>442</v>
      </c>
      <c r="G33" s="52" t="s">
        <v>573</v>
      </c>
      <c r="H33" s="178" t="s">
        <v>547</v>
      </c>
      <c r="I33" s="178" t="s">
        <v>907</v>
      </c>
      <c r="J33" s="181"/>
      <c r="K33" s="53" t="str">
        <f t="shared" si="9"/>
        <v>K18CMU_TTT</v>
      </c>
      <c r="L33" s="165">
        <f t="shared" si="2"/>
        <v>1</v>
      </c>
      <c r="M33" s="166"/>
      <c r="N33" s="167" t="str">
        <f t="shared" si="4"/>
        <v/>
      </c>
      <c r="O33" s="167" t="e">
        <f>VLOOKUP(D33,TH!D$3:K$3889,6,0)</f>
        <v>#N/A</v>
      </c>
      <c r="P33" s="168" t="str">
        <f>IF(M33&lt;&gt;0,M33,IF(ISNA(VLOOKUP(D33,TH!D$4:K$3889,6,0))=TRUE,"","Nợ HP"))</f>
        <v/>
      </c>
      <c r="Q33" s="167">
        <f t="shared" si="6"/>
        <v>31</v>
      </c>
      <c r="R33" s="168"/>
      <c r="S33" s="37">
        <f>VLOOKUP(D33,[1]TONGHOP!C$2:K$3143,9,0)</f>
        <v>0</v>
      </c>
    </row>
    <row r="34" spans="1:19" ht="24.75" customHeight="1">
      <c r="A34" s="158">
        <f t="shared" si="5"/>
        <v>32</v>
      </c>
      <c r="B34" s="54" t="str">
        <f t="shared" si="7"/>
        <v>32</v>
      </c>
      <c r="C34" s="158">
        <f t="shared" si="8"/>
        <v>32</v>
      </c>
      <c r="D34" s="51">
        <v>1821114699</v>
      </c>
      <c r="E34" s="55" t="s">
        <v>574</v>
      </c>
      <c r="F34" s="56" t="s">
        <v>171</v>
      </c>
      <c r="G34" s="52" t="s">
        <v>359</v>
      </c>
      <c r="H34" s="178" t="s">
        <v>547</v>
      </c>
      <c r="I34" s="178" t="s">
        <v>912</v>
      </c>
      <c r="J34" s="181"/>
      <c r="K34" s="53" t="str">
        <f t="shared" si="9"/>
        <v>K18CMU_TMT</v>
      </c>
      <c r="L34" s="165">
        <f t="shared" si="2"/>
        <v>1</v>
      </c>
      <c r="M34" s="166"/>
      <c r="N34" s="167" t="str">
        <f t="shared" si="4"/>
        <v/>
      </c>
      <c r="O34" s="167" t="e">
        <f>VLOOKUP(D34,TH!D$3:K$3889,6,0)</f>
        <v>#N/A</v>
      </c>
      <c r="P34" s="168" t="str">
        <f>IF(M34&lt;&gt;0,M34,IF(ISNA(VLOOKUP(D34,TH!D$4:K$3889,6,0))=TRUE,"","Nợ HP"))</f>
        <v/>
      </c>
      <c r="Q34" s="167">
        <f t="shared" si="6"/>
        <v>32</v>
      </c>
      <c r="R34" s="168"/>
      <c r="S34" s="37">
        <f>VLOOKUP(D34,[1]TONGHOP!C$2:K$3143,9,0)</f>
        <v>0</v>
      </c>
    </row>
    <row r="35" spans="1:19" ht="24.75" customHeight="1">
      <c r="A35" s="158">
        <f t="shared" si="5"/>
        <v>33</v>
      </c>
      <c r="B35" s="54" t="str">
        <f t="shared" si="7"/>
        <v>33</v>
      </c>
      <c r="C35" s="158">
        <f t="shared" si="8"/>
        <v>33</v>
      </c>
      <c r="D35" s="51">
        <v>151135148</v>
      </c>
      <c r="E35" s="55" t="s">
        <v>575</v>
      </c>
      <c r="F35" s="56" t="s">
        <v>228</v>
      </c>
      <c r="G35" s="52" t="s">
        <v>576</v>
      </c>
      <c r="H35" s="178" t="s">
        <v>547</v>
      </c>
      <c r="I35" s="178" t="s">
        <v>913</v>
      </c>
      <c r="J35" s="181"/>
      <c r="K35" s="53" t="str">
        <f t="shared" si="9"/>
        <v>K15CMU_TCD1</v>
      </c>
      <c r="L35" s="165">
        <f t="shared" si="2"/>
        <v>1</v>
      </c>
      <c r="M35" s="166">
        <v>24621</v>
      </c>
      <c r="N35" s="167" t="str">
        <f t="shared" si="4"/>
        <v>Học Ghép</v>
      </c>
      <c r="O35" s="167" t="e">
        <f>VLOOKUP(D35,TH!D$3:K$3889,6,0)</f>
        <v>#N/A</v>
      </c>
      <c r="P35" s="168">
        <f>IF(M35&lt;&gt;0,M35,IF(ISNA(VLOOKUP(D35,TH!D$4:K$3889,6,0))=TRUE,"","Nợ HP"))</f>
        <v>24621</v>
      </c>
      <c r="Q35" s="167">
        <f t="shared" si="6"/>
        <v>33</v>
      </c>
      <c r="R35" s="168"/>
      <c r="S35" s="37" t="e">
        <f>VLOOKUP(D35,[1]TONGHOP!C$2:K$3143,9,0)</f>
        <v>#N/A</v>
      </c>
    </row>
    <row r="36" spans="1:19" ht="24.75" customHeight="1">
      <c r="A36" s="158">
        <f t="shared" si="5"/>
        <v>34</v>
      </c>
      <c r="B36" s="54" t="str">
        <f t="shared" si="7"/>
        <v>34</v>
      </c>
      <c r="C36" s="158">
        <f t="shared" si="8"/>
        <v>34</v>
      </c>
      <c r="D36" s="51">
        <v>1821143918</v>
      </c>
      <c r="E36" s="55" t="s">
        <v>577</v>
      </c>
      <c r="F36" s="56" t="s">
        <v>578</v>
      </c>
      <c r="G36" s="52" t="s">
        <v>579</v>
      </c>
      <c r="H36" s="178" t="s">
        <v>547</v>
      </c>
      <c r="I36" s="178" t="s">
        <v>907</v>
      </c>
      <c r="J36" s="181"/>
      <c r="K36" s="53" t="str">
        <f t="shared" si="9"/>
        <v>K18CMU_TTT</v>
      </c>
      <c r="L36" s="165">
        <f t="shared" si="2"/>
        <v>1</v>
      </c>
      <c r="M36" s="166"/>
      <c r="N36" s="167" t="str">
        <f t="shared" si="4"/>
        <v/>
      </c>
      <c r="O36" s="167" t="e">
        <f>VLOOKUP(D36,TH!D$3:K$3889,6,0)</f>
        <v>#N/A</v>
      </c>
      <c r="P36" s="168" t="str">
        <f>IF(M36&lt;&gt;0,M36,IF(ISNA(VLOOKUP(D36,TH!D$4:K$3889,6,0))=TRUE,"","Nợ HP"))</f>
        <v/>
      </c>
      <c r="Q36" s="167">
        <f t="shared" si="6"/>
        <v>34</v>
      </c>
      <c r="R36" s="168"/>
      <c r="S36" s="37">
        <f>VLOOKUP(D36,[1]TONGHOP!C$2:K$3143,9,0)</f>
        <v>0</v>
      </c>
    </row>
    <row r="37" spans="1:19" ht="24.75" customHeight="1">
      <c r="A37" s="158">
        <f t="shared" si="5"/>
        <v>35</v>
      </c>
      <c r="B37" s="54" t="str">
        <f t="shared" si="7"/>
        <v>35</v>
      </c>
      <c r="C37" s="158">
        <f t="shared" si="8"/>
        <v>35</v>
      </c>
      <c r="D37" s="51">
        <v>1821124720</v>
      </c>
      <c r="E37" s="55" t="s">
        <v>580</v>
      </c>
      <c r="F37" s="56" t="s">
        <v>269</v>
      </c>
      <c r="G37" s="52" t="s">
        <v>391</v>
      </c>
      <c r="H37" s="178" t="s">
        <v>547</v>
      </c>
      <c r="I37" s="178" t="s">
        <v>909</v>
      </c>
      <c r="J37" s="181"/>
      <c r="K37" s="53" t="str">
        <f t="shared" si="9"/>
        <v>K18CMU_TPM1</v>
      </c>
      <c r="L37" s="165">
        <f t="shared" si="2"/>
        <v>1</v>
      </c>
      <c r="M37" s="166"/>
      <c r="N37" s="167" t="str">
        <f t="shared" si="4"/>
        <v/>
      </c>
      <c r="O37" s="167" t="e">
        <f>VLOOKUP(D37,TH!D$3:K$3889,6,0)</f>
        <v>#N/A</v>
      </c>
      <c r="P37" s="168" t="str">
        <f>IF(M37&lt;&gt;0,M37,IF(ISNA(VLOOKUP(D37,TH!D$4:K$3889,6,0))=TRUE,"","Nợ HP"))</f>
        <v/>
      </c>
      <c r="Q37" s="167">
        <f t="shared" si="6"/>
        <v>35</v>
      </c>
      <c r="R37" s="168"/>
      <c r="S37" s="37">
        <f>VLOOKUP(D37,[1]TONGHOP!C$2:K$3143,9,0)</f>
        <v>0</v>
      </c>
    </row>
    <row r="38" spans="1:19" ht="24.75" customHeight="1">
      <c r="A38" s="158">
        <f t="shared" si="5"/>
        <v>36</v>
      </c>
      <c r="B38" s="54" t="str">
        <f t="shared" si="7"/>
        <v>36</v>
      </c>
      <c r="C38" s="158">
        <f t="shared" si="8"/>
        <v>36</v>
      </c>
      <c r="D38" s="51">
        <v>1821111952</v>
      </c>
      <c r="E38" s="55" t="s">
        <v>440</v>
      </c>
      <c r="F38" s="56" t="s">
        <v>334</v>
      </c>
      <c r="G38" s="52" t="s">
        <v>490</v>
      </c>
      <c r="H38" s="178" t="s">
        <v>547</v>
      </c>
      <c r="I38" s="178" t="s">
        <v>908</v>
      </c>
      <c r="J38" s="181"/>
      <c r="K38" s="53" t="str">
        <f t="shared" si="9"/>
        <v>K18CMU_TCD2</v>
      </c>
      <c r="L38" s="165">
        <f t="shared" si="2"/>
        <v>1</v>
      </c>
      <c r="M38" s="166"/>
      <c r="N38" s="167" t="str">
        <f t="shared" si="4"/>
        <v/>
      </c>
      <c r="O38" s="167" t="e">
        <f>VLOOKUP(D38,TH!D$3:K$3889,6,0)</f>
        <v>#N/A</v>
      </c>
      <c r="P38" s="168" t="str">
        <f>IF(M38&lt;&gt;0,M38,IF(ISNA(VLOOKUP(D38,TH!D$4:K$3889,6,0))=TRUE,"","Nợ HP"))</f>
        <v/>
      </c>
      <c r="Q38" s="167">
        <f t="shared" si="6"/>
        <v>36</v>
      </c>
      <c r="R38" s="269"/>
      <c r="S38" s="37" t="e">
        <f>VLOOKUP(D38,[1]TONGHOP!C$2:K$3143,9,0)</f>
        <v>#N/A</v>
      </c>
    </row>
    <row r="39" spans="1:19" ht="24.75" customHeight="1">
      <c r="A39" s="158">
        <f t="shared" si="5"/>
        <v>37</v>
      </c>
      <c r="B39" s="54" t="str">
        <f t="shared" si="7"/>
        <v>01</v>
      </c>
      <c r="C39" s="158">
        <f t="shared" si="8"/>
        <v>1</v>
      </c>
      <c r="D39" s="51">
        <v>1821114703</v>
      </c>
      <c r="E39" s="55" t="s">
        <v>148</v>
      </c>
      <c r="F39" s="56" t="s">
        <v>337</v>
      </c>
      <c r="G39" s="52" t="s">
        <v>479</v>
      </c>
      <c r="H39" s="178" t="s">
        <v>581</v>
      </c>
      <c r="I39" s="178" t="s">
        <v>912</v>
      </c>
      <c r="J39" s="181"/>
      <c r="K39" s="53" t="str">
        <f t="shared" si="9"/>
        <v>K18CMU_TMT</v>
      </c>
      <c r="L39" s="165">
        <f t="shared" si="2"/>
        <v>1</v>
      </c>
      <c r="M39" s="166"/>
      <c r="N39" s="167" t="str">
        <f t="shared" si="4"/>
        <v/>
      </c>
      <c r="O39" s="167" t="e">
        <f>VLOOKUP(D39,TH!D$3:K$3889,6,0)</f>
        <v>#N/A</v>
      </c>
      <c r="P39" s="168" t="str">
        <f>IF(M39&lt;&gt;0,M39,IF(ISNA(VLOOKUP(D39,TH!D$4:K$3889,6,0))=TRUE,"","Nợ HP"))</f>
        <v/>
      </c>
      <c r="Q39" s="167">
        <f t="shared" si="6"/>
        <v>37</v>
      </c>
      <c r="R39" s="269"/>
      <c r="S39" s="37">
        <f>VLOOKUP(D39,[1]TONGHOP!C$2:K$3143,9,0)</f>
        <v>0</v>
      </c>
    </row>
    <row r="40" spans="1:19" ht="24.75" customHeight="1">
      <c r="A40" s="158">
        <f t="shared" si="5"/>
        <v>38</v>
      </c>
      <c r="B40" s="54" t="str">
        <f t="shared" si="7"/>
        <v>02</v>
      </c>
      <c r="C40" s="158">
        <f t="shared" si="8"/>
        <v>2</v>
      </c>
      <c r="D40" s="51">
        <v>1821123818</v>
      </c>
      <c r="E40" s="55" t="s">
        <v>300</v>
      </c>
      <c r="F40" s="56" t="s">
        <v>582</v>
      </c>
      <c r="G40" s="52" t="s">
        <v>329</v>
      </c>
      <c r="H40" s="178" t="s">
        <v>581</v>
      </c>
      <c r="I40" s="178" t="s">
        <v>909</v>
      </c>
      <c r="J40" s="181"/>
      <c r="K40" s="53" t="str">
        <f t="shared" si="9"/>
        <v>K18CMU_TPM1</v>
      </c>
      <c r="L40" s="165">
        <f t="shared" si="2"/>
        <v>1</v>
      </c>
      <c r="M40" s="166"/>
      <c r="N40" s="167" t="str">
        <f t="shared" si="4"/>
        <v/>
      </c>
      <c r="O40" s="167" t="e">
        <f>VLOOKUP(D40,TH!D$3:K$3889,6,0)</f>
        <v>#N/A</v>
      </c>
      <c r="P40" s="168" t="str">
        <f>IF(M40&lt;&gt;0,M40,IF(ISNA(VLOOKUP(D40,TH!D$4:K$3889,6,0))=TRUE,"","Nợ HP"))</f>
        <v/>
      </c>
      <c r="Q40" s="167">
        <f t="shared" si="6"/>
        <v>38</v>
      </c>
      <c r="R40" s="269"/>
      <c r="S40" s="37">
        <f>VLOOKUP(D40,[1]TONGHOP!C$2:K$3143,9,0)</f>
        <v>0</v>
      </c>
    </row>
    <row r="41" spans="1:19" ht="24.75" customHeight="1">
      <c r="A41" s="158">
        <f t="shared" si="5"/>
        <v>39</v>
      </c>
      <c r="B41" s="54" t="str">
        <f t="shared" si="7"/>
        <v>03</v>
      </c>
      <c r="C41" s="158">
        <f t="shared" si="8"/>
        <v>3</v>
      </c>
      <c r="D41" s="51">
        <v>1821125159</v>
      </c>
      <c r="E41" s="55" t="s">
        <v>583</v>
      </c>
      <c r="F41" s="56" t="s">
        <v>276</v>
      </c>
      <c r="G41" s="52" t="s">
        <v>387</v>
      </c>
      <c r="H41" s="178" t="s">
        <v>581</v>
      </c>
      <c r="I41" s="178" t="s">
        <v>910</v>
      </c>
      <c r="J41" s="181"/>
      <c r="K41" s="53" t="str">
        <f t="shared" si="9"/>
        <v>K18CMU_TPM2</v>
      </c>
      <c r="L41" s="165">
        <f t="shared" si="2"/>
        <v>1</v>
      </c>
      <c r="M41" s="166"/>
      <c r="N41" s="167" t="str">
        <f t="shared" si="4"/>
        <v/>
      </c>
      <c r="O41" s="167" t="e">
        <f>VLOOKUP(D41,TH!D$3:K$3889,6,0)</f>
        <v>#N/A</v>
      </c>
      <c r="P41" s="168" t="str">
        <f>IF(M41&lt;&gt;0,M41,IF(ISNA(VLOOKUP(D41,TH!D$4:K$3889,6,0))=TRUE,"","Nợ HP"))</f>
        <v/>
      </c>
      <c r="Q41" s="167">
        <f t="shared" si="6"/>
        <v>39</v>
      </c>
      <c r="R41" s="269"/>
      <c r="S41" s="37">
        <f>VLOOKUP(D41,[1]TONGHOP!C$2:K$3143,9,0)</f>
        <v>0</v>
      </c>
    </row>
    <row r="42" spans="1:19" ht="24.75" customHeight="1">
      <c r="A42" s="158">
        <f t="shared" si="5"/>
        <v>40</v>
      </c>
      <c r="B42" s="54" t="str">
        <f t="shared" si="7"/>
        <v>04</v>
      </c>
      <c r="C42" s="158">
        <f t="shared" si="8"/>
        <v>4</v>
      </c>
      <c r="D42" s="51">
        <v>1821123508</v>
      </c>
      <c r="E42" s="55" t="s">
        <v>139</v>
      </c>
      <c r="F42" s="56" t="s">
        <v>525</v>
      </c>
      <c r="G42" s="52" t="s">
        <v>369</v>
      </c>
      <c r="H42" s="178" t="s">
        <v>581</v>
      </c>
      <c r="I42" s="178" t="s">
        <v>909</v>
      </c>
      <c r="J42" s="181"/>
      <c r="K42" s="53" t="str">
        <f t="shared" si="9"/>
        <v>K18CMU_TPM1</v>
      </c>
      <c r="L42" s="165">
        <f t="shared" si="2"/>
        <v>1</v>
      </c>
      <c r="M42" s="166"/>
      <c r="N42" s="167" t="str">
        <f t="shared" si="4"/>
        <v/>
      </c>
      <c r="O42" s="167" t="e">
        <f>VLOOKUP(D42,TH!D$3:K$3889,6,0)</f>
        <v>#N/A</v>
      </c>
      <c r="P42" s="168" t="str">
        <f>IF(M42&lt;&gt;0,M42,IF(ISNA(VLOOKUP(D42,TH!D$4:K$3889,6,0))=TRUE,"","Nợ HP"))</f>
        <v/>
      </c>
      <c r="Q42" s="167">
        <f t="shared" si="6"/>
        <v>40</v>
      </c>
      <c r="R42" s="269"/>
      <c r="S42" s="37">
        <f>VLOOKUP(D42,[1]TONGHOP!C$2:K$3143,9,0)</f>
        <v>0</v>
      </c>
    </row>
    <row r="43" spans="1:19" ht="24.75" customHeight="1">
      <c r="A43" s="158">
        <f t="shared" si="5"/>
        <v>41</v>
      </c>
      <c r="B43" s="54" t="str">
        <f t="shared" si="7"/>
        <v>05</v>
      </c>
      <c r="C43" s="158">
        <f t="shared" si="8"/>
        <v>5</v>
      </c>
      <c r="D43" s="51">
        <v>1821114704</v>
      </c>
      <c r="E43" s="55" t="s">
        <v>198</v>
      </c>
      <c r="F43" s="56" t="s">
        <v>120</v>
      </c>
      <c r="G43" s="52" t="s">
        <v>295</v>
      </c>
      <c r="H43" s="178" t="s">
        <v>581</v>
      </c>
      <c r="I43" s="178" t="s">
        <v>912</v>
      </c>
      <c r="J43" s="181"/>
      <c r="K43" s="53" t="str">
        <f t="shared" si="9"/>
        <v>K18CMU_TMT</v>
      </c>
      <c r="L43" s="165">
        <f t="shared" si="2"/>
        <v>1</v>
      </c>
      <c r="M43" s="166"/>
      <c r="N43" s="167" t="str">
        <f t="shared" si="4"/>
        <v/>
      </c>
      <c r="O43" s="167" t="e">
        <f>VLOOKUP(D43,TH!D$3:K$3889,6,0)</f>
        <v>#N/A</v>
      </c>
      <c r="P43" s="168" t="str">
        <f>IF(M43&lt;&gt;0,M43,IF(ISNA(VLOOKUP(D43,TH!D$4:K$3889,6,0))=TRUE,"","Nợ HP"))</f>
        <v/>
      </c>
      <c r="Q43" s="167">
        <f t="shared" si="6"/>
        <v>41</v>
      </c>
      <c r="R43" s="269"/>
      <c r="S43" s="37">
        <f>VLOOKUP(D43,[1]TONGHOP!C$2:K$3143,9,0)</f>
        <v>0</v>
      </c>
    </row>
    <row r="44" spans="1:19" ht="24.75" customHeight="1">
      <c r="A44" s="158">
        <f t="shared" si="5"/>
        <v>42</v>
      </c>
      <c r="B44" s="54" t="str">
        <f t="shared" si="7"/>
        <v>06</v>
      </c>
      <c r="C44" s="158">
        <f t="shared" si="8"/>
        <v>6</v>
      </c>
      <c r="D44" s="51">
        <v>1821113975</v>
      </c>
      <c r="E44" s="55" t="s">
        <v>584</v>
      </c>
      <c r="F44" s="56" t="s">
        <v>340</v>
      </c>
      <c r="G44" s="52" t="s">
        <v>441</v>
      </c>
      <c r="H44" s="178" t="s">
        <v>581</v>
      </c>
      <c r="I44" s="178" t="s">
        <v>912</v>
      </c>
      <c r="J44" s="181"/>
      <c r="K44" s="53" t="str">
        <f t="shared" si="9"/>
        <v>K18CMU_TMT</v>
      </c>
      <c r="L44" s="165">
        <f t="shared" si="2"/>
        <v>1</v>
      </c>
      <c r="M44" s="166"/>
      <c r="N44" s="167" t="str">
        <f t="shared" si="4"/>
        <v/>
      </c>
      <c r="O44" s="167" t="e">
        <f>VLOOKUP(D44,TH!D$3:K$3889,6,0)</f>
        <v>#N/A</v>
      </c>
      <c r="P44" s="168" t="str">
        <f>IF(M44&lt;&gt;0,M44,IF(ISNA(VLOOKUP(D44,TH!D$4:K$3889,6,0))=TRUE,"","Nợ HP"))</f>
        <v/>
      </c>
      <c r="Q44" s="167">
        <f t="shared" si="6"/>
        <v>42</v>
      </c>
      <c r="R44" s="269"/>
      <c r="S44" s="37">
        <f>VLOOKUP(D44,[1]TONGHOP!C$2:K$3143,9,0)</f>
        <v>0</v>
      </c>
    </row>
    <row r="45" spans="1:19" ht="24.75" customHeight="1">
      <c r="A45" s="158">
        <f t="shared" si="5"/>
        <v>43</v>
      </c>
      <c r="B45" s="54" t="str">
        <f t="shared" si="7"/>
        <v>07</v>
      </c>
      <c r="C45" s="158">
        <f t="shared" si="8"/>
        <v>7</v>
      </c>
      <c r="D45" s="51">
        <v>1821113974</v>
      </c>
      <c r="E45" s="55" t="s">
        <v>411</v>
      </c>
      <c r="F45" s="56" t="s">
        <v>121</v>
      </c>
      <c r="G45" s="52" t="s">
        <v>516</v>
      </c>
      <c r="H45" s="178" t="s">
        <v>581</v>
      </c>
      <c r="I45" s="178" t="s">
        <v>912</v>
      </c>
      <c r="J45" s="181"/>
      <c r="K45" s="53" t="str">
        <f t="shared" si="9"/>
        <v>K18CMU_TMT</v>
      </c>
      <c r="L45" s="165">
        <f t="shared" si="2"/>
        <v>1</v>
      </c>
      <c r="M45" s="166"/>
      <c r="N45" s="167" t="str">
        <f t="shared" si="4"/>
        <v/>
      </c>
      <c r="O45" s="167" t="e">
        <f>VLOOKUP(D45,TH!D$3:K$3889,6,0)</f>
        <v>#N/A</v>
      </c>
      <c r="P45" s="168" t="str">
        <f>IF(M45&lt;&gt;0,M45,IF(ISNA(VLOOKUP(D45,TH!D$4:K$3889,6,0))=TRUE,"","Nợ HP"))</f>
        <v/>
      </c>
      <c r="Q45" s="167">
        <f t="shared" si="6"/>
        <v>43</v>
      </c>
      <c r="R45" s="269"/>
      <c r="S45" s="37">
        <f>VLOOKUP(D45,[1]TONGHOP!C$2:K$3143,9,0)</f>
        <v>0</v>
      </c>
    </row>
    <row r="46" spans="1:19" ht="24.75" customHeight="1">
      <c r="A46" s="158">
        <f t="shared" si="5"/>
        <v>44</v>
      </c>
      <c r="B46" s="54" t="str">
        <f t="shared" si="7"/>
        <v>08</v>
      </c>
      <c r="C46" s="158">
        <f t="shared" si="8"/>
        <v>8</v>
      </c>
      <c r="D46" s="51">
        <v>1821113977</v>
      </c>
      <c r="E46" s="55" t="s">
        <v>548</v>
      </c>
      <c r="F46" s="56" t="s">
        <v>121</v>
      </c>
      <c r="G46" s="52" t="s">
        <v>233</v>
      </c>
      <c r="H46" s="178" t="s">
        <v>581</v>
      </c>
      <c r="I46" s="178" t="s">
        <v>912</v>
      </c>
      <c r="J46" s="181"/>
      <c r="K46" s="53" t="str">
        <f t="shared" si="9"/>
        <v>K18CMU_TMT</v>
      </c>
      <c r="L46" s="165">
        <f t="shared" si="2"/>
        <v>1</v>
      </c>
      <c r="M46" s="166"/>
      <c r="N46" s="167" t="str">
        <f t="shared" si="4"/>
        <v/>
      </c>
      <c r="O46" s="167" t="e">
        <f>VLOOKUP(D46,TH!D$3:K$3889,6,0)</f>
        <v>#N/A</v>
      </c>
      <c r="P46" s="168" t="str">
        <f>IF(M46&lt;&gt;0,M46,IF(ISNA(VLOOKUP(D46,TH!D$4:K$3889,6,0))=TRUE,"","Nợ HP"))</f>
        <v/>
      </c>
      <c r="Q46" s="167">
        <f t="shared" si="6"/>
        <v>44</v>
      </c>
      <c r="R46" s="269"/>
      <c r="S46" s="37">
        <f>VLOOKUP(D46,[1]TONGHOP!C$2:K$3143,9,0)</f>
        <v>0</v>
      </c>
    </row>
    <row r="47" spans="1:19" ht="24.75" customHeight="1">
      <c r="A47" s="158">
        <f t="shared" si="5"/>
        <v>45</v>
      </c>
      <c r="B47" s="54" t="str">
        <f t="shared" si="7"/>
        <v>09</v>
      </c>
      <c r="C47" s="158">
        <f t="shared" si="8"/>
        <v>9</v>
      </c>
      <c r="D47" s="51">
        <v>1821123993</v>
      </c>
      <c r="E47" s="55" t="s">
        <v>514</v>
      </c>
      <c r="F47" s="56" t="s">
        <v>585</v>
      </c>
      <c r="G47" s="52" t="s">
        <v>512</v>
      </c>
      <c r="H47" s="178" t="s">
        <v>581</v>
      </c>
      <c r="I47" s="178" t="s">
        <v>909</v>
      </c>
      <c r="J47" s="181"/>
      <c r="K47" s="53" t="str">
        <f t="shared" si="9"/>
        <v>K18CMU_TPM1</v>
      </c>
      <c r="L47" s="165">
        <f t="shared" si="2"/>
        <v>1</v>
      </c>
      <c r="M47" s="166"/>
      <c r="N47" s="167" t="str">
        <f t="shared" si="4"/>
        <v/>
      </c>
      <c r="O47" s="167" t="e">
        <f>VLOOKUP(D47,TH!D$3:K$3889,6,0)</f>
        <v>#N/A</v>
      </c>
      <c r="P47" s="168" t="str">
        <f>IF(M47&lt;&gt;0,M47,IF(ISNA(VLOOKUP(D47,TH!D$4:K$3889,6,0))=TRUE,"","Nợ HP"))</f>
        <v/>
      </c>
      <c r="Q47" s="167">
        <f t="shared" si="6"/>
        <v>45</v>
      </c>
      <c r="R47" s="269"/>
      <c r="S47" s="37">
        <f>VLOOKUP(D47,[1]TONGHOP!C$2:K$3143,9,0)</f>
        <v>0</v>
      </c>
    </row>
    <row r="48" spans="1:19" ht="24.75" customHeight="1">
      <c r="A48" s="158">
        <f t="shared" si="5"/>
        <v>46</v>
      </c>
      <c r="B48" s="54" t="str">
        <f t="shared" si="7"/>
        <v>10</v>
      </c>
      <c r="C48" s="158">
        <f t="shared" si="8"/>
        <v>10</v>
      </c>
      <c r="D48" s="51">
        <v>1821114706</v>
      </c>
      <c r="E48" s="55" t="s">
        <v>586</v>
      </c>
      <c r="F48" s="56" t="s">
        <v>246</v>
      </c>
      <c r="G48" s="52" t="s">
        <v>348</v>
      </c>
      <c r="H48" s="178" t="s">
        <v>581</v>
      </c>
      <c r="I48" s="178" t="s">
        <v>912</v>
      </c>
      <c r="J48" s="181"/>
      <c r="K48" s="53" t="str">
        <f t="shared" si="9"/>
        <v>K18CMU_TMT</v>
      </c>
      <c r="L48" s="165">
        <f t="shared" si="2"/>
        <v>1</v>
      </c>
      <c r="M48" s="166"/>
      <c r="N48" s="167" t="str">
        <f t="shared" si="4"/>
        <v/>
      </c>
      <c r="O48" s="167" t="e">
        <f>VLOOKUP(D48,TH!D$3:K$3889,6,0)</f>
        <v>#N/A</v>
      </c>
      <c r="P48" s="168" t="str">
        <f>IF(M48&lt;&gt;0,M48,IF(ISNA(VLOOKUP(D48,TH!D$4:K$3889,6,0))=TRUE,"","Nợ HP"))</f>
        <v/>
      </c>
      <c r="Q48" s="167">
        <f t="shared" si="6"/>
        <v>46</v>
      </c>
      <c r="R48" s="269"/>
      <c r="S48" s="37">
        <f>VLOOKUP(D48,[1]TONGHOP!C$2:K$3143,9,0)</f>
        <v>0</v>
      </c>
    </row>
    <row r="49" spans="1:20" ht="24.75" customHeight="1">
      <c r="A49" s="158">
        <f t="shared" si="5"/>
        <v>47</v>
      </c>
      <c r="B49" s="54" t="str">
        <f t="shared" si="7"/>
        <v>11</v>
      </c>
      <c r="C49" s="158">
        <f t="shared" si="8"/>
        <v>11</v>
      </c>
      <c r="D49" s="51">
        <v>1820125993</v>
      </c>
      <c r="E49" s="55" t="s">
        <v>587</v>
      </c>
      <c r="F49" s="56" t="s">
        <v>155</v>
      </c>
      <c r="G49" s="52" t="s">
        <v>292</v>
      </c>
      <c r="H49" s="178" t="s">
        <v>581</v>
      </c>
      <c r="I49" s="178" t="s">
        <v>909</v>
      </c>
      <c r="J49" s="181"/>
      <c r="K49" s="53" t="str">
        <f t="shared" si="9"/>
        <v>K18CMU_TPM1</v>
      </c>
      <c r="L49" s="165">
        <f t="shared" si="2"/>
        <v>1</v>
      </c>
      <c r="M49" s="166"/>
      <c r="N49" s="167" t="str">
        <f t="shared" si="4"/>
        <v/>
      </c>
      <c r="O49" s="167" t="e">
        <f>VLOOKUP(D49,TH!D$3:K$3889,6,0)</f>
        <v>#N/A</v>
      </c>
      <c r="P49" s="168" t="str">
        <f>IF(M49&lt;&gt;0,M49,IF(ISNA(VLOOKUP(D49,TH!D$4:K$3889,6,0))=TRUE,"","Nợ HP"))</f>
        <v/>
      </c>
      <c r="Q49" s="167">
        <f t="shared" si="6"/>
        <v>47</v>
      </c>
      <c r="R49" s="269"/>
      <c r="S49" s="37">
        <f>VLOOKUP(D49,[1]TONGHOP!C$2:K$3143,9,0)</f>
        <v>0</v>
      </c>
    </row>
    <row r="50" spans="1:20" ht="24.75" customHeight="1">
      <c r="A50" s="158">
        <f t="shared" si="5"/>
        <v>48</v>
      </c>
      <c r="B50" s="54" t="str">
        <f t="shared" si="7"/>
        <v>12</v>
      </c>
      <c r="C50" s="158">
        <f t="shared" si="8"/>
        <v>12</v>
      </c>
      <c r="D50" s="51">
        <v>1821125636</v>
      </c>
      <c r="E50" s="55" t="s">
        <v>588</v>
      </c>
      <c r="F50" s="56" t="s">
        <v>157</v>
      </c>
      <c r="G50" s="52" t="s">
        <v>589</v>
      </c>
      <c r="H50" s="178" t="s">
        <v>581</v>
      </c>
      <c r="I50" s="178" t="s">
        <v>910</v>
      </c>
      <c r="J50" s="181"/>
      <c r="K50" s="53" t="str">
        <f t="shared" si="9"/>
        <v>K18CMU_TPM2</v>
      </c>
      <c r="L50" s="165">
        <f t="shared" si="2"/>
        <v>1</v>
      </c>
      <c r="M50" s="166"/>
      <c r="N50" s="167" t="str">
        <f t="shared" si="4"/>
        <v/>
      </c>
      <c r="O50" s="167" t="e">
        <f>VLOOKUP(D50,TH!D$3:K$3889,6,0)</f>
        <v>#N/A</v>
      </c>
      <c r="P50" s="168" t="str">
        <f>IF(M50&lt;&gt;0,M50,IF(ISNA(VLOOKUP(D50,TH!D$4:K$3889,6,0))=TRUE,"","Nợ HP"))</f>
        <v/>
      </c>
      <c r="Q50" s="167">
        <f t="shared" si="6"/>
        <v>48</v>
      </c>
      <c r="R50" s="269"/>
      <c r="S50" s="37">
        <f>VLOOKUP(D50,[1]TONGHOP!C$2:K$3143,9,0)</f>
        <v>0</v>
      </c>
    </row>
    <row r="51" spans="1:20" ht="24.75" customHeight="1">
      <c r="A51" s="158">
        <f t="shared" si="5"/>
        <v>49</v>
      </c>
      <c r="B51" s="54" t="str">
        <f t="shared" si="7"/>
        <v>13</v>
      </c>
      <c r="C51" s="158">
        <f t="shared" si="8"/>
        <v>13</v>
      </c>
      <c r="D51" s="51">
        <v>1821114705</v>
      </c>
      <c r="E51" s="55" t="s">
        <v>590</v>
      </c>
      <c r="F51" s="56" t="s">
        <v>287</v>
      </c>
      <c r="G51" s="52" t="s">
        <v>591</v>
      </c>
      <c r="H51" s="178" t="s">
        <v>581</v>
      </c>
      <c r="I51" s="178" t="s">
        <v>912</v>
      </c>
      <c r="J51" s="181"/>
      <c r="K51" s="53" t="str">
        <f t="shared" si="9"/>
        <v>K18CMU_TMT</v>
      </c>
      <c r="L51" s="165">
        <f t="shared" si="2"/>
        <v>1</v>
      </c>
      <c r="M51" s="166"/>
      <c r="N51" s="167" t="str">
        <f t="shared" si="4"/>
        <v/>
      </c>
      <c r="O51" s="167" t="e">
        <f>VLOOKUP(D51,TH!D$3:K$3889,6,0)</f>
        <v>#N/A</v>
      </c>
      <c r="P51" s="168" t="str">
        <f>IF(M51&lt;&gt;0,M51,IF(ISNA(VLOOKUP(D51,TH!D$4:K$3889,6,0))=TRUE,"","Nợ HP"))</f>
        <v/>
      </c>
      <c r="Q51" s="167">
        <f t="shared" si="6"/>
        <v>49</v>
      </c>
      <c r="R51" s="269"/>
      <c r="S51" s="37">
        <f>VLOOKUP(D51,[1]TONGHOP!C$2:K$3143,9,0)</f>
        <v>0</v>
      </c>
    </row>
    <row r="52" spans="1:20" ht="24.75" customHeight="1">
      <c r="A52" s="158">
        <f t="shared" si="5"/>
        <v>50</v>
      </c>
      <c r="B52" s="54" t="str">
        <f t="shared" si="7"/>
        <v>14</v>
      </c>
      <c r="C52" s="158">
        <f t="shared" si="8"/>
        <v>14</v>
      </c>
      <c r="D52" s="51">
        <v>1821124723</v>
      </c>
      <c r="E52" s="55" t="s">
        <v>506</v>
      </c>
      <c r="F52" s="56" t="s">
        <v>287</v>
      </c>
      <c r="G52" s="52" t="s">
        <v>226</v>
      </c>
      <c r="H52" s="178" t="s">
        <v>581</v>
      </c>
      <c r="I52" s="178" t="s">
        <v>909</v>
      </c>
      <c r="J52" s="181"/>
      <c r="K52" s="53" t="str">
        <f t="shared" si="9"/>
        <v>K18CMU_TPM1</v>
      </c>
      <c r="L52" s="165">
        <f t="shared" si="2"/>
        <v>1</v>
      </c>
      <c r="M52" s="166"/>
      <c r="N52" s="167" t="str">
        <f t="shared" si="4"/>
        <v/>
      </c>
      <c r="O52" s="167" t="e">
        <f>VLOOKUP(D52,TH!D$3:K$3889,6,0)</f>
        <v>#N/A</v>
      </c>
      <c r="P52" s="168" t="str">
        <f>IF(M52&lt;&gt;0,M52,IF(ISNA(VLOOKUP(D52,TH!D$4:K$3889,6,0))=TRUE,"","Nợ HP"))</f>
        <v/>
      </c>
      <c r="Q52" s="167">
        <f t="shared" si="6"/>
        <v>50</v>
      </c>
      <c r="R52" s="269"/>
      <c r="S52" s="37">
        <f>VLOOKUP(D52,[1]TONGHOP!C$2:K$3143,9,0)</f>
        <v>0</v>
      </c>
    </row>
    <row r="53" spans="1:20" ht="24.75" customHeight="1">
      <c r="A53" s="158">
        <f t="shared" si="5"/>
        <v>51</v>
      </c>
      <c r="B53" s="54" t="str">
        <f t="shared" si="7"/>
        <v>15</v>
      </c>
      <c r="C53" s="158">
        <f t="shared" si="8"/>
        <v>15</v>
      </c>
      <c r="D53" s="51">
        <v>1821126573</v>
      </c>
      <c r="E53" s="55" t="s">
        <v>300</v>
      </c>
      <c r="F53" s="56" t="s">
        <v>287</v>
      </c>
      <c r="G53" s="52" t="s">
        <v>592</v>
      </c>
      <c r="H53" s="178" t="s">
        <v>581</v>
      </c>
      <c r="I53" s="178" t="s">
        <v>910</v>
      </c>
      <c r="J53" s="181"/>
      <c r="K53" s="53" t="str">
        <f t="shared" si="9"/>
        <v>K18CMU_TPM2</v>
      </c>
      <c r="L53" s="165">
        <f t="shared" si="2"/>
        <v>1</v>
      </c>
      <c r="M53" s="166"/>
      <c r="N53" s="167" t="str">
        <f t="shared" si="4"/>
        <v/>
      </c>
      <c r="O53" s="167" t="e">
        <f>VLOOKUP(D53,TH!D$3:K$3889,6,0)</f>
        <v>#N/A</v>
      </c>
      <c r="P53" s="168" t="str">
        <f>IF(M53&lt;&gt;0,M53,IF(ISNA(VLOOKUP(D53,TH!D$4:K$3889,6,0))=TRUE,"","Nợ HP"))</f>
        <v/>
      </c>
      <c r="Q53" s="167">
        <f t="shared" si="6"/>
        <v>51</v>
      </c>
      <c r="R53" s="269"/>
      <c r="S53" s="37">
        <f>VLOOKUP(D53,[1]TONGHOP!C$2:K$3143,9,0)</f>
        <v>0</v>
      </c>
    </row>
    <row r="54" spans="1:20" ht="24.75" customHeight="1">
      <c r="A54" s="158">
        <f t="shared" si="5"/>
        <v>52</v>
      </c>
      <c r="B54" s="54" t="str">
        <f t="shared" si="7"/>
        <v>16</v>
      </c>
      <c r="C54" s="158">
        <f t="shared" si="8"/>
        <v>16</v>
      </c>
      <c r="D54" s="51">
        <v>1821124721</v>
      </c>
      <c r="E54" s="55" t="s">
        <v>593</v>
      </c>
      <c r="F54" s="56" t="s">
        <v>254</v>
      </c>
      <c r="G54" s="52" t="s">
        <v>162</v>
      </c>
      <c r="H54" s="178" t="s">
        <v>581</v>
      </c>
      <c r="I54" s="178" t="s">
        <v>909</v>
      </c>
      <c r="J54" s="181"/>
      <c r="K54" s="53" t="str">
        <f t="shared" si="9"/>
        <v>K18CMU_TPM1</v>
      </c>
      <c r="L54" s="165">
        <f t="shared" si="2"/>
        <v>1</v>
      </c>
      <c r="M54" s="166"/>
      <c r="N54" s="167" t="str">
        <f t="shared" si="4"/>
        <v/>
      </c>
      <c r="O54" s="167" t="e">
        <f>VLOOKUP(D54,TH!D$3:K$3889,6,0)</f>
        <v>#N/A</v>
      </c>
      <c r="P54" s="168" t="str">
        <f>IF(M54&lt;&gt;0,M54,IF(ISNA(VLOOKUP(D54,TH!D$4:K$3889,6,0))=TRUE,"","Nợ HP"))</f>
        <v/>
      </c>
      <c r="Q54" s="167">
        <f t="shared" si="6"/>
        <v>52</v>
      </c>
      <c r="R54" s="269"/>
      <c r="S54" s="37">
        <f>VLOOKUP(D54,[1]TONGHOP!C$2:K$3143,9,0)</f>
        <v>0</v>
      </c>
      <c r="T54"/>
    </row>
    <row r="55" spans="1:20" ht="24.75" customHeight="1">
      <c r="A55" s="158">
        <f t="shared" si="5"/>
        <v>53</v>
      </c>
      <c r="B55" s="54" t="str">
        <f t="shared" si="7"/>
        <v>17</v>
      </c>
      <c r="C55" s="158">
        <f t="shared" si="8"/>
        <v>17</v>
      </c>
      <c r="D55" s="51">
        <v>1821114707</v>
      </c>
      <c r="E55" s="55" t="s">
        <v>245</v>
      </c>
      <c r="F55" s="56" t="s">
        <v>213</v>
      </c>
      <c r="G55" s="52" t="s">
        <v>197</v>
      </c>
      <c r="H55" s="178" t="s">
        <v>581</v>
      </c>
      <c r="I55" s="178" t="s">
        <v>912</v>
      </c>
      <c r="J55" s="181"/>
      <c r="K55" s="53" t="str">
        <f t="shared" si="9"/>
        <v>K18CMU_TMT</v>
      </c>
      <c r="L55" s="165">
        <f t="shared" si="2"/>
        <v>1</v>
      </c>
      <c r="M55" s="166"/>
      <c r="N55" s="167" t="str">
        <f t="shared" ref="N55:N114" si="12">IF(M55&lt;&gt;0,"Học Ghép","")</f>
        <v/>
      </c>
      <c r="O55" s="167" t="e">
        <f>VLOOKUP(D55,TH!D$3:K$3889,6,0)</f>
        <v>#N/A</v>
      </c>
      <c r="P55" s="168" t="str">
        <f>IF(M55&lt;&gt;0,M55,IF(ISNA(VLOOKUP(D55,TH!D$4:K$3889,6,0))=TRUE,"","Nợ HP"))</f>
        <v/>
      </c>
      <c r="Q55" s="167">
        <f t="shared" si="6"/>
        <v>53</v>
      </c>
      <c r="R55" s="269"/>
      <c r="S55" s="37">
        <f>VLOOKUP(D55,[1]TONGHOP!C$2:K$3143,9,0)</f>
        <v>0</v>
      </c>
    </row>
    <row r="56" spans="1:20" ht="24.75" customHeight="1">
      <c r="A56" s="158">
        <f t="shared" si="5"/>
        <v>54</v>
      </c>
      <c r="B56" s="54" t="str">
        <f t="shared" si="7"/>
        <v>18</v>
      </c>
      <c r="C56" s="158">
        <f t="shared" si="8"/>
        <v>18</v>
      </c>
      <c r="D56" s="51">
        <v>1821126284</v>
      </c>
      <c r="E56" s="55" t="s">
        <v>148</v>
      </c>
      <c r="F56" s="56" t="s">
        <v>290</v>
      </c>
      <c r="G56" s="52" t="s">
        <v>262</v>
      </c>
      <c r="H56" s="178" t="s">
        <v>581</v>
      </c>
      <c r="I56" s="178" t="s">
        <v>910</v>
      </c>
      <c r="J56" s="181"/>
      <c r="K56" s="53" t="str">
        <f t="shared" si="9"/>
        <v>K18CMU_TPM2</v>
      </c>
      <c r="L56" s="165">
        <f t="shared" si="2"/>
        <v>1</v>
      </c>
      <c r="M56" s="166"/>
      <c r="N56" s="167" t="str">
        <f t="shared" si="12"/>
        <v/>
      </c>
      <c r="O56" s="167" t="e">
        <f>VLOOKUP(D56,TH!D$3:K$3889,6,0)</f>
        <v>#N/A</v>
      </c>
      <c r="P56" s="168" t="str">
        <f>IF(M56&lt;&gt;0,M56,IF(ISNA(VLOOKUP(D56,TH!D$4:K$3889,6,0))=TRUE,"","Nợ HP"))</f>
        <v/>
      </c>
      <c r="Q56" s="167">
        <f t="shared" si="6"/>
        <v>54</v>
      </c>
      <c r="R56" s="269"/>
      <c r="S56" s="37">
        <f>VLOOKUP(D56,[1]TONGHOP!C$2:K$3143,9,0)</f>
        <v>0</v>
      </c>
    </row>
    <row r="57" spans="1:20" ht="24.75" customHeight="1">
      <c r="A57" s="158">
        <f t="shared" si="5"/>
        <v>55</v>
      </c>
      <c r="B57" s="54" t="str">
        <f t="shared" si="7"/>
        <v>19</v>
      </c>
      <c r="C57" s="158">
        <f t="shared" si="8"/>
        <v>19</v>
      </c>
      <c r="D57" s="51">
        <v>1821125157</v>
      </c>
      <c r="E57" s="55" t="s">
        <v>223</v>
      </c>
      <c r="F57" s="56" t="s">
        <v>392</v>
      </c>
      <c r="G57" s="52" t="s">
        <v>185</v>
      </c>
      <c r="H57" s="178" t="s">
        <v>581</v>
      </c>
      <c r="I57" s="178" t="s">
        <v>910</v>
      </c>
      <c r="J57" s="181"/>
      <c r="K57" s="53" t="str">
        <f>I57&amp;J57</f>
        <v>K18CMU_TPM2</v>
      </c>
      <c r="L57" s="165">
        <f t="shared" si="2"/>
        <v>1</v>
      </c>
      <c r="M57" s="166"/>
      <c r="N57" s="167" t="str">
        <f t="shared" si="12"/>
        <v/>
      </c>
      <c r="O57" s="167" t="e">
        <f>VLOOKUP(D57,TH!D$3:K$3889,6,0)</f>
        <v>#N/A</v>
      </c>
      <c r="P57" s="168" t="str">
        <f>IF(M57&lt;&gt;0,M57,IF(ISNA(VLOOKUP(D57,TH!D$4:K$3889,6,0))=TRUE,"","Nợ HP"))</f>
        <v/>
      </c>
      <c r="Q57" s="167">
        <f t="shared" si="6"/>
        <v>55</v>
      </c>
      <c r="R57" s="269"/>
      <c r="S57" s="37">
        <f>VLOOKUP(D57,[1]TONGHOP!C$2:K$3143,9,0)</f>
        <v>0</v>
      </c>
    </row>
    <row r="58" spans="1:20" ht="24.75" customHeight="1">
      <c r="A58" s="158">
        <f t="shared" si="5"/>
        <v>56</v>
      </c>
      <c r="B58" s="54" t="str">
        <f t="shared" si="7"/>
        <v>20</v>
      </c>
      <c r="C58" s="158">
        <f t="shared" si="8"/>
        <v>20</v>
      </c>
      <c r="D58" s="51">
        <v>1821125992</v>
      </c>
      <c r="E58" s="55" t="s">
        <v>594</v>
      </c>
      <c r="F58" s="56" t="s">
        <v>595</v>
      </c>
      <c r="G58" s="52" t="s">
        <v>330</v>
      </c>
      <c r="H58" s="178" t="s">
        <v>581</v>
      </c>
      <c r="I58" s="178" t="s">
        <v>910</v>
      </c>
      <c r="J58" s="181"/>
      <c r="K58" s="53" t="str">
        <f>I58&amp;J58</f>
        <v>K18CMU_TPM2</v>
      </c>
      <c r="L58" s="165">
        <f t="shared" si="2"/>
        <v>1</v>
      </c>
      <c r="M58" s="166"/>
      <c r="N58" s="167" t="str">
        <f t="shared" si="12"/>
        <v/>
      </c>
      <c r="O58" s="167" t="e">
        <f>VLOOKUP(D58,TH!D$3:K$3889,6,0)</f>
        <v>#N/A</v>
      </c>
      <c r="P58" s="168" t="str">
        <f>IF(M58&lt;&gt;0,M58,IF(ISNA(VLOOKUP(D58,TH!D$4:K$3889,6,0))=TRUE,"","Nợ HP"))</f>
        <v/>
      </c>
      <c r="Q58" s="167">
        <f t="shared" si="6"/>
        <v>56</v>
      </c>
      <c r="R58" s="269"/>
      <c r="S58" s="37">
        <f>VLOOKUP(D58,[1]TONGHOP!C$2:K$3143,9,0)</f>
        <v>0</v>
      </c>
    </row>
    <row r="59" spans="1:20" ht="24.75" customHeight="1">
      <c r="A59" s="158">
        <f t="shared" si="5"/>
        <v>57</v>
      </c>
      <c r="B59" s="54" t="str">
        <f t="shared" si="7"/>
        <v>21</v>
      </c>
      <c r="C59" s="158">
        <f t="shared" si="8"/>
        <v>21</v>
      </c>
      <c r="D59" s="51">
        <v>1821113812</v>
      </c>
      <c r="E59" s="55" t="s">
        <v>445</v>
      </c>
      <c r="F59" s="56" t="s">
        <v>299</v>
      </c>
      <c r="G59" s="52" t="s">
        <v>519</v>
      </c>
      <c r="H59" s="178" t="s">
        <v>581</v>
      </c>
      <c r="I59" s="178" t="s">
        <v>912</v>
      </c>
      <c r="J59" s="181"/>
      <c r="K59" s="53" t="str">
        <f t="shared" si="9"/>
        <v>K18CMU_TMT</v>
      </c>
      <c r="L59" s="165">
        <f t="shared" si="2"/>
        <v>1</v>
      </c>
      <c r="M59" s="166"/>
      <c r="N59" s="167" t="str">
        <f t="shared" si="12"/>
        <v/>
      </c>
      <c r="O59" s="167" t="e">
        <f>VLOOKUP(D59,TH!D$3:K$3889,6,0)</f>
        <v>#N/A</v>
      </c>
      <c r="P59" s="168" t="str">
        <f>IF(M59&lt;&gt;0,M59,IF(ISNA(VLOOKUP(D59,TH!D$4:K$3889,6,0))=TRUE,"","Nợ HP"))</f>
        <v/>
      </c>
      <c r="Q59" s="167">
        <f t="shared" si="6"/>
        <v>57</v>
      </c>
      <c r="R59" s="269"/>
      <c r="S59" s="37">
        <f>VLOOKUP(D59,[1]TONGHOP!C$2:K$3143,9,0)</f>
        <v>0</v>
      </c>
    </row>
    <row r="60" spans="1:20" ht="24.75" customHeight="1">
      <c r="A60" s="158">
        <f t="shared" si="5"/>
        <v>58</v>
      </c>
      <c r="B60" s="54" t="str">
        <f t="shared" si="7"/>
        <v>22</v>
      </c>
      <c r="C60" s="158">
        <f t="shared" si="8"/>
        <v>22</v>
      </c>
      <c r="D60" s="51">
        <v>1821124722</v>
      </c>
      <c r="E60" s="55" t="s">
        <v>596</v>
      </c>
      <c r="F60" s="56" t="s">
        <v>264</v>
      </c>
      <c r="G60" s="52" t="s">
        <v>455</v>
      </c>
      <c r="H60" s="178" t="s">
        <v>581</v>
      </c>
      <c r="I60" s="178" t="s">
        <v>909</v>
      </c>
      <c r="J60" s="181"/>
      <c r="K60" s="53" t="str">
        <f t="shared" si="9"/>
        <v>K18CMU_TPM1</v>
      </c>
      <c r="L60" s="165">
        <f t="shared" si="2"/>
        <v>1</v>
      </c>
      <c r="M60" s="166"/>
      <c r="N60" s="167" t="str">
        <f t="shared" si="12"/>
        <v/>
      </c>
      <c r="O60" s="167" t="e">
        <f>VLOOKUP(D60,TH!D$3:K$3889,6,0)</f>
        <v>#N/A</v>
      </c>
      <c r="P60" s="168" t="str">
        <f>IF(M60&lt;&gt;0,M60,IF(ISNA(VLOOKUP(D60,TH!D$4:K$3889,6,0))=TRUE,"","Nợ HP"))</f>
        <v/>
      </c>
      <c r="Q60" s="167">
        <f t="shared" si="6"/>
        <v>58</v>
      </c>
      <c r="R60" s="269"/>
      <c r="S60" s="37">
        <f>VLOOKUP(D60,[1]TONGHOP!C$2:K$3143,9,0)</f>
        <v>0</v>
      </c>
    </row>
    <row r="61" spans="1:20" ht="24.75" customHeight="1">
      <c r="A61" s="158">
        <f t="shared" si="5"/>
        <v>59</v>
      </c>
      <c r="B61" s="54" t="str">
        <f t="shared" si="7"/>
        <v>23</v>
      </c>
      <c r="C61" s="158">
        <f t="shared" si="8"/>
        <v>23</v>
      </c>
      <c r="D61" s="51">
        <v>1821123994</v>
      </c>
      <c r="E61" s="55" t="s">
        <v>597</v>
      </c>
      <c r="F61" s="56" t="s">
        <v>171</v>
      </c>
      <c r="G61" s="52" t="s">
        <v>422</v>
      </c>
      <c r="H61" s="178" t="s">
        <v>581</v>
      </c>
      <c r="I61" s="178" t="s">
        <v>909</v>
      </c>
      <c r="J61" s="181"/>
      <c r="K61" s="53" t="str">
        <f t="shared" si="9"/>
        <v>K18CMU_TPM1</v>
      </c>
      <c r="L61" s="165">
        <f t="shared" si="2"/>
        <v>1</v>
      </c>
      <c r="M61" s="166"/>
      <c r="N61" s="167" t="str">
        <f t="shared" si="12"/>
        <v/>
      </c>
      <c r="O61" s="167" t="e">
        <f>VLOOKUP(D61,TH!D$3:K$3889,6,0)</f>
        <v>#N/A</v>
      </c>
      <c r="P61" s="168" t="str">
        <f>IF(M61&lt;&gt;0,M61,IF(ISNA(VLOOKUP(D61,TH!D$4:K$3889,6,0))=TRUE,"","Nợ HP"))</f>
        <v/>
      </c>
      <c r="Q61" s="167">
        <f t="shared" si="6"/>
        <v>59</v>
      </c>
      <c r="R61" s="269"/>
      <c r="S61" s="37">
        <f>VLOOKUP(D61,[1]TONGHOP!C$2:K$3143,9,0)</f>
        <v>0</v>
      </c>
    </row>
    <row r="62" spans="1:20" ht="24.75" customHeight="1">
      <c r="A62" s="158">
        <f t="shared" si="5"/>
        <v>60</v>
      </c>
      <c r="B62" s="54" t="str">
        <f t="shared" si="7"/>
        <v>24</v>
      </c>
      <c r="C62" s="158">
        <f t="shared" si="8"/>
        <v>24</v>
      </c>
      <c r="D62" s="51">
        <v>1821114708</v>
      </c>
      <c r="E62" s="55" t="s">
        <v>598</v>
      </c>
      <c r="F62" s="56" t="s">
        <v>228</v>
      </c>
      <c r="G62" s="52" t="s">
        <v>314</v>
      </c>
      <c r="H62" s="178" t="s">
        <v>581</v>
      </c>
      <c r="I62" s="178" t="s">
        <v>912</v>
      </c>
      <c r="J62" s="181"/>
      <c r="K62" s="53" t="str">
        <f t="shared" si="9"/>
        <v>K18CMU_TMT</v>
      </c>
      <c r="L62" s="165">
        <f t="shared" si="2"/>
        <v>1</v>
      </c>
      <c r="M62" s="166"/>
      <c r="N62" s="167" t="str">
        <f t="shared" si="12"/>
        <v/>
      </c>
      <c r="O62" s="167" t="e">
        <f>VLOOKUP(D62,TH!D$3:K$3889,6,0)</f>
        <v>#N/A</v>
      </c>
      <c r="P62" s="168" t="str">
        <f>IF(M62&lt;&gt;0,M62,IF(ISNA(VLOOKUP(D62,TH!D$4:K$3889,6,0))=TRUE,"","Nợ HP"))</f>
        <v/>
      </c>
      <c r="Q62" s="167">
        <f t="shared" si="6"/>
        <v>60</v>
      </c>
      <c r="R62" s="269"/>
      <c r="S62" s="37">
        <f>VLOOKUP(D62,[1]TONGHOP!C$2:K$3143,9,0)</f>
        <v>0</v>
      </c>
    </row>
    <row r="63" spans="1:20" ht="24.75" customHeight="1">
      <c r="A63" s="158">
        <f t="shared" si="5"/>
        <v>61</v>
      </c>
      <c r="B63" s="54" t="str">
        <f t="shared" si="7"/>
        <v>25</v>
      </c>
      <c r="C63" s="158">
        <f t="shared" si="8"/>
        <v>25</v>
      </c>
      <c r="D63" s="51">
        <v>1821126512</v>
      </c>
      <c r="E63" s="55" t="s">
        <v>599</v>
      </c>
      <c r="F63" s="56" t="s">
        <v>229</v>
      </c>
      <c r="G63" s="52" t="s">
        <v>600</v>
      </c>
      <c r="H63" s="178" t="s">
        <v>581</v>
      </c>
      <c r="I63" s="178" t="s">
        <v>910</v>
      </c>
      <c r="J63" s="181"/>
      <c r="K63" s="53" t="str">
        <f t="shared" si="9"/>
        <v>K18CMU_TPM2</v>
      </c>
      <c r="L63" s="165">
        <f t="shared" si="2"/>
        <v>1</v>
      </c>
      <c r="M63" s="166"/>
      <c r="N63" s="167" t="str">
        <f t="shared" si="12"/>
        <v/>
      </c>
      <c r="O63" s="167" t="e">
        <f>VLOOKUP(D63,TH!D$3:K$3889,6,0)</f>
        <v>#N/A</v>
      </c>
      <c r="P63" s="168" t="str">
        <f>IF(M63&lt;&gt;0,M63,IF(ISNA(VLOOKUP(D63,TH!D$4:K$3889,6,0))=TRUE,"","Nợ HP"))</f>
        <v/>
      </c>
      <c r="Q63" s="167">
        <f t="shared" si="6"/>
        <v>61</v>
      </c>
      <c r="R63" s="269"/>
      <c r="S63" s="37">
        <f>VLOOKUP(D63,[1]TONGHOP!C$2:K$3143,9,0)</f>
        <v>0</v>
      </c>
    </row>
    <row r="64" spans="1:20" ht="24.75" customHeight="1">
      <c r="A64" s="158">
        <f t="shared" si="5"/>
        <v>62</v>
      </c>
      <c r="B64" s="54" t="str">
        <f t="shared" si="7"/>
        <v>26</v>
      </c>
      <c r="C64" s="158">
        <f t="shared" si="8"/>
        <v>26</v>
      </c>
      <c r="D64" s="51">
        <v>1821113505</v>
      </c>
      <c r="E64" s="55" t="s">
        <v>601</v>
      </c>
      <c r="F64" s="56" t="s">
        <v>602</v>
      </c>
      <c r="G64" s="52" t="s">
        <v>285</v>
      </c>
      <c r="H64" s="178" t="s">
        <v>581</v>
      </c>
      <c r="I64" s="178" t="s">
        <v>912</v>
      </c>
      <c r="J64" s="181"/>
      <c r="K64" s="53" t="str">
        <f t="shared" ref="K64:K122" si="13">I64&amp;J64</f>
        <v>K18CMU_TMT</v>
      </c>
      <c r="L64" s="165">
        <f t="shared" si="2"/>
        <v>1</v>
      </c>
      <c r="M64" s="166"/>
      <c r="N64" s="167" t="str">
        <f t="shared" si="12"/>
        <v/>
      </c>
      <c r="O64" s="167" t="e">
        <f>VLOOKUP(D64,TH!D$3:K$3889,6,0)</f>
        <v>#N/A</v>
      </c>
      <c r="P64" s="168" t="str">
        <f>IF(M64&lt;&gt;0,M64,IF(ISNA(VLOOKUP(D64,TH!D$4:K$3889,6,0))=TRUE,"","Nợ HP"))</f>
        <v/>
      </c>
      <c r="Q64" s="167">
        <f t="shared" si="6"/>
        <v>62</v>
      </c>
      <c r="R64" s="269"/>
      <c r="S64" s="37">
        <f>VLOOKUP(D64,[1]TONGHOP!C$2:K$3143,9,0)</f>
        <v>0</v>
      </c>
    </row>
    <row r="65" spans="1:19" ht="24.75" customHeight="1">
      <c r="A65" s="158">
        <f t="shared" si="5"/>
        <v>63</v>
      </c>
      <c r="B65" s="54" t="str">
        <f t="shared" si="7"/>
        <v>27</v>
      </c>
      <c r="C65" s="158">
        <f t="shared" si="8"/>
        <v>27</v>
      </c>
      <c r="D65" s="51">
        <v>1821123514</v>
      </c>
      <c r="E65" s="55" t="s">
        <v>603</v>
      </c>
      <c r="F65" s="56" t="s">
        <v>269</v>
      </c>
      <c r="G65" s="52" t="s">
        <v>262</v>
      </c>
      <c r="H65" s="178" t="s">
        <v>581</v>
      </c>
      <c r="I65" s="178" t="s">
        <v>909</v>
      </c>
      <c r="J65" s="181"/>
      <c r="K65" s="53" t="str">
        <f t="shared" si="13"/>
        <v>K18CMU_TPM1</v>
      </c>
      <c r="L65" s="165">
        <f t="shared" si="2"/>
        <v>1</v>
      </c>
      <c r="M65" s="166"/>
      <c r="N65" s="167" t="str">
        <f t="shared" si="12"/>
        <v/>
      </c>
      <c r="O65" s="167" t="e">
        <f>VLOOKUP(D65,TH!D$3:K$3889,6,0)</f>
        <v>#N/A</v>
      </c>
      <c r="P65" s="168" t="str">
        <f>IF(M65&lt;&gt;0,M65,IF(ISNA(VLOOKUP(D65,TH!D$4:K$3889,6,0))=TRUE,"","Nợ HP"))</f>
        <v/>
      </c>
      <c r="Q65" s="167">
        <f t="shared" si="6"/>
        <v>63</v>
      </c>
      <c r="R65" s="269"/>
      <c r="S65" s="37">
        <f>VLOOKUP(D65,[1]TONGHOP!C$2:K$3143,9,0)</f>
        <v>0</v>
      </c>
    </row>
    <row r="66" spans="1:19" ht="24.75" customHeight="1">
      <c r="A66" s="158">
        <f t="shared" si="5"/>
        <v>64</v>
      </c>
      <c r="B66" s="54" t="str">
        <f t="shared" si="7"/>
        <v>28</v>
      </c>
      <c r="C66" s="158">
        <f t="shared" si="8"/>
        <v>28</v>
      </c>
      <c r="D66" s="51">
        <v>1821123990</v>
      </c>
      <c r="E66" s="55" t="s">
        <v>231</v>
      </c>
      <c r="F66" s="56" t="s">
        <v>334</v>
      </c>
      <c r="G66" s="52" t="s">
        <v>604</v>
      </c>
      <c r="H66" s="178" t="s">
        <v>581</v>
      </c>
      <c r="I66" s="178" t="s">
        <v>909</v>
      </c>
      <c r="J66" s="181"/>
      <c r="K66" s="53" t="str">
        <f t="shared" si="13"/>
        <v>K18CMU_TPM1</v>
      </c>
      <c r="L66" s="165">
        <f t="shared" si="2"/>
        <v>1</v>
      </c>
      <c r="M66" s="166"/>
      <c r="N66" s="167" t="str">
        <f t="shared" si="12"/>
        <v/>
      </c>
      <c r="O66" s="167" t="e">
        <f>VLOOKUP(D66,TH!D$3:K$3889,6,0)</f>
        <v>#N/A</v>
      </c>
      <c r="P66" s="168" t="str">
        <f>IF(M66&lt;&gt;0,M66,IF(ISNA(VLOOKUP(D66,TH!D$4:K$3889,6,0))=TRUE,"","Nợ HP"))</f>
        <v/>
      </c>
      <c r="Q66" s="167">
        <f t="shared" si="6"/>
        <v>64</v>
      </c>
      <c r="R66" s="269"/>
      <c r="S66" s="37">
        <f>VLOOKUP(D66,[1]TONGHOP!C$2:K$3143,9,0)</f>
        <v>0</v>
      </c>
    </row>
    <row r="67" spans="1:19" ht="24.75" customHeight="1">
      <c r="A67" s="158">
        <f t="shared" si="5"/>
        <v>65</v>
      </c>
      <c r="B67" s="54" t="str">
        <f t="shared" si="7"/>
        <v>29</v>
      </c>
      <c r="C67" s="158">
        <f t="shared" si="8"/>
        <v>29</v>
      </c>
      <c r="D67" s="51">
        <v>1821126686</v>
      </c>
      <c r="E67" s="55" t="s">
        <v>605</v>
      </c>
      <c r="F67" s="56" t="s">
        <v>334</v>
      </c>
      <c r="G67" s="52" t="s">
        <v>279</v>
      </c>
      <c r="H67" s="178" t="s">
        <v>581</v>
      </c>
      <c r="I67" s="178" t="s">
        <v>910</v>
      </c>
      <c r="J67" s="181"/>
      <c r="K67" s="53" t="str">
        <f t="shared" si="13"/>
        <v>K18CMU_TPM2</v>
      </c>
      <c r="L67" s="165">
        <f t="shared" ref="L67:L130" si="14">COUNTIF($D$3:$D$778,D67)</f>
        <v>1</v>
      </c>
      <c r="M67" s="166"/>
      <c r="N67" s="167" t="str">
        <f t="shared" si="12"/>
        <v/>
      </c>
      <c r="O67" s="167" t="e">
        <f>VLOOKUP(D67,TH!D$3:K$3889,6,0)</f>
        <v>#N/A</v>
      </c>
      <c r="P67" s="168" t="str">
        <f>IF(M67&lt;&gt;0,M67,IF(ISNA(VLOOKUP(D67,TH!D$4:K$3889,6,0))=TRUE,"","Nợ HP"))</f>
        <v/>
      </c>
      <c r="Q67" s="167">
        <f t="shared" si="6"/>
        <v>65</v>
      </c>
      <c r="R67" s="269"/>
      <c r="S67" s="37">
        <f>VLOOKUP(D67,[1]TONGHOP!C$2:K$3143,9,0)</f>
        <v>0</v>
      </c>
    </row>
    <row r="68" spans="1:19" ht="24.75" customHeight="1">
      <c r="A68" s="158">
        <f t="shared" si="5"/>
        <v>66</v>
      </c>
      <c r="B68" s="54" t="str">
        <f t="shared" si="7"/>
        <v>01</v>
      </c>
      <c r="C68" s="158">
        <f t="shared" si="8"/>
        <v>1</v>
      </c>
      <c r="D68" s="51">
        <v>1821614055</v>
      </c>
      <c r="E68" s="55" t="s">
        <v>148</v>
      </c>
      <c r="F68" s="56" t="s">
        <v>109</v>
      </c>
      <c r="G68" s="52" t="s">
        <v>606</v>
      </c>
      <c r="H68" s="178" t="s">
        <v>607</v>
      </c>
      <c r="I68" s="178" t="s">
        <v>914</v>
      </c>
      <c r="J68" s="181"/>
      <c r="K68" s="53" t="str">
        <f t="shared" si="13"/>
        <v>K18CSU_XDD</v>
      </c>
      <c r="L68" s="165">
        <f t="shared" si="14"/>
        <v>1</v>
      </c>
      <c r="M68" s="166"/>
      <c r="N68" s="167" t="str">
        <f t="shared" si="12"/>
        <v/>
      </c>
      <c r="O68" s="167" t="e">
        <f>VLOOKUP(D68,TH!D$3:K$3889,6,0)</f>
        <v>#N/A</v>
      </c>
      <c r="P68" s="168" t="str">
        <f>IF(M68&lt;&gt;0,M68,IF(ISNA(VLOOKUP(D68,TH!D$4:K$3889,6,0))=TRUE,"","Nợ HP"))</f>
        <v/>
      </c>
      <c r="Q68" s="167">
        <f t="shared" si="6"/>
        <v>66</v>
      </c>
      <c r="R68" s="269"/>
      <c r="S68" s="37">
        <f>VLOOKUP(D68,[1]TONGHOP!C$2:K$3143,9,0)</f>
        <v>0</v>
      </c>
    </row>
    <row r="69" spans="1:19" ht="24.75" customHeight="1">
      <c r="A69" s="158">
        <f t="shared" ref="A69:A132" si="15">A68+1</f>
        <v>67</v>
      </c>
      <c r="B69" s="54" t="str">
        <f t="shared" si="7"/>
        <v>02</v>
      </c>
      <c r="C69" s="158">
        <f t="shared" si="8"/>
        <v>2</v>
      </c>
      <c r="D69" s="51">
        <v>1821613524</v>
      </c>
      <c r="E69" s="55" t="s">
        <v>484</v>
      </c>
      <c r="F69" s="56" t="s">
        <v>608</v>
      </c>
      <c r="G69" s="52" t="s">
        <v>214</v>
      </c>
      <c r="H69" s="178" t="s">
        <v>607</v>
      </c>
      <c r="I69" s="178" t="s">
        <v>914</v>
      </c>
      <c r="J69" s="181"/>
      <c r="K69" s="53" t="str">
        <f t="shared" si="13"/>
        <v>K18CSU_XDD</v>
      </c>
      <c r="L69" s="165">
        <f t="shared" si="14"/>
        <v>1</v>
      </c>
      <c r="M69" s="166"/>
      <c r="N69" s="167" t="str">
        <f t="shared" si="12"/>
        <v/>
      </c>
      <c r="O69" s="167" t="e">
        <f>VLOOKUP(D69,TH!D$3:K$3889,6,0)</f>
        <v>#N/A</v>
      </c>
      <c r="P69" s="168" t="str">
        <f>IF(M69&lt;&gt;0,M69,IF(ISNA(VLOOKUP(D69,TH!D$4:K$3889,6,0))=TRUE,"","Nợ HP"))</f>
        <v/>
      </c>
      <c r="Q69" s="167">
        <f t="shared" ref="Q69:Q132" si="16">Q68+1</f>
        <v>67</v>
      </c>
      <c r="R69" s="269"/>
      <c r="S69" s="37">
        <f>VLOOKUP(D69,[1]TONGHOP!C$2:K$3143,9,0)</f>
        <v>0</v>
      </c>
    </row>
    <row r="70" spans="1:19" ht="24.75" customHeight="1">
      <c r="A70" s="158">
        <f t="shared" si="15"/>
        <v>68</v>
      </c>
      <c r="B70" s="54" t="str">
        <f t="shared" si="7"/>
        <v>03</v>
      </c>
      <c r="C70" s="158">
        <f t="shared" si="8"/>
        <v>3</v>
      </c>
      <c r="D70" s="51">
        <v>1821615187</v>
      </c>
      <c r="E70" s="55" t="s">
        <v>110</v>
      </c>
      <c r="F70" s="56" t="s">
        <v>131</v>
      </c>
      <c r="G70" s="52" t="s">
        <v>481</v>
      </c>
      <c r="H70" s="178" t="s">
        <v>607</v>
      </c>
      <c r="I70" s="178" t="s">
        <v>914</v>
      </c>
      <c r="J70" s="181"/>
      <c r="K70" s="53" t="str">
        <f t="shared" si="13"/>
        <v>K18CSU_XDD</v>
      </c>
      <c r="L70" s="165">
        <f t="shared" si="14"/>
        <v>1</v>
      </c>
      <c r="M70" s="166"/>
      <c r="N70" s="167" t="str">
        <f t="shared" si="12"/>
        <v/>
      </c>
      <c r="O70" s="167" t="e">
        <f>VLOOKUP(D70,TH!D$3:K$3889,6,0)</f>
        <v>#N/A</v>
      </c>
      <c r="P70" s="168" t="str">
        <f>IF(M70&lt;&gt;0,M70,IF(ISNA(VLOOKUP(D70,TH!D$4:K$3889,6,0))=TRUE,"","Nợ HP"))</f>
        <v/>
      </c>
      <c r="Q70" s="167">
        <f t="shared" si="16"/>
        <v>68</v>
      </c>
      <c r="R70" s="269"/>
      <c r="S70" s="37">
        <f>VLOOKUP(D70,[1]TONGHOP!C$2:K$3143,9,0)</f>
        <v>0</v>
      </c>
    </row>
    <row r="71" spans="1:19" ht="24.75" customHeight="1">
      <c r="A71" s="158">
        <f t="shared" si="15"/>
        <v>69</v>
      </c>
      <c r="B71" s="54" t="str">
        <f t="shared" si="7"/>
        <v>04</v>
      </c>
      <c r="C71" s="158">
        <f t="shared" si="8"/>
        <v>4</v>
      </c>
      <c r="D71" s="51">
        <v>1821614057</v>
      </c>
      <c r="E71" s="55" t="s">
        <v>609</v>
      </c>
      <c r="F71" s="56" t="s">
        <v>339</v>
      </c>
      <c r="G71" s="52" t="s">
        <v>141</v>
      </c>
      <c r="H71" s="178" t="s">
        <v>607</v>
      </c>
      <c r="I71" s="178" t="s">
        <v>914</v>
      </c>
      <c r="J71" s="181"/>
      <c r="K71" s="53" t="str">
        <f t="shared" si="13"/>
        <v>K18CSU_XDD</v>
      </c>
      <c r="L71" s="165">
        <f t="shared" si="14"/>
        <v>1</v>
      </c>
      <c r="M71" s="166"/>
      <c r="N71" s="167" t="str">
        <f t="shared" si="12"/>
        <v/>
      </c>
      <c r="O71" s="167" t="e">
        <f>VLOOKUP(D71,TH!D$3:K$3889,6,0)</f>
        <v>#N/A</v>
      </c>
      <c r="P71" s="168" t="str">
        <f>IF(M71&lt;&gt;0,M71,IF(ISNA(VLOOKUP(D71,TH!D$4:K$3889,6,0))=TRUE,"","Nợ HP"))</f>
        <v/>
      </c>
      <c r="Q71" s="167">
        <f t="shared" si="16"/>
        <v>69</v>
      </c>
      <c r="R71" s="269"/>
      <c r="S71" s="37">
        <f>VLOOKUP(D71,[1]TONGHOP!C$2:K$3143,9,0)</f>
        <v>0</v>
      </c>
    </row>
    <row r="72" spans="1:19" ht="24.75" customHeight="1">
      <c r="A72" s="158">
        <f t="shared" si="15"/>
        <v>70</v>
      </c>
      <c r="B72" s="54" t="str">
        <f t="shared" ref="B72:B135" si="17">J72&amp;TEXT(C72,"00")</f>
        <v>05</v>
      </c>
      <c r="C72" s="158">
        <f t="shared" ref="C72:C135" si="18">IF(H72&lt;&gt;H71,1,C71+1)</f>
        <v>5</v>
      </c>
      <c r="D72" s="51">
        <v>1821614038</v>
      </c>
      <c r="E72" s="55" t="s">
        <v>610</v>
      </c>
      <c r="F72" s="56" t="s">
        <v>121</v>
      </c>
      <c r="G72" s="52" t="s">
        <v>354</v>
      </c>
      <c r="H72" s="178" t="s">
        <v>607</v>
      </c>
      <c r="I72" s="178" t="s">
        <v>914</v>
      </c>
      <c r="J72" s="181"/>
      <c r="K72" s="53" t="str">
        <f t="shared" si="13"/>
        <v>K18CSU_XDD</v>
      </c>
      <c r="L72" s="165">
        <f t="shared" si="14"/>
        <v>1</v>
      </c>
      <c r="M72" s="166"/>
      <c r="N72" s="167" t="str">
        <f t="shared" si="12"/>
        <v/>
      </c>
      <c r="O72" s="167" t="e">
        <f>VLOOKUP(D72,TH!D$3:K$3889,6,0)</f>
        <v>#N/A</v>
      </c>
      <c r="P72" s="168" t="str">
        <f>IF(M72&lt;&gt;0,M72,IF(ISNA(VLOOKUP(D72,TH!D$4:K$3889,6,0))=TRUE,"","Nợ HP"))</f>
        <v/>
      </c>
      <c r="Q72" s="167">
        <f t="shared" si="16"/>
        <v>70</v>
      </c>
      <c r="R72" s="269"/>
      <c r="S72" s="37">
        <f>VLOOKUP(D72,[1]TONGHOP!C$2:K$3143,9,0)</f>
        <v>0</v>
      </c>
    </row>
    <row r="73" spans="1:19" ht="24.75" customHeight="1">
      <c r="A73" s="158">
        <f t="shared" si="15"/>
        <v>71</v>
      </c>
      <c r="B73" s="54" t="str">
        <f t="shared" si="17"/>
        <v>06</v>
      </c>
      <c r="C73" s="158">
        <f t="shared" si="18"/>
        <v>6</v>
      </c>
      <c r="D73" s="51">
        <v>1821614742</v>
      </c>
      <c r="E73" s="55" t="s">
        <v>611</v>
      </c>
      <c r="F73" s="56" t="s">
        <v>451</v>
      </c>
      <c r="G73" s="52" t="s">
        <v>505</v>
      </c>
      <c r="H73" s="178" t="s">
        <v>607</v>
      </c>
      <c r="I73" s="178" t="s">
        <v>914</v>
      </c>
      <c r="J73" s="181"/>
      <c r="K73" s="53" t="str">
        <f t="shared" si="13"/>
        <v>K18CSU_XDD</v>
      </c>
      <c r="L73" s="165">
        <f t="shared" si="14"/>
        <v>1</v>
      </c>
      <c r="M73" s="166"/>
      <c r="N73" s="167" t="str">
        <f t="shared" si="12"/>
        <v/>
      </c>
      <c r="O73" s="167" t="e">
        <f>VLOOKUP(D73,TH!D$3:K$3889,6,0)</f>
        <v>#N/A</v>
      </c>
      <c r="P73" s="168" t="str">
        <f>IF(M73&lt;&gt;0,M73,IF(ISNA(VLOOKUP(D73,TH!D$4:K$3889,6,0))=TRUE,"","Nợ HP"))</f>
        <v/>
      </c>
      <c r="Q73" s="167">
        <f t="shared" si="16"/>
        <v>71</v>
      </c>
      <c r="R73" s="269"/>
      <c r="S73" s="37">
        <f>VLOOKUP(D73,[1]TONGHOP!C$2:K$3143,9,0)</f>
        <v>0</v>
      </c>
    </row>
    <row r="74" spans="1:19" ht="24.75" customHeight="1">
      <c r="A74" s="158">
        <f t="shared" si="15"/>
        <v>72</v>
      </c>
      <c r="B74" s="54" t="str">
        <f t="shared" si="17"/>
        <v>07</v>
      </c>
      <c r="C74" s="158">
        <f t="shared" si="18"/>
        <v>7</v>
      </c>
      <c r="D74" s="51">
        <v>1821414111</v>
      </c>
      <c r="E74" s="55" t="s">
        <v>384</v>
      </c>
      <c r="F74" s="56" t="s">
        <v>342</v>
      </c>
      <c r="G74" s="52" t="s">
        <v>527</v>
      </c>
      <c r="H74" s="178" t="s">
        <v>607</v>
      </c>
      <c r="I74" s="178" t="s">
        <v>914</v>
      </c>
      <c r="J74" s="181"/>
      <c r="K74" s="53" t="str">
        <f t="shared" si="13"/>
        <v>K18CSU_XDD</v>
      </c>
      <c r="L74" s="165">
        <f t="shared" si="14"/>
        <v>1</v>
      </c>
      <c r="M74" s="166"/>
      <c r="N74" s="167" t="str">
        <f t="shared" si="12"/>
        <v/>
      </c>
      <c r="O74" s="167" t="e">
        <f>VLOOKUP(D74,TH!D$3:K$3889,6,0)</f>
        <v>#N/A</v>
      </c>
      <c r="P74" s="168" t="str">
        <f>IF(M74&lt;&gt;0,M74,IF(ISNA(VLOOKUP(D74,TH!D$4:K$3889,6,0))=TRUE,"","Nợ HP"))</f>
        <v/>
      </c>
      <c r="Q74" s="167">
        <f t="shared" si="16"/>
        <v>72</v>
      </c>
      <c r="R74" s="269"/>
      <c r="S74" s="37">
        <f>VLOOKUP(D74,[1]TONGHOP!C$2:K$3143,9,0)</f>
        <v>0</v>
      </c>
    </row>
    <row r="75" spans="1:19" ht="24.75" customHeight="1">
      <c r="A75" s="158">
        <f t="shared" si="15"/>
        <v>73</v>
      </c>
      <c r="B75" s="54" t="str">
        <f t="shared" si="17"/>
        <v>08</v>
      </c>
      <c r="C75" s="158">
        <f t="shared" si="18"/>
        <v>8</v>
      </c>
      <c r="D75" s="51">
        <v>1821615184</v>
      </c>
      <c r="E75" s="55" t="s">
        <v>612</v>
      </c>
      <c r="F75" s="56" t="s">
        <v>473</v>
      </c>
      <c r="G75" s="52" t="s">
        <v>162</v>
      </c>
      <c r="H75" s="178" t="s">
        <v>607</v>
      </c>
      <c r="I75" s="178" t="s">
        <v>914</v>
      </c>
      <c r="J75" s="181"/>
      <c r="K75" s="53" t="str">
        <f t="shared" si="13"/>
        <v>K18CSU_XDD</v>
      </c>
      <c r="L75" s="165">
        <f t="shared" si="14"/>
        <v>1</v>
      </c>
      <c r="M75" s="166"/>
      <c r="N75" s="167" t="str">
        <f t="shared" si="12"/>
        <v/>
      </c>
      <c r="O75" s="167" t="e">
        <f>VLOOKUP(D75,TH!D$3:K$3889,6,0)</f>
        <v>#N/A</v>
      </c>
      <c r="P75" s="168" t="str">
        <f>IF(M75&lt;&gt;0,M75,IF(ISNA(VLOOKUP(D75,TH!D$4:K$3889,6,0))=TRUE,"","Nợ HP"))</f>
        <v/>
      </c>
      <c r="Q75" s="167">
        <f t="shared" si="16"/>
        <v>73</v>
      </c>
      <c r="R75" s="269"/>
      <c r="S75" s="37">
        <f>VLOOKUP(D75,[1]TONGHOP!C$2:K$3143,9,0)</f>
        <v>0</v>
      </c>
    </row>
    <row r="76" spans="1:19" ht="24.75" customHeight="1">
      <c r="A76" s="158">
        <f t="shared" si="15"/>
        <v>74</v>
      </c>
      <c r="B76" s="54" t="str">
        <f t="shared" si="17"/>
        <v>09</v>
      </c>
      <c r="C76" s="158">
        <f t="shared" si="18"/>
        <v>9</v>
      </c>
      <c r="D76" s="51">
        <v>1821614044</v>
      </c>
      <c r="E76" s="55" t="s">
        <v>613</v>
      </c>
      <c r="F76" s="56" t="s">
        <v>149</v>
      </c>
      <c r="G76" s="52" t="s">
        <v>248</v>
      </c>
      <c r="H76" s="178" t="s">
        <v>607</v>
      </c>
      <c r="I76" s="178" t="s">
        <v>914</v>
      </c>
      <c r="J76" s="181"/>
      <c r="K76" s="53" t="str">
        <f t="shared" si="13"/>
        <v>K18CSU_XDD</v>
      </c>
      <c r="L76" s="165">
        <f t="shared" si="14"/>
        <v>1</v>
      </c>
      <c r="M76" s="166"/>
      <c r="N76" s="167" t="str">
        <f t="shared" si="12"/>
        <v/>
      </c>
      <c r="O76" s="167" t="e">
        <f>VLOOKUP(D76,TH!D$3:K$3889,6,0)</f>
        <v>#N/A</v>
      </c>
      <c r="P76" s="168" t="str">
        <f>IF(M76&lt;&gt;0,M76,IF(ISNA(VLOOKUP(D76,TH!D$4:K$3889,6,0))=TRUE,"","Nợ HP"))</f>
        <v/>
      </c>
      <c r="Q76" s="167">
        <f t="shared" si="16"/>
        <v>74</v>
      </c>
      <c r="R76" s="269"/>
      <c r="S76" s="37">
        <f>VLOOKUP(D76,[1]TONGHOP!C$2:K$3143,9,0)</f>
        <v>0</v>
      </c>
    </row>
    <row r="77" spans="1:19" ht="24.75" customHeight="1">
      <c r="A77" s="158">
        <f t="shared" si="15"/>
        <v>75</v>
      </c>
      <c r="B77" s="54" t="str">
        <f t="shared" si="17"/>
        <v>10</v>
      </c>
      <c r="C77" s="158">
        <f t="shared" si="18"/>
        <v>10</v>
      </c>
      <c r="D77" s="51">
        <v>1821614048</v>
      </c>
      <c r="E77" s="55" t="s">
        <v>502</v>
      </c>
      <c r="F77" s="56" t="s">
        <v>614</v>
      </c>
      <c r="G77" s="52" t="s">
        <v>615</v>
      </c>
      <c r="H77" s="178" t="s">
        <v>607</v>
      </c>
      <c r="I77" s="178" t="s">
        <v>914</v>
      </c>
      <c r="J77" s="181"/>
      <c r="K77" s="53" t="str">
        <f t="shared" si="13"/>
        <v>K18CSU_XDD</v>
      </c>
      <c r="L77" s="165">
        <f t="shared" si="14"/>
        <v>1</v>
      </c>
      <c r="M77" s="166"/>
      <c r="N77" s="167" t="str">
        <f t="shared" si="12"/>
        <v/>
      </c>
      <c r="O77" s="167" t="e">
        <f>VLOOKUP(D77,TH!D$3:K$3889,6,0)</f>
        <v>#N/A</v>
      </c>
      <c r="P77" s="168" t="str">
        <f>IF(M77&lt;&gt;0,M77,IF(ISNA(VLOOKUP(D77,TH!D$4:K$3889,6,0))=TRUE,"","Nợ HP"))</f>
        <v/>
      </c>
      <c r="Q77" s="167">
        <f t="shared" si="16"/>
        <v>75</v>
      </c>
      <c r="R77" s="269"/>
      <c r="S77" s="37">
        <f>VLOOKUP(D77,[1]TONGHOP!C$2:K$3143,9,0)</f>
        <v>0</v>
      </c>
    </row>
    <row r="78" spans="1:19" ht="24.75" customHeight="1">
      <c r="A78" s="158">
        <f t="shared" si="15"/>
        <v>76</v>
      </c>
      <c r="B78" s="54" t="str">
        <f t="shared" si="17"/>
        <v>11</v>
      </c>
      <c r="C78" s="158">
        <f t="shared" si="18"/>
        <v>11</v>
      </c>
      <c r="D78" s="51">
        <v>1821614743</v>
      </c>
      <c r="E78" s="55" t="s">
        <v>142</v>
      </c>
      <c r="F78" s="56" t="s">
        <v>243</v>
      </c>
      <c r="G78" s="52" t="s">
        <v>616</v>
      </c>
      <c r="H78" s="178" t="s">
        <v>607</v>
      </c>
      <c r="I78" s="178" t="s">
        <v>914</v>
      </c>
      <c r="J78" s="181"/>
      <c r="K78" s="53" t="str">
        <f t="shared" si="13"/>
        <v>K18CSU_XDD</v>
      </c>
      <c r="L78" s="165">
        <f t="shared" si="14"/>
        <v>1</v>
      </c>
      <c r="M78" s="166"/>
      <c r="N78" s="167" t="str">
        <f t="shared" si="12"/>
        <v/>
      </c>
      <c r="O78" s="167" t="e">
        <f>VLOOKUP(D78,TH!D$3:K$3889,6,0)</f>
        <v>#N/A</v>
      </c>
      <c r="P78" s="168" t="str">
        <f>IF(M78&lt;&gt;0,M78,IF(ISNA(VLOOKUP(D78,TH!D$4:K$3889,6,0))=TRUE,"","Nợ HP"))</f>
        <v/>
      </c>
      <c r="Q78" s="167">
        <f t="shared" si="16"/>
        <v>76</v>
      </c>
      <c r="R78" s="269"/>
      <c r="S78" s="37">
        <f>VLOOKUP(D78,[1]TONGHOP!C$2:K$3143,9,0)</f>
        <v>0</v>
      </c>
    </row>
    <row r="79" spans="1:19" ht="24.75" customHeight="1">
      <c r="A79" s="158">
        <f t="shared" si="15"/>
        <v>77</v>
      </c>
      <c r="B79" s="54" t="str">
        <f t="shared" si="17"/>
        <v>12</v>
      </c>
      <c r="C79" s="158">
        <f t="shared" si="18"/>
        <v>12</v>
      </c>
      <c r="D79" s="51">
        <v>1821614056</v>
      </c>
      <c r="E79" s="55" t="s">
        <v>617</v>
      </c>
      <c r="F79" s="56" t="s">
        <v>246</v>
      </c>
      <c r="G79" s="52" t="s">
        <v>189</v>
      </c>
      <c r="H79" s="178" t="s">
        <v>607</v>
      </c>
      <c r="I79" s="178" t="s">
        <v>914</v>
      </c>
      <c r="J79" s="181"/>
      <c r="K79" s="53" t="str">
        <f t="shared" si="13"/>
        <v>K18CSU_XDD</v>
      </c>
      <c r="L79" s="165">
        <f t="shared" si="14"/>
        <v>1</v>
      </c>
      <c r="M79" s="166"/>
      <c r="N79" s="167" t="str">
        <f t="shared" si="12"/>
        <v/>
      </c>
      <c r="O79" s="167" t="e">
        <f>VLOOKUP(D79,TH!D$3:K$3889,6,0)</f>
        <v>#N/A</v>
      </c>
      <c r="P79" s="168" t="str">
        <f>IF(M79&lt;&gt;0,M79,IF(ISNA(VLOOKUP(D79,TH!D$4:K$3889,6,0))=TRUE,"","Nợ HP"))</f>
        <v/>
      </c>
      <c r="Q79" s="167">
        <f t="shared" si="16"/>
        <v>77</v>
      </c>
      <c r="R79" s="269"/>
      <c r="S79" s="37">
        <f>VLOOKUP(D79,[1]TONGHOP!C$2:K$3143,9,0)</f>
        <v>0</v>
      </c>
    </row>
    <row r="80" spans="1:19" ht="24.75" customHeight="1">
      <c r="A80" s="158">
        <f t="shared" si="15"/>
        <v>78</v>
      </c>
      <c r="B80" s="54" t="str">
        <f t="shared" si="17"/>
        <v>13</v>
      </c>
      <c r="C80" s="158">
        <f t="shared" si="18"/>
        <v>13</v>
      </c>
      <c r="D80" s="51">
        <v>1821614050</v>
      </c>
      <c r="E80" s="55" t="s">
        <v>618</v>
      </c>
      <c r="F80" s="56" t="s">
        <v>157</v>
      </c>
      <c r="G80" s="52" t="s">
        <v>497</v>
      </c>
      <c r="H80" s="178" t="s">
        <v>607</v>
      </c>
      <c r="I80" s="178" t="s">
        <v>914</v>
      </c>
      <c r="J80" s="181"/>
      <c r="K80" s="53" t="str">
        <f t="shared" si="13"/>
        <v>K18CSU_XDD</v>
      </c>
      <c r="L80" s="165">
        <f t="shared" si="14"/>
        <v>1</v>
      </c>
      <c r="M80" s="166"/>
      <c r="N80" s="167" t="str">
        <f t="shared" si="12"/>
        <v/>
      </c>
      <c r="O80" s="167" t="e">
        <f>VLOOKUP(D80,TH!D$3:K$3889,6,0)</f>
        <v>#N/A</v>
      </c>
      <c r="P80" s="168" t="str">
        <f>IF(M80&lt;&gt;0,M80,IF(ISNA(VLOOKUP(D80,TH!D$4:K$3889,6,0))=TRUE,"","Nợ HP"))</f>
        <v/>
      </c>
      <c r="Q80" s="167">
        <f t="shared" si="16"/>
        <v>78</v>
      </c>
      <c r="R80" s="269"/>
      <c r="S80" s="37">
        <f>VLOOKUP(D80,[1]TONGHOP!C$2:K$3143,9,0)</f>
        <v>0</v>
      </c>
    </row>
    <row r="81" spans="1:19" ht="24.75" customHeight="1">
      <c r="A81" s="158">
        <f t="shared" si="15"/>
        <v>79</v>
      </c>
      <c r="B81" s="54" t="str">
        <f t="shared" si="17"/>
        <v>14</v>
      </c>
      <c r="C81" s="158">
        <f t="shared" si="18"/>
        <v>14</v>
      </c>
      <c r="D81" s="51">
        <v>1821615643</v>
      </c>
      <c r="E81" s="55" t="s">
        <v>219</v>
      </c>
      <c r="F81" s="56" t="s">
        <v>205</v>
      </c>
      <c r="G81" s="52" t="s">
        <v>619</v>
      </c>
      <c r="H81" s="178" t="s">
        <v>607</v>
      </c>
      <c r="I81" s="178" t="s">
        <v>914</v>
      </c>
      <c r="J81" s="181"/>
      <c r="K81" s="53" t="str">
        <f t="shared" si="13"/>
        <v>K18CSU_XDD</v>
      </c>
      <c r="L81" s="165">
        <f t="shared" si="14"/>
        <v>1</v>
      </c>
      <c r="M81" s="166"/>
      <c r="N81" s="167" t="str">
        <f t="shared" si="12"/>
        <v/>
      </c>
      <c r="O81" s="167" t="e">
        <f>VLOOKUP(D81,TH!D$3:K$3889,6,0)</f>
        <v>#N/A</v>
      </c>
      <c r="P81" s="168" t="str">
        <f>IF(M81&lt;&gt;0,M81,IF(ISNA(VLOOKUP(D81,TH!D$4:K$3889,6,0))=TRUE,"","Nợ HP"))</f>
        <v/>
      </c>
      <c r="Q81" s="167">
        <f t="shared" si="16"/>
        <v>79</v>
      </c>
      <c r="R81" s="269"/>
      <c r="S81" s="37">
        <f>VLOOKUP(D81,[1]TONGHOP!C$2:K$3143,9,0)</f>
        <v>0</v>
      </c>
    </row>
    <row r="82" spans="1:19" ht="24.75" customHeight="1">
      <c r="A82" s="158">
        <f t="shared" si="15"/>
        <v>80</v>
      </c>
      <c r="B82" s="54" t="str">
        <f t="shared" si="17"/>
        <v>15</v>
      </c>
      <c r="C82" s="158">
        <f t="shared" si="18"/>
        <v>15</v>
      </c>
      <c r="D82" s="51">
        <v>1821624066</v>
      </c>
      <c r="E82" s="55" t="s">
        <v>480</v>
      </c>
      <c r="F82" s="56" t="s">
        <v>459</v>
      </c>
      <c r="G82" s="52" t="s">
        <v>321</v>
      </c>
      <c r="H82" s="178" t="s">
        <v>607</v>
      </c>
      <c r="I82" s="178" t="s">
        <v>914</v>
      </c>
      <c r="J82" s="181"/>
      <c r="K82" s="53" t="str">
        <f t="shared" si="13"/>
        <v>K18CSU_XDD</v>
      </c>
      <c r="L82" s="165">
        <f t="shared" si="14"/>
        <v>1</v>
      </c>
      <c r="M82" s="166"/>
      <c r="N82" s="167" t="str">
        <f t="shared" si="12"/>
        <v/>
      </c>
      <c r="O82" s="167" t="e">
        <f>VLOOKUP(D82,TH!D$3:K$3889,6,0)</f>
        <v>#N/A</v>
      </c>
      <c r="P82" s="168" t="str">
        <f>IF(M82&lt;&gt;0,M82,IF(ISNA(VLOOKUP(D82,TH!D$4:K$3889,6,0))=TRUE,"","Nợ HP"))</f>
        <v/>
      </c>
      <c r="Q82" s="167">
        <f t="shared" si="16"/>
        <v>80</v>
      </c>
      <c r="R82" s="269"/>
      <c r="S82" s="37">
        <f>VLOOKUP(D82,[1]TONGHOP!C$2:K$3143,9,0)</f>
        <v>0</v>
      </c>
    </row>
    <row r="83" spans="1:19" ht="24.75" customHeight="1">
      <c r="A83" s="158">
        <f t="shared" si="15"/>
        <v>81</v>
      </c>
      <c r="B83" s="54" t="str">
        <f t="shared" si="17"/>
        <v>16</v>
      </c>
      <c r="C83" s="158">
        <f t="shared" si="18"/>
        <v>16</v>
      </c>
      <c r="D83" s="51">
        <v>1821613525</v>
      </c>
      <c r="E83" s="55" t="s">
        <v>620</v>
      </c>
      <c r="F83" s="56" t="s">
        <v>252</v>
      </c>
      <c r="G83" s="52" t="s">
        <v>322</v>
      </c>
      <c r="H83" s="178" t="s">
        <v>607</v>
      </c>
      <c r="I83" s="178" t="s">
        <v>914</v>
      </c>
      <c r="J83" s="181"/>
      <c r="K83" s="53" t="str">
        <f t="shared" si="13"/>
        <v>K18CSU_XDD</v>
      </c>
      <c r="L83" s="165">
        <f t="shared" si="14"/>
        <v>1</v>
      </c>
      <c r="M83" s="166"/>
      <c r="N83" s="167" t="str">
        <f t="shared" si="12"/>
        <v/>
      </c>
      <c r="O83" s="167" t="e">
        <f>VLOOKUP(D83,TH!D$3:K$3889,6,0)</f>
        <v>#N/A</v>
      </c>
      <c r="P83" s="168" t="str">
        <f>IF(M83&lt;&gt;0,M83,IF(ISNA(VLOOKUP(D83,TH!D$4:K$3889,6,0))=TRUE,"","Nợ HP"))</f>
        <v/>
      </c>
      <c r="Q83" s="167">
        <f t="shared" si="16"/>
        <v>81</v>
      </c>
      <c r="R83" s="269"/>
      <c r="S83" s="37">
        <f>VLOOKUP(D83,[1]TONGHOP!C$2:K$3143,9,0)</f>
        <v>0</v>
      </c>
    </row>
    <row r="84" spans="1:19" ht="24.75" customHeight="1">
      <c r="A84" s="158">
        <f t="shared" si="15"/>
        <v>82</v>
      </c>
      <c r="B84" s="54" t="str">
        <f t="shared" si="17"/>
        <v>17</v>
      </c>
      <c r="C84" s="158">
        <f t="shared" si="18"/>
        <v>17</v>
      </c>
      <c r="D84" s="51">
        <v>172236506</v>
      </c>
      <c r="E84" s="55" t="s">
        <v>148</v>
      </c>
      <c r="F84" s="56" t="s">
        <v>254</v>
      </c>
      <c r="G84" s="52" t="s">
        <v>621</v>
      </c>
      <c r="H84" s="178" t="s">
        <v>607</v>
      </c>
      <c r="I84" s="178" t="s">
        <v>915</v>
      </c>
      <c r="J84" s="181"/>
      <c r="K84" s="53" t="str">
        <f t="shared" si="13"/>
        <v>K17CSU_KTR2</v>
      </c>
      <c r="L84" s="165">
        <f t="shared" si="14"/>
        <v>1</v>
      </c>
      <c r="M84" s="166"/>
      <c r="N84" s="167" t="str">
        <f t="shared" si="12"/>
        <v/>
      </c>
      <c r="O84" s="167" t="e">
        <f>VLOOKUP(D84,TH!D$3:K$3889,6,0)</f>
        <v>#N/A</v>
      </c>
      <c r="P84" s="168" t="str">
        <f>IF(M84&lt;&gt;0,M84,IF(ISNA(VLOOKUP(D84,TH!D$4:K$3889,6,0))=TRUE,"","Nợ HP"))</f>
        <v/>
      </c>
      <c r="Q84" s="167">
        <f t="shared" si="16"/>
        <v>82</v>
      </c>
      <c r="R84" s="269"/>
      <c r="S84" s="37" t="e">
        <f>VLOOKUP(D84,[1]TONGHOP!C$2:K$3143,9,0)</f>
        <v>#N/A</v>
      </c>
    </row>
    <row r="85" spans="1:19" ht="24.75" customHeight="1">
      <c r="A85" s="158">
        <f t="shared" si="15"/>
        <v>83</v>
      </c>
      <c r="B85" s="54" t="str">
        <f t="shared" si="17"/>
        <v>18</v>
      </c>
      <c r="C85" s="158">
        <f t="shared" si="18"/>
        <v>18</v>
      </c>
      <c r="D85" s="51">
        <v>1821613834</v>
      </c>
      <c r="E85" s="55" t="s">
        <v>148</v>
      </c>
      <c r="F85" s="56" t="s">
        <v>256</v>
      </c>
      <c r="G85" s="52" t="s">
        <v>235</v>
      </c>
      <c r="H85" s="178" t="s">
        <v>607</v>
      </c>
      <c r="I85" s="178" t="s">
        <v>914</v>
      </c>
      <c r="J85" s="181"/>
      <c r="K85" s="53" t="str">
        <f t="shared" si="13"/>
        <v>K18CSU_XDD</v>
      </c>
      <c r="L85" s="165">
        <f t="shared" si="14"/>
        <v>1</v>
      </c>
      <c r="M85" s="166"/>
      <c r="N85" s="167" t="str">
        <f t="shared" si="12"/>
        <v/>
      </c>
      <c r="O85" s="167" t="e">
        <f>VLOOKUP(D85,TH!D$3:K$3889,6,0)</f>
        <v>#N/A</v>
      </c>
      <c r="P85" s="168" t="str">
        <f>IF(M85&lt;&gt;0,M85,IF(ISNA(VLOOKUP(D85,TH!D$4:K$3889,6,0))=TRUE,"","Nợ HP"))</f>
        <v/>
      </c>
      <c r="Q85" s="167">
        <f t="shared" si="16"/>
        <v>83</v>
      </c>
      <c r="R85" s="269"/>
      <c r="S85" s="37">
        <f>VLOOKUP(D85,[1]TONGHOP!C$2:K$3143,9,0)</f>
        <v>0</v>
      </c>
    </row>
    <row r="86" spans="1:19" ht="24.75" customHeight="1">
      <c r="A86" s="158">
        <f t="shared" si="15"/>
        <v>84</v>
      </c>
      <c r="B86" s="54" t="str">
        <f t="shared" si="17"/>
        <v>19</v>
      </c>
      <c r="C86" s="158">
        <f t="shared" si="18"/>
        <v>19</v>
      </c>
      <c r="D86" s="51">
        <v>1821614036</v>
      </c>
      <c r="E86" s="55" t="s">
        <v>622</v>
      </c>
      <c r="F86" s="56" t="s">
        <v>289</v>
      </c>
      <c r="G86" s="52" t="s">
        <v>408</v>
      </c>
      <c r="H86" s="178" t="s">
        <v>607</v>
      </c>
      <c r="I86" s="178" t="s">
        <v>914</v>
      </c>
      <c r="J86" s="181"/>
      <c r="K86" s="53" t="str">
        <f t="shared" si="13"/>
        <v>K18CSU_XDD</v>
      </c>
      <c r="L86" s="165">
        <f t="shared" si="14"/>
        <v>1</v>
      </c>
      <c r="M86" s="166"/>
      <c r="N86" s="167" t="str">
        <f t="shared" si="12"/>
        <v/>
      </c>
      <c r="O86" s="167" t="e">
        <f>VLOOKUP(D86,TH!D$3:K$3889,6,0)</f>
        <v>#N/A</v>
      </c>
      <c r="P86" s="168" t="str">
        <f>IF(M86&lt;&gt;0,M86,IF(ISNA(VLOOKUP(D86,TH!D$4:K$3889,6,0))=TRUE,"","Nợ HP"))</f>
        <v/>
      </c>
      <c r="Q86" s="167">
        <f t="shared" si="16"/>
        <v>84</v>
      </c>
      <c r="R86" s="269"/>
      <c r="S86" s="37">
        <f>VLOOKUP(D86,[1]TONGHOP!C$2:K$3143,9,0)</f>
        <v>0</v>
      </c>
    </row>
    <row r="87" spans="1:19" ht="24.75" customHeight="1">
      <c r="A87" s="158">
        <f t="shared" si="15"/>
        <v>85</v>
      </c>
      <c r="B87" s="54" t="str">
        <f t="shared" si="17"/>
        <v>20</v>
      </c>
      <c r="C87" s="158">
        <f t="shared" si="18"/>
        <v>20</v>
      </c>
      <c r="D87" s="51">
        <v>1821614042</v>
      </c>
      <c r="E87" s="55" t="s">
        <v>170</v>
      </c>
      <c r="F87" s="56" t="s">
        <v>217</v>
      </c>
      <c r="G87" s="52" t="s">
        <v>323</v>
      </c>
      <c r="H87" s="178" t="s">
        <v>607</v>
      </c>
      <c r="I87" s="178" t="s">
        <v>914</v>
      </c>
      <c r="J87" s="181"/>
      <c r="K87" s="53" t="str">
        <f t="shared" si="13"/>
        <v>K18CSU_XDD</v>
      </c>
      <c r="L87" s="165">
        <f t="shared" si="14"/>
        <v>1</v>
      </c>
      <c r="M87" s="166"/>
      <c r="N87" s="167" t="str">
        <f t="shared" si="12"/>
        <v/>
      </c>
      <c r="O87" s="167" t="e">
        <f>VLOOKUP(D87,TH!D$3:K$3889,6,0)</f>
        <v>#N/A</v>
      </c>
      <c r="P87" s="168" t="str">
        <f>IF(M87&lt;&gt;0,M87,IF(ISNA(VLOOKUP(D87,TH!D$4:K$3889,6,0))=TRUE,"","Nợ HP"))</f>
        <v/>
      </c>
      <c r="Q87" s="167">
        <f t="shared" si="16"/>
        <v>85</v>
      </c>
      <c r="R87" s="269"/>
      <c r="S87" s="37">
        <f>VLOOKUP(D87,[1]TONGHOP!C$2:K$3143,9,0)</f>
        <v>0</v>
      </c>
    </row>
    <row r="88" spans="1:19" ht="24.75" customHeight="1">
      <c r="A88" s="158">
        <f t="shared" si="15"/>
        <v>86</v>
      </c>
      <c r="B88" s="54" t="str">
        <f t="shared" si="17"/>
        <v>21</v>
      </c>
      <c r="C88" s="158">
        <f t="shared" si="18"/>
        <v>21</v>
      </c>
      <c r="D88" s="51">
        <v>1821614051</v>
      </c>
      <c r="E88" s="55" t="s">
        <v>623</v>
      </c>
      <c r="F88" s="56" t="s">
        <v>218</v>
      </c>
      <c r="G88" s="52" t="s">
        <v>235</v>
      </c>
      <c r="H88" s="178" t="s">
        <v>607</v>
      </c>
      <c r="I88" s="178" t="s">
        <v>914</v>
      </c>
      <c r="J88" s="181"/>
      <c r="K88" s="53" t="str">
        <f t="shared" si="13"/>
        <v>K18CSU_XDD</v>
      </c>
      <c r="L88" s="165">
        <f t="shared" si="14"/>
        <v>1</v>
      </c>
      <c r="M88" s="166"/>
      <c r="N88" s="167" t="str">
        <f t="shared" si="12"/>
        <v/>
      </c>
      <c r="O88" s="167" t="e">
        <f>VLOOKUP(D88,TH!D$3:K$3889,6,0)</f>
        <v>#N/A</v>
      </c>
      <c r="P88" s="168" t="str">
        <f>IF(M88&lt;&gt;0,M88,IF(ISNA(VLOOKUP(D88,TH!D$4:K$3889,6,0))=TRUE,"","Nợ HP"))</f>
        <v/>
      </c>
      <c r="Q88" s="167">
        <f t="shared" si="16"/>
        <v>86</v>
      </c>
      <c r="R88" s="269"/>
      <c r="S88" s="37">
        <f>VLOOKUP(D88,[1]TONGHOP!C$2:K$3143,9,0)</f>
        <v>0</v>
      </c>
    </row>
    <row r="89" spans="1:19" ht="24.75" customHeight="1">
      <c r="A89" s="158">
        <f t="shared" si="15"/>
        <v>87</v>
      </c>
      <c r="B89" s="54" t="str">
        <f t="shared" si="17"/>
        <v>22</v>
      </c>
      <c r="C89" s="158">
        <f t="shared" si="18"/>
        <v>22</v>
      </c>
      <c r="D89" s="51">
        <v>1821614039</v>
      </c>
      <c r="E89" s="55" t="s">
        <v>221</v>
      </c>
      <c r="F89" s="56" t="s">
        <v>261</v>
      </c>
      <c r="G89" s="52" t="s">
        <v>383</v>
      </c>
      <c r="H89" s="178" t="s">
        <v>607</v>
      </c>
      <c r="I89" s="178" t="s">
        <v>914</v>
      </c>
      <c r="J89" s="181"/>
      <c r="K89" s="53" t="str">
        <f t="shared" si="13"/>
        <v>K18CSU_XDD</v>
      </c>
      <c r="L89" s="165">
        <f t="shared" si="14"/>
        <v>1</v>
      </c>
      <c r="M89" s="166"/>
      <c r="N89" s="167" t="str">
        <f t="shared" si="12"/>
        <v/>
      </c>
      <c r="O89" s="167" t="e">
        <f>VLOOKUP(D89,TH!D$3:K$3889,6,0)</f>
        <v>#N/A</v>
      </c>
      <c r="P89" s="168" t="str">
        <f>IF(M89&lt;&gt;0,M89,IF(ISNA(VLOOKUP(D89,TH!D$4:K$3889,6,0))=TRUE,"","Nợ HP"))</f>
        <v/>
      </c>
      <c r="Q89" s="167">
        <f t="shared" si="16"/>
        <v>87</v>
      </c>
      <c r="R89" s="269"/>
      <c r="S89" s="37">
        <f>VLOOKUP(D89,[1]TONGHOP!C$2:K$3143,9,0)</f>
        <v>2000000</v>
      </c>
    </row>
    <row r="90" spans="1:19" ht="24.75" customHeight="1">
      <c r="A90" s="158">
        <f t="shared" si="15"/>
        <v>88</v>
      </c>
      <c r="B90" s="54" t="str">
        <f t="shared" si="17"/>
        <v>23</v>
      </c>
      <c r="C90" s="158">
        <f t="shared" si="18"/>
        <v>23</v>
      </c>
      <c r="D90" s="51">
        <v>1821613835</v>
      </c>
      <c r="E90" s="55" t="s">
        <v>624</v>
      </c>
      <c r="F90" s="56" t="s">
        <v>220</v>
      </c>
      <c r="G90" s="52" t="s">
        <v>625</v>
      </c>
      <c r="H90" s="178" t="s">
        <v>607</v>
      </c>
      <c r="I90" s="178" t="s">
        <v>914</v>
      </c>
      <c r="J90" s="181"/>
      <c r="K90" s="53" t="str">
        <f t="shared" si="13"/>
        <v>K18CSU_XDD</v>
      </c>
      <c r="L90" s="165">
        <f t="shared" si="14"/>
        <v>1</v>
      </c>
      <c r="M90" s="166"/>
      <c r="N90" s="167" t="str">
        <f t="shared" si="12"/>
        <v/>
      </c>
      <c r="O90" s="167" t="e">
        <f>VLOOKUP(D90,TH!D$3:K$3889,6,0)</f>
        <v>#N/A</v>
      </c>
      <c r="P90" s="168" t="str">
        <f>IF(M90&lt;&gt;0,M90,IF(ISNA(VLOOKUP(D90,TH!D$4:K$3889,6,0))=TRUE,"","Nợ HP"))</f>
        <v/>
      </c>
      <c r="Q90" s="167">
        <f t="shared" si="16"/>
        <v>88</v>
      </c>
      <c r="R90" s="269"/>
      <c r="S90" s="37">
        <f>VLOOKUP(D90,[1]TONGHOP!C$2:K$3143,9,0)</f>
        <v>0</v>
      </c>
    </row>
    <row r="91" spans="1:19" ht="24.75" customHeight="1">
      <c r="A91" s="158">
        <f t="shared" si="15"/>
        <v>89</v>
      </c>
      <c r="B91" s="54" t="str">
        <f t="shared" si="17"/>
        <v>24</v>
      </c>
      <c r="C91" s="158">
        <f t="shared" si="18"/>
        <v>24</v>
      </c>
      <c r="D91" s="51">
        <v>1821614035</v>
      </c>
      <c r="E91" s="55" t="s">
        <v>626</v>
      </c>
      <c r="F91" s="56" t="s">
        <v>171</v>
      </c>
      <c r="G91" s="52" t="s">
        <v>627</v>
      </c>
      <c r="H91" s="178" t="s">
        <v>607</v>
      </c>
      <c r="I91" s="178" t="s">
        <v>914</v>
      </c>
      <c r="J91" s="181"/>
      <c r="K91" s="53" t="str">
        <f t="shared" si="13"/>
        <v>K18CSU_XDD</v>
      </c>
      <c r="L91" s="165">
        <f t="shared" si="14"/>
        <v>1</v>
      </c>
      <c r="M91" s="166"/>
      <c r="N91" s="167" t="str">
        <f t="shared" si="12"/>
        <v/>
      </c>
      <c r="O91" s="167" t="e">
        <f>VLOOKUP(D91,TH!D$3:K$3889,6,0)</f>
        <v>#N/A</v>
      </c>
      <c r="P91" s="168" t="str">
        <f>IF(M91&lt;&gt;0,M91,IF(ISNA(VLOOKUP(D91,TH!D$4:K$3889,6,0))=TRUE,"","Nợ HP"))</f>
        <v/>
      </c>
      <c r="Q91" s="167">
        <f t="shared" si="16"/>
        <v>89</v>
      </c>
      <c r="R91" s="269"/>
      <c r="S91" s="37">
        <f>VLOOKUP(D91,[1]TONGHOP!C$2:K$3143,9,0)</f>
        <v>0</v>
      </c>
    </row>
    <row r="92" spans="1:19" ht="24.75" customHeight="1">
      <c r="A92" s="158">
        <f t="shared" si="15"/>
        <v>90</v>
      </c>
      <c r="B92" s="54" t="str">
        <f t="shared" si="17"/>
        <v>25</v>
      </c>
      <c r="C92" s="158">
        <f t="shared" si="18"/>
        <v>25</v>
      </c>
      <c r="D92" s="51">
        <v>1820416717</v>
      </c>
      <c r="E92" s="55" t="s">
        <v>628</v>
      </c>
      <c r="F92" s="56" t="s">
        <v>173</v>
      </c>
      <c r="G92" s="52" t="s">
        <v>629</v>
      </c>
      <c r="H92" s="178" t="s">
        <v>607</v>
      </c>
      <c r="I92" s="178" t="s">
        <v>916</v>
      </c>
      <c r="J92" s="181"/>
      <c r="K92" s="53" t="str">
        <f t="shared" si="13"/>
        <v>K18CSU_KTR1</v>
      </c>
      <c r="L92" s="165">
        <f t="shared" si="14"/>
        <v>1</v>
      </c>
      <c r="M92" s="166"/>
      <c r="N92" s="167" t="str">
        <f t="shared" si="12"/>
        <v/>
      </c>
      <c r="O92" s="167" t="e">
        <f>VLOOKUP(D92,TH!D$3:K$3889,6,0)</f>
        <v>#N/A</v>
      </c>
      <c r="P92" s="168" t="str">
        <f>IF(M92&lt;&gt;0,M92,IF(ISNA(VLOOKUP(D92,TH!D$4:K$3889,6,0))=TRUE,"","Nợ HP"))</f>
        <v/>
      </c>
      <c r="Q92" s="167">
        <f t="shared" si="16"/>
        <v>90</v>
      </c>
      <c r="R92" s="269"/>
      <c r="S92" s="37">
        <f>VLOOKUP(D92,[1]TONGHOP!C$2:K$3143,9,0)</f>
        <v>0</v>
      </c>
    </row>
    <row r="93" spans="1:19" ht="24.75" customHeight="1">
      <c r="A93" s="158">
        <f t="shared" si="15"/>
        <v>91</v>
      </c>
      <c r="B93" s="54" t="str">
        <f t="shared" si="17"/>
        <v>26</v>
      </c>
      <c r="C93" s="158">
        <f t="shared" si="18"/>
        <v>26</v>
      </c>
      <c r="D93" s="51">
        <v>1821615644</v>
      </c>
      <c r="E93" s="55" t="s">
        <v>630</v>
      </c>
      <c r="F93" s="56" t="s">
        <v>578</v>
      </c>
      <c r="G93" s="52" t="s">
        <v>631</v>
      </c>
      <c r="H93" s="178" t="s">
        <v>607</v>
      </c>
      <c r="I93" s="178" t="s">
        <v>914</v>
      </c>
      <c r="J93" s="181"/>
      <c r="K93" s="53" t="str">
        <f t="shared" si="13"/>
        <v>K18CSU_XDD</v>
      </c>
      <c r="L93" s="165">
        <f t="shared" si="14"/>
        <v>1</v>
      </c>
      <c r="M93" s="166"/>
      <c r="N93" s="167" t="str">
        <f t="shared" si="12"/>
        <v/>
      </c>
      <c r="O93" s="167" t="e">
        <f>VLOOKUP(D93,TH!D$3:K$3889,6,0)</f>
        <v>#N/A</v>
      </c>
      <c r="P93" s="168" t="str">
        <f>IF(M93&lt;&gt;0,M93,IF(ISNA(VLOOKUP(D93,TH!D$4:K$3889,6,0))=TRUE,"","Nợ HP"))</f>
        <v/>
      </c>
      <c r="Q93" s="167">
        <f t="shared" si="16"/>
        <v>91</v>
      </c>
      <c r="R93" s="269"/>
      <c r="S93" s="37">
        <f>VLOOKUP(D93,[1]TONGHOP!C$2:K$3143,9,0)</f>
        <v>0</v>
      </c>
    </row>
    <row r="94" spans="1:19" ht="24.75" customHeight="1">
      <c r="A94" s="158">
        <f t="shared" si="15"/>
        <v>92</v>
      </c>
      <c r="B94" s="54" t="str">
        <f t="shared" si="17"/>
        <v>27</v>
      </c>
      <c r="C94" s="158">
        <f t="shared" si="18"/>
        <v>27</v>
      </c>
      <c r="D94" s="51">
        <v>1821614745</v>
      </c>
      <c r="E94" s="55" t="s">
        <v>632</v>
      </c>
      <c r="F94" s="56" t="s">
        <v>633</v>
      </c>
      <c r="G94" s="52" t="s">
        <v>634</v>
      </c>
      <c r="H94" s="178" t="s">
        <v>607</v>
      </c>
      <c r="I94" s="178" t="s">
        <v>914</v>
      </c>
      <c r="J94" s="181"/>
      <c r="K94" s="53" t="str">
        <f t="shared" si="13"/>
        <v>K18CSU_XDD</v>
      </c>
      <c r="L94" s="165">
        <f t="shared" si="14"/>
        <v>1</v>
      </c>
      <c r="M94" s="166"/>
      <c r="N94" s="167" t="str">
        <f t="shared" si="12"/>
        <v/>
      </c>
      <c r="O94" s="167" t="e">
        <f>VLOOKUP(D94,TH!D$3:K$3889,6,0)</f>
        <v>#N/A</v>
      </c>
      <c r="P94" s="168" t="str">
        <f>IF(M94&lt;&gt;0,M94,IF(ISNA(VLOOKUP(D94,TH!D$4:K$3889,6,0))=TRUE,"","Nợ HP"))</f>
        <v/>
      </c>
      <c r="Q94" s="167">
        <f t="shared" si="16"/>
        <v>92</v>
      </c>
      <c r="R94" s="269"/>
      <c r="S94" s="37">
        <f>VLOOKUP(D94,[1]TONGHOP!C$2:K$3143,9,0)</f>
        <v>0</v>
      </c>
    </row>
    <row r="95" spans="1:19" ht="24.75" customHeight="1">
      <c r="A95" s="158">
        <f t="shared" si="15"/>
        <v>93</v>
      </c>
      <c r="B95" s="54" t="str">
        <f t="shared" si="17"/>
        <v>28</v>
      </c>
      <c r="C95" s="158">
        <f t="shared" si="18"/>
        <v>28</v>
      </c>
      <c r="D95" s="51">
        <v>1821614040</v>
      </c>
      <c r="E95" s="55" t="s">
        <v>260</v>
      </c>
      <c r="F95" s="56" t="s">
        <v>176</v>
      </c>
      <c r="G95" s="52" t="s">
        <v>635</v>
      </c>
      <c r="H95" s="178" t="s">
        <v>607</v>
      </c>
      <c r="I95" s="178" t="s">
        <v>914</v>
      </c>
      <c r="J95" s="181"/>
      <c r="K95" s="53" t="str">
        <f t="shared" si="13"/>
        <v>K18CSU_XDD</v>
      </c>
      <c r="L95" s="165">
        <f t="shared" si="14"/>
        <v>1</v>
      </c>
      <c r="M95" s="166"/>
      <c r="N95" s="167" t="str">
        <f t="shared" si="12"/>
        <v/>
      </c>
      <c r="O95" s="167" t="e">
        <f>VLOOKUP(D95,TH!D$3:K$3889,6,0)</f>
        <v>#N/A</v>
      </c>
      <c r="P95" s="168" t="str">
        <f>IF(M95&lt;&gt;0,M95,IF(ISNA(VLOOKUP(D95,TH!D$4:K$3889,6,0))=TRUE,"","Nợ HP"))</f>
        <v/>
      </c>
      <c r="Q95" s="167">
        <f t="shared" si="16"/>
        <v>93</v>
      </c>
      <c r="R95" s="269"/>
      <c r="S95" s="37">
        <f>VLOOKUP(D95,[1]TONGHOP!C$2:K$3143,9,0)</f>
        <v>0</v>
      </c>
    </row>
    <row r="96" spans="1:19" ht="24.75" customHeight="1">
      <c r="A96" s="158">
        <f t="shared" si="15"/>
        <v>94</v>
      </c>
      <c r="B96" s="54" t="str">
        <f t="shared" si="17"/>
        <v>29</v>
      </c>
      <c r="C96" s="158">
        <f t="shared" si="18"/>
        <v>29</v>
      </c>
      <c r="D96" s="51">
        <v>1821614043</v>
      </c>
      <c r="E96" s="55" t="s">
        <v>440</v>
      </c>
      <c r="F96" s="56" t="s">
        <v>176</v>
      </c>
      <c r="G96" s="52" t="s">
        <v>379</v>
      </c>
      <c r="H96" s="178" t="s">
        <v>607</v>
      </c>
      <c r="I96" s="178" t="s">
        <v>914</v>
      </c>
      <c r="J96" s="181"/>
      <c r="K96" s="53" t="str">
        <f t="shared" si="13"/>
        <v>K18CSU_XDD</v>
      </c>
      <c r="L96" s="165">
        <f t="shared" si="14"/>
        <v>1</v>
      </c>
      <c r="M96" s="166"/>
      <c r="N96" s="167" t="str">
        <f t="shared" si="12"/>
        <v/>
      </c>
      <c r="O96" s="167" t="e">
        <f>VLOOKUP(D96,TH!D$3:K$3889,6,0)</f>
        <v>#N/A</v>
      </c>
      <c r="P96" s="168" t="str">
        <f>IF(M96&lt;&gt;0,M96,IF(ISNA(VLOOKUP(D96,TH!D$4:K$3889,6,0))=TRUE,"","Nợ HP"))</f>
        <v/>
      </c>
      <c r="Q96" s="167">
        <f t="shared" si="16"/>
        <v>94</v>
      </c>
      <c r="R96" s="269"/>
      <c r="S96" s="37">
        <f>VLOOKUP(D96,[1]TONGHOP!C$2:K$3143,9,0)</f>
        <v>0</v>
      </c>
    </row>
    <row r="97" spans="1:19" ht="24.75" customHeight="1">
      <c r="A97" s="158">
        <f t="shared" si="15"/>
        <v>95</v>
      </c>
      <c r="B97" s="54" t="str">
        <f t="shared" si="17"/>
        <v>30</v>
      </c>
      <c r="C97" s="158">
        <f t="shared" si="18"/>
        <v>30</v>
      </c>
      <c r="D97" s="51">
        <v>1821614047</v>
      </c>
      <c r="E97" s="55" t="s">
        <v>636</v>
      </c>
      <c r="F97" s="56" t="s">
        <v>176</v>
      </c>
      <c r="G97" s="52" t="s">
        <v>350</v>
      </c>
      <c r="H97" s="178" t="s">
        <v>607</v>
      </c>
      <c r="I97" s="178" t="s">
        <v>914</v>
      </c>
      <c r="J97" s="181"/>
      <c r="K97" s="53" t="str">
        <f t="shared" si="13"/>
        <v>K18CSU_XDD</v>
      </c>
      <c r="L97" s="165">
        <f t="shared" si="14"/>
        <v>1</v>
      </c>
      <c r="M97" s="166"/>
      <c r="N97" s="167" t="str">
        <f t="shared" si="12"/>
        <v/>
      </c>
      <c r="O97" s="167" t="e">
        <f>VLOOKUP(D97,TH!D$3:K$3889,6,0)</f>
        <v>#N/A</v>
      </c>
      <c r="P97" s="168" t="str">
        <f>IF(M97&lt;&gt;0,M97,IF(ISNA(VLOOKUP(D97,TH!D$4:K$3889,6,0))=TRUE,"","Nợ HP"))</f>
        <v/>
      </c>
      <c r="Q97" s="167">
        <f t="shared" si="16"/>
        <v>95</v>
      </c>
      <c r="R97" s="269"/>
      <c r="S97" s="37">
        <f>VLOOKUP(D97,[1]TONGHOP!C$2:K$3143,9,0)</f>
        <v>0</v>
      </c>
    </row>
    <row r="98" spans="1:19" ht="24.75" customHeight="1">
      <c r="A98" s="158">
        <f t="shared" si="15"/>
        <v>96</v>
      </c>
      <c r="B98" s="54" t="str">
        <f t="shared" si="17"/>
        <v>31</v>
      </c>
      <c r="C98" s="158">
        <f t="shared" si="18"/>
        <v>31</v>
      </c>
      <c r="D98" s="51">
        <v>1821615186</v>
      </c>
      <c r="E98" s="55" t="s">
        <v>183</v>
      </c>
      <c r="F98" s="56" t="s">
        <v>176</v>
      </c>
      <c r="G98" s="52" t="s">
        <v>637</v>
      </c>
      <c r="H98" s="178" t="s">
        <v>607</v>
      </c>
      <c r="I98" s="178" t="s">
        <v>914</v>
      </c>
      <c r="J98" s="181"/>
      <c r="K98" s="53" t="str">
        <f t="shared" si="13"/>
        <v>K18CSU_XDD</v>
      </c>
      <c r="L98" s="165">
        <f t="shared" si="14"/>
        <v>1</v>
      </c>
      <c r="M98" s="166"/>
      <c r="N98" s="167" t="str">
        <f t="shared" si="12"/>
        <v/>
      </c>
      <c r="O98" s="167" t="e">
        <f>VLOOKUP(D98,TH!D$3:K$3889,6,0)</f>
        <v>#N/A</v>
      </c>
      <c r="P98" s="168" t="str">
        <f>IF(M98&lt;&gt;0,M98,IF(ISNA(VLOOKUP(D98,TH!D$4:K$3889,6,0))=TRUE,"","Nợ HP"))</f>
        <v/>
      </c>
      <c r="Q98" s="167">
        <f t="shared" si="16"/>
        <v>96</v>
      </c>
      <c r="R98" s="269"/>
      <c r="S98" s="37">
        <f>VLOOKUP(D98,[1]TONGHOP!C$2:K$3143,9,0)</f>
        <v>0</v>
      </c>
    </row>
    <row r="99" spans="1:19" ht="24.75" customHeight="1">
      <c r="A99" s="158">
        <f t="shared" si="15"/>
        <v>97</v>
      </c>
      <c r="B99" s="54" t="str">
        <f t="shared" si="17"/>
        <v>32</v>
      </c>
      <c r="C99" s="158">
        <f t="shared" si="18"/>
        <v>32</v>
      </c>
      <c r="D99" s="51">
        <v>1821614740</v>
      </c>
      <c r="E99" s="55" t="s">
        <v>464</v>
      </c>
      <c r="F99" s="56" t="s">
        <v>178</v>
      </c>
      <c r="G99" s="52" t="s">
        <v>192</v>
      </c>
      <c r="H99" s="178" t="s">
        <v>607</v>
      </c>
      <c r="I99" s="178" t="s">
        <v>914</v>
      </c>
      <c r="J99" s="181"/>
      <c r="K99" s="53" t="str">
        <f t="shared" si="13"/>
        <v>K18CSU_XDD</v>
      </c>
      <c r="L99" s="165">
        <f t="shared" si="14"/>
        <v>1</v>
      </c>
      <c r="M99" s="166"/>
      <c r="N99" s="167" t="str">
        <f t="shared" si="12"/>
        <v/>
      </c>
      <c r="O99" s="167" t="e">
        <f>VLOOKUP(D99,TH!D$3:K$3889,6,0)</f>
        <v>#N/A</v>
      </c>
      <c r="P99" s="168" t="str">
        <f>IF(M99&lt;&gt;0,M99,IF(ISNA(VLOOKUP(D99,TH!D$4:K$3889,6,0))=TRUE,"","Nợ HP"))</f>
        <v/>
      </c>
      <c r="Q99" s="167">
        <f t="shared" si="16"/>
        <v>97</v>
      </c>
      <c r="R99" s="269"/>
      <c r="S99" s="37">
        <f>VLOOKUP(D99,[1]TONGHOP!C$2:K$3143,9,0)</f>
        <v>0</v>
      </c>
    </row>
    <row r="100" spans="1:19" ht="24.75" customHeight="1">
      <c r="A100" s="158">
        <f t="shared" si="15"/>
        <v>98</v>
      </c>
      <c r="B100" s="54" t="str">
        <f t="shared" si="17"/>
        <v>33</v>
      </c>
      <c r="C100" s="158">
        <f t="shared" si="18"/>
        <v>33</v>
      </c>
      <c r="D100" s="51">
        <v>1821614054</v>
      </c>
      <c r="E100" s="55" t="s">
        <v>638</v>
      </c>
      <c r="F100" s="56" t="s">
        <v>639</v>
      </c>
      <c r="G100" s="52" t="s">
        <v>486</v>
      </c>
      <c r="H100" s="178" t="s">
        <v>607</v>
      </c>
      <c r="I100" s="178" t="s">
        <v>914</v>
      </c>
      <c r="J100" s="181"/>
      <c r="K100" s="53" t="str">
        <f>I100&amp;J100</f>
        <v>K18CSU_XDD</v>
      </c>
      <c r="L100" s="165">
        <f t="shared" si="14"/>
        <v>1</v>
      </c>
      <c r="M100" s="166"/>
      <c r="N100" s="167" t="str">
        <f t="shared" si="12"/>
        <v/>
      </c>
      <c r="O100" s="167" t="e">
        <f>VLOOKUP(D100,TH!D$3:K$3889,6,0)</f>
        <v>#N/A</v>
      </c>
      <c r="P100" s="168" t="str">
        <f>IF(M100&lt;&gt;0,M100,IF(ISNA(VLOOKUP(D100,TH!D$4:K$3889,6,0))=TRUE,"","Nợ HP"))</f>
        <v/>
      </c>
      <c r="Q100" s="167">
        <f t="shared" si="16"/>
        <v>98</v>
      </c>
      <c r="R100" s="269"/>
      <c r="S100" s="37">
        <f>VLOOKUP(D100,[1]TONGHOP!C$2:K$3143,9,0)</f>
        <v>0</v>
      </c>
    </row>
    <row r="101" spans="1:19" ht="24.75" customHeight="1">
      <c r="A101" s="158">
        <f t="shared" si="15"/>
        <v>99</v>
      </c>
      <c r="B101" s="54" t="str">
        <f t="shared" si="17"/>
        <v>34</v>
      </c>
      <c r="C101" s="158">
        <f t="shared" si="18"/>
        <v>34</v>
      </c>
      <c r="D101" s="51">
        <v>1821613833</v>
      </c>
      <c r="E101" s="55" t="s">
        <v>268</v>
      </c>
      <c r="F101" s="56" t="s">
        <v>334</v>
      </c>
      <c r="G101" s="52" t="s">
        <v>163</v>
      </c>
      <c r="H101" s="178" t="s">
        <v>607</v>
      </c>
      <c r="I101" s="178" t="s">
        <v>914</v>
      </c>
      <c r="J101" s="181"/>
      <c r="K101" s="53" t="str">
        <f>I101&amp;J101</f>
        <v>K18CSU_XDD</v>
      </c>
      <c r="L101" s="165">
        <f t="shared" si="14"/>
        <v>1</v>
      </c>
      <c r="M101" s="166"/>
      <c r="N101" s="167" t="str">
        <f t="shared" si="12"/>
        <v/>
      </c>
      <c r="O101" s="167" t="e">
        <f>VLOOKUP(D101,TH!D$3:K$3889,6,0)</f>
        <v>#N/A</v>
      </c>
      <c r="P101" s="168" t="str">
        <f>IF(M101&lt;&gt;0,M101,IF(ISNA(VLOOKUP(D101,TH!D$4:K$3889,6,0))=TRUE,"","Nợ HP"))</f>
        <v/>
      </c>
      <c r="Q101" s="167">
        <f t="shared" si="16"/>
        <v>99</v>
      </c>
      <c r="R101" s="269"/>
      <c r="S101" s="37">
        <f>VLOOKUP(D101,[1]TONGHOP!C$2:K$3143,9,0)</f>
        <v>0</v>
      </c>
    </row>
    <row r="102" spans="1:19" ht="24.75" customHeight="1">
      <c r="A102" s="158">
        <f t="shared" si="15"/>
        <v>100</v>
      </c>
      <c r="B102" s="54" t="str">
        <f t="shared" si="17"/>
        <v>35</v>
      </c>
      <c r="C102" s="158">
        <f t="shared" si="18"/>
        <v>35</v>
      </c>
      <c r="D102" s="51">
        <v>1821615188</v>
      </c>
      <c r="E102" s="55" t="s">
        <v>399</v>
      </c>
      <c r="F102" s="56" t="s">
        <v>334</v>
      </c>
      <c r="G102" s="52" t="s">
        <v>421</v>
      </c>
      <c r="H102" s="178" t="s">
        <v>607</v>
      </c>
      <c r="I102" s="178" t="s">
        <v>914</v>
      </c>
      <c r="J102" s="181"/>
      <c r="K102" s="53" t="str">
        <f t="shared" si="13"/>
        <v>K18CSU_XDD</v>
      </c>
      <c r="L102" s="165">
        <f t="shared" si="14"/>
        <v>1</v>
      </c>
      <c r="M102" s="166"/>
      <c r="N102" s="167" t="str">
        <f t="shared" si="12"/>
        <v/>
      </c>
      <c r="O102" s="167" t="e">
        <f>VLOOKUP(D102,TH!D$3:K$3889,6,0)</f>
        <v>#N/A</v>
      </c>
      <c r="P102" s="168" t="str">
        <f>IF(M102&lt;&gt;0,M102,IF(ISNA(VLOOKUP(D102,TH!D$4:K$3889,6,0))=TRUE,"","Nợ HP"))</f>
        <v/>
      </c>
      <c r="Q102" s="167">
        <f t="shared" si="16"/>
        <v>100</v>
      </c>
      <c r="R102" s="269"/>
      <c r="S102" s="37">
        <f>VLOOKUP(D102,[1]TONGHOP!C$2:K$3143,9,0)</f>
        <v>0</v>
      </c>
    </row>
    <row r="103" spans="1:19" ht="24.75" customHeight="1">
      <c r="A103" s="158">
        <f t="shared" si="15"/>
        <v>101</v>
      </c>
      <c r="B103" s="54" t="str">
        <f t="shared" si="17"/>
        <v>01</v>
      </c>
      <c r="C103" s="158">
        <f t="shared" si="18"/>
        <v>1</v>
      </c>
      <c r="D103" s="51">
        <v>1820233637</v>
      </c>
      <c r="E103" s="55" t="s">
        <v>640</v>
      </c>
      <c r="F103" s="56" t="s">
        <v>111</v>
      </c>
      <c r="G103" s="52" t="s">
        <v>379</v>
      </c>
      <c r="H103" s="178" t="s">
        <v>641</v>
      </c>
      <c r="I103" s="178" t="s">
        <v>917</v>
      </c>
      <c r="J103" s="181"/>
      <c r="K103" s="53" t="str">
        <f t="shared" si="13"/>
        <v>K18PSU_QNH1</v>
      </c>
      <c r="L103" s="165">
        <f t="shared" si="14"/>
        <v>1</v>
      </c>
      <c r="M103" s="166"/>
      <c r="N103" s="167" t="str">
        <f t="shared" si="12"/>
        <v/>
      </c>
      <c r="O103" s="167" t="e">
        <f>VLOOKUP(D103,TH!D$3:K$3889,6,0)</f>
        <v>#N/A</v>
      </c>
      <c r="P103" s="168" t="str">
        <f>IF(M103&lt;&gt;0,M103,IF(ISNA(VLOOKUP(D103,TH!D$4:K$3889,6,0))=TRUE,"","Nợ HP"))</f>
        <v/>
      </c>
      <c r="Q103" s="167">
        <f t="shared" si="16"/>
        <v>101</v>
      </c>
      <c r="R103" s="269"/>
      <c r="S103" s="37">
        <f>VLOOKUP(D103,[1]TONGHOP!C$2:K$3143,9,0)</f>
        <v>0</v>
      </c>
    </row>
    <row r="104" spans="1:19" ht="24.75" customHeight="1">
      <c r="A104" s="158">
        <f t="shared" si="15"/>
        <v>102</v>
      </c>
      <c r="B104" s="54" t="str">
        <f t="shared" si="17"/>
        <v>02</v>
      </c>
      <c r="C104" s="158">
        <f t="shared" si="18"/>
        <v>2</v>
      </c>
      <c r="D104" s="51">
        <v>1821245707</v>
      </c>
      <c r="E104" s="55" t="s">
        <v>642</v>
      </c>
      <c r="F104" s="56" t="s">
        <v>643</v>
      </c>
      <c r="G104" s="52" t="s">
        <v>644</v>
      </c>
      <c r="H104" s="178" t="s">
        <v>641</v>
      </c>
      <c r="I104" s="178" t="s">
        <v>918</v>
      </c>
      <c r="J104" s="181"/>
      <c r="K104" s="53" t="str">
        <f t="shared" si="13"/>
        <v>K18PSU_QNH2</v>
      </c>
      <c r="L104" s="165">
        <f t="shared" si="14"/>
        <v>1</v>
      </c>
      <c r="M104" s="166"/>
      <c r="N104" s="167" t="str">
        <f t="shared" si="12"/>
        <v/>
      </c>
      <c r="O104" s="167" t="e">
        <f>VLOOKUP(D104,TH!D$3:K$3889,6,0)</f>
        <v>#N/A</v>
      </c>
      <c r="P104" s="168" t="str">
        <f>IF(M104&lt;&gt;0,M104,IF(ISNA(VLOOKUP(D104,TH!D$4:K$3889,6,0))=TRUE,"","Nợ HP"))</f>
        <v/>
      </c>
      <c r="Q104" s="167">
        <f t="shared" si="16"/>
        <v>102</v>
      </c>
      <c r="R104" s="269"/>
      <c r="S104" s="37">
        <f>VLOOKUP(D104,[1]TONGHOP!C$2:K$3143,9,0)</f>
        <v>0</v>
      </c>
    </row>
    <row r="105" spans="1:19" ht="24.75" customHeight="1">
      <c r="A105" s="158">
        <f t="shared" si="15"/>
        <v>103</v>
      </c>
      <c r="B105" s="54" t="str">
        <f t="shared" si="17"/>
        <v>03</v>
      </c>
      <c r="C105" s="158">
        <f t="shared" si="18"/>
        <v>3</v>
      </c>
      <c r="D105" s="51">
        <v>1821244897</v>
      </c>
      <c r="E105" s="55" t="s">
        <v>645</v>
      </c>
      <c r="F105" s="56" t="s">
        <v>646</v>
      </c>
      <c r="G105" s="52" t="s">
        <v>647</v>
      </c>
      <c r="H105" s="178" t="s">
        <v>641</v>
      </c>
      <c r="I105" s="178" t="s">
        <v>917</v>
      </c>
      <c r="J105" s="181"/>
      <c r="K105" s="53" t="str">
        <f t="shared" si="13"/>
        <v>K18PSU_QNH1</v>
      </c>
      <c r="L105" s="165">
        <f t="shared" si="14"/>
        <v>1</v>
      </c>
      <c r="M105" s="166"/>
      <c r="N105" s="167" t="str">
        <f t="shared" si="12"/>
        <v/>
      </c>
      <c r="O105" s="167" t="e">
        <f>VLOOKUP(D105,TH!D$3:K$3889,6,0)</f>
        <v>#N/A</v>
      </c>
      <c r="P105" s="168" t="str">
        <f>IF(M105&lt;&gt;0,M105,IF(ISNA(VLOOKUP(D105,TH!D$4:K$3889,6,0))=TRUE,"","Nợ HP"))</f>
        <v/>
      </c>
      <c r="Q105" s="167">
        <f t="shared" si="16"/>
        <v>103</v>
      </c>
      <c r="R105" s="269"/>
      <c r="S105" s="37">
        <f>VLOOKUP(D105,[1]TONGHOP!C$2:K$3143,9,0)</f>
        <v>0</v>
      </c>
    </row>
    <row r="106" spans="1:19" ht="24.75" customHeight="1">
      <c r="A106" s="158">
        <f t="shared" si="15"/>
        <v>104</v>
      </c>
      <c r="B106" s="54" t="str">
        <f t="shared" si="17"/>
        <v>04</v>
      </c>
      <c r="C106" s="158">
        <f t="shared" si="18"/>
        <v>4</v>
      </c>
      <c r="D106" s="51">
        <v>1820243652</v>
      </c>
      <c r="E106" s="55" t="s">
        <v>648</v>
      </c>
      <c r="F106" s="56" t="s">
        <v>186</v>
      </c>
      <c r="G106" s="52" t="s">
        <v>321</v>
      </c>
      <c r="H106" s="178" t="s">
        <v>641</v>
      </c>
      <c r="I106" s="178" t="s">
        <v>917</v>
      </c>
      <c r="J106" s="181"/>
      <c r="K106" s="53" t="str">
        <f t="shared" si="13"/>
        <v>K18PSU_QNH1</v>
      </c>
      <c r="L106" s="165">
        <f t="shared" si="14"/>
        <v>1</v>
      </c>
      <c r="M106" s="166"/>
      <c r="N106" s="167" t="str">
        <f t="shared" si="12"/>
        <v/>
      </c>
      <c r="O106" s="167" t="e">
        <f>VLOOKUP(D106,TH!D$3:K$3889,6,0)</f>
        <v>#N/A</v>
      </c>
      <c r="P106" s="168" t="str">
        <f>IF(M106&lt;&gt;0,M106,IF(ISNA(VLOOKUP(D106,TH!D$4:K$3889,6,0))=TRUE,"","Nợ HP"))</f>
        <v/>
      </c>
      <c r="Q106" s="167">
        <f t="shared" si="16"/>
        <v>104</v>
      </c>
      <c r="R106" s="269"/>
      <c r="S106" s="37">
        <f>VLOOKUP(D106,[1]TONGHOP!C$2:K$3143,9,0)</f>
        <v>0</v>
      </c>
    </row>
    <row r="107" spans="1:19" ht="24.75" customHeight="1">
      <c r="A107" s="158">
        <f t="shared" si="15"/>
        <v>105</v>
      </c>
      <c r="B107" s="54" t="str">
        <f t="shared" si="17"/>
        <v>05</v>
      </c>
      <c r="C107" s="158">
        <f t="shared" si="18"/>
        <v>5</v>
      </c>
      <c r="D107" s="51">
        <v>1820254921</v>
      </c>
      <c r="E107" s="55" t="s">
        <v>158</v>
      </c>
      <c r="F107" s="56" t="s">
        <v>138</v>
      </c>
      <c r="G107" s="52" t="s">
        <v>115</v>
      </c>
      <c r="H107" s="178" t="s">
        <v>641</v>
      </c>
      <c r="I107" s="178" t="s">
        <v>919</v>
      </c>
      <c r="J107" s="181"/>
      <c r="K107" s="53" t="str">
        <f t="shared" si="13"/>
        <v>K18PSU_KKT1</v>
      </c>
      <c r="L107" s="165">
        <f t="shared" si="14"/>
        <v>1</v>
      </c>
      <c r="M107" s="166"/>
      <c r="N107" s="167" t="str">
        <f t="shared" si="12"/>
        <v/>
      </c>
      <c r="O107" s="167" t="e">
        <f>VLOOKUP(D107,TH!D$3:K$3889,6,0)</f>
        <v>#N/A</v>
      </c>
      <c r="P107" s="168" t="str">
        <f>IF(M107&lt;&gt;0,M107,IF(ISNA(VLOOKUP(D107,TH!D$4:K$3889,6,0))=TRUE,"","Nợ HP"))</f>
        <v/>
      </c>
      <c r="Q107" s="167">
        <f t="shared" si="16"/>
        <v>105</v>
      </c>
      <c r="R107" s="269"/>
      <c r="S107" s="37">
        <f>VLOOKUP(D107,[1]TONGHOP!C$2:K$3143,9,0)</f>
        <v>0</v>
      </c>
    </row>
    <row r="108" spans="1:19" ht="24.75" customHeight="1">
      <c r="A108" s="158">
        <f t="shared" si="15"/>
        <v>106</v>
      </c>
      <c r="B108" s="54" t="str">
        <f t="shared" si="17"/>
        <v>06</v>
      </c>
      <c r="C108" s="158">
        <f t="shared" si="18"/>
        <v>6</v>
      </c>
      <c r="D108" s="51">
        <v>1820244307</v>
      </c>
      <c r="E108" s="55" t="s">
        <v>368</v>
      </c>
      <c r="F108" s="56" t="s">
        <v>277</v>
      </c>
      <c r="G108" s="52" t="s">
        <v>195</v>
      </c>
      <c r="H108" s="180" t="s">
        <v>641</v>
      </c>
      <c r="I108" s="178" t="s">
        <v>918</v>
      </c>
      <c r="J108" s="181"/>
      <c r="K108" s="53" t="str">
        <f t="shared" si="13"/>
        <v>K18PSU_QNH2</v>
      </c>
      <c r="L108" s="165">
        <f t="shared" si="14"/>
        <v>1</v>
      </c>
      <c r="M108" s="166"/>
      <c r="N108" s="167" t="str">
        <f t="shared" si="12"/>
        <v/>
      </c>
      <c r="O108" s="167" t="e">
        <f>VLOOKUP(D108,TH!D$3:K$3889,6,0)</f>
        <v>#N/A</v>
      </c>
      <c r="P108" s="168" t="str">
        <f>IF(M108&lt;&gt;0,M108,IF(ISNA(VLOOKUP(D108,TH!D$4:K$3889,6,0))=TRUE,"","Nợ HP"))</f>
        <v/>
      </c>
      <c r="Q108" s="167">
        <f t="shared" si="16"/>
        <v>106</v>
      </c>
      <c r="R108" s="269"/>
      <c r="S108" s="37">
        <f>VLOOKUP(D108,[1]TONGHOP!C$2:K$3143,9,0)</f>
        <v>0</v>
      </c>
    </row>
    <row r="109" spans="1:19" ht="24.75" customHeight="1">
      <c r="A109" s="158">
        <f t="shared" si="15"/>
        <v>107</v>
      </c>
      <c r="B109" s="54" t="str">
        <f t="shared" si="17"/>
        <v>07</v>
      </c>
      <c r="C109" s="158">
        <f t="shared" si="18"/>
        <v>7</v>
      </c>
      <c r="D109" s="51">
        <v>1821244300</v>
      </c>
      <c r="E109" s="55" t="s">
        <v>649</v>
      </c>
      <c r="F109" s="56" t="s">
        <v>118</v>
      </c>
      <c r="G109" s="52" t="s">
        <v>169</v>
      </c>
      <c r="H109" s="180" t="s">
        <v>641</v>
      </c>
      <c r="I109" s="178" t="s">
        <v>917</v>
      </c>
      <c r="J109" s="181"/>
      <c r="K109" s="53" t="str">
        <f t="shared" si="13"/>
        <v>K18PSU_QNH1</v>
      </c>
      <c r="L109" s="165">
        <f t="shared" si="14"/>
        <v>1</v>
      </c>
      <c r="M109" s="166"/>
      <c r="N109" s="167" t="str">
        <f t="shared" si="12"/>
        <v/>
      </c>
      <c r="O109" s="167" t="e">
        <f>VLOOKUP(D109,TH!D$3:K$3889,6,0)</f>
        <v>#N/A</v>
      </c>
      <c r="P109" s="168" t="str">
        <f>IF(M109&lt;&gt;0,M109,IF(ISNA(VLOOKUP(D109,TH!D$4:K$3889,6,0))=TRUE,"","Nợ HP"))</f>
        <v/>
      </c>
      <c r="Q109" s="167">
        <f t="shared" si="16"/>
        <v>107</v>
      </c>
      <c r="R109" s="269"/>
      <c r="S109" s="37">
        <f>VLOOKUP(D109,[1]TONGHOP!C$2:K$3143,9,0)</f>
        <v>0</v>
      </c>
    </row>
    <row r="110" spans="1:19" ht="24.75" customHeight="1">
      <c r="A110" s="158">
        <f t="shared" si="15"/>
        <v>108</v>
      </c>
      <c r="B110" s="54" t="str">
        <f t="shared" si="17"/>
        <v>08</v>
      </c>
      <c r="C110" s="158">
        <f t="shared" si="18"/>
        <v>8</v>
      </c>
      <c r="D110" s="51">
        <v>1820253682</v>
      </c>
      <c r="E110" s="55" t="s">
        <v>650</v>
      </c>
      <c r="F110" s="56" t="s">
        <v>143</v>
      </c>
      <c r="G110" s="52" t="s">
        <v>432</v>
      </c>
      <c r="H110" s="180" t="s">
        <v>641</v>
      </c>
      <c r="I110" s="178" t="s">
        <v>919</v>
      </c>
      <c r="J110" s="181"/>
      <c r="K110" s="53" t="str">
        <f t="shared" si="13"/>
        <v>K18PSU_KKT1</v>
      </c>
      <c r="L110" s="165">
        <f t="shared" si="14"/>
        <v>1</v>
      </c>
      <c r="M110" s="166"/>
      <c r="N110" s="167" t="str">
        <f t="shared" si="12"/>
        <v/>
      </c>
      <c r="O110" s="167" t="e">
        <f>VLOOKUP(D110,TH!D$3:K$3889,6,0)</f>
        <v>#N/A</v>
      </c>
      <c r="P110" s="168" t="str">
        <f>IF(M110&lt;&gt;0,M110,IF(ISNA(VLOOKUP(D110,TH!D$4:K$3889,6,0))=TRUE,"","Nợ HP"))</f>
        <v/>
      </c>
      <c r="Q110" s="167">
        <f t="shared" si="16"/>
        <v>108</v>
      </c>
      <c r="R110" s="269"/>
      <c r="S110" s="37">
        <f>VLOOKUP(D110,[1]TONGHOP!C$2:K$3143,9,0)</f>
        <v>0</v>
      </c>
    </row>
    <row r="111" spans="1:19" ht="24.75" customHeight="1">
      <c r="A111" s="158">
        <f t="shared" si="15"/>
        <v>109</v>
      </c>
      <c r="B111" s="54" t="str">
        <f t="shared" si="17"/>
        <v>09</v>
      </c>
      <c r="C111" s="158">
        <f t="shared" si="18"/>
        <v>9</v>
      </c>
      <c r="D111" s="51">
        <v>1821243650</v>
      </c>
      <c r="E111" s="55" t="s">
        <v>440</v>
      </c>
      <c r="F111" s="56" t="s">
        <v>121</v>
      </c>
      <c r="G111" s="52" t="s">
        <v>651</v>
      </c>
      <c r="H111" s="180" t="s">
        <v>641</v>
      </c>
      <c r="I111" s="178" t="s">
        <v>918</v>
      </c>
      <c r="J111" s="181"/>
      <c r="K111" s="53" t="str">
        <f t="shared" si="13"/>
        <v>K18PSU_QNH2</v>
      </c>
      <c r="L111" s="165">
        <f t="shared" si="14"/>
        <v>1</v>
      </c>
      <c r="M111" s="166"/>
      <c r="N111" s="167" t="str">
        <f t="shared" si="12"/>
        <v/>
      </c>
      <c r="O111" s="167" t="e">
        <f>VLOOKUP(D111,TH!D$3:K$3889,6,0)</f>
        <v>#N/A</v>
      </c>
      <c r="P111" s="168" t="str">
        <f>IF(M111&lt;&gt;0,M111,IF(ISNA(VLOOKUP(D111,TH!D$4:K$3889,6,0))=TRUE,"","Nợ HP"))</f>
        <v/>
      </c>
      <c r="Q111" s="167">
        <f t="shared" si="16"/>
        <v>109</v>
      </c>
      <c r="R111" s="269"/>
      <c r="S111" s="37">
        <f>VLOOKUP(D111,[1]TONGHOP!C$2:K$3143,9,0)</f>
        <v>0</v>
      </c>
    </row>
    <row r="112" spans="1:19" ht="24.75" customHeight="1">
      <c r="A112" s="158">
        <f t="shared" si="15"/>
        <v>110</v>
      </c>
      <c r="B112" s="54" t="str">
        <f t="shared" si="17"/>
        <v>10</v>
      </c>
      <c r="C112" s="158">
        <f t="shared" si="18"/>
        <v>10</v>
      </c>
      <c r="D112" s="51">
        <v>1820246226</v>
      </c>
      <c r="E112" s="55" t="s">
        <v>652</v>
      </c>
      <c r="F112" s="56" t="s">
        <v>122</v>
      </c>
      <c r="G112" s="52" t="s">
        <v>400</v>
      </c>
      <c r="H112" s="180" t="s">
        <v>641</v>
      </c>
      <c r="I112" s="178" t="s">
        <v>918</v>
      </c>
      <c r="J112" s="181"/>
      <c r="K112" s="53" t="str">
        <f t="shared" si="13"/>
        <v>K18PSU_QNH2</v>
      </c>
      <c r="L112" s="165">
        <f t="shared" si="14"/>
        <v>1</v>
      </c>
      <c r="M112" s="166"/>
      <c r="N112" s="167" t="str">
        <f t="shared" si="12"/>
        <v/>
      </c>
      <c r="O112" s="167" t="e">
        <f>VLOOKUP(D112,TH!D$3:K$3889,6,0)</f>
        <v>#N/A</v>
      </c>
      <c r="P112" s="168" t="str">
        <f>IF(M112&lt;&gt;0,M112,IF(ISNA(VLOOKUP(D112,TH!D$4:K$3889,6,0))=TRUE,"","Nợ HP"))</f>
        <v/>
      </c>
      <c r="Q112" s="167">
        <f t="shared" si="16"/>
        <v>110</v>
      </c>
      <c r="R112" s="269"/>
      <c r="S112" s="37">
        <f>VLOOKUP(D112,[1]TONGHOP!C$2:K$3143,9,0)</f>
        <v>0</v>
      </c>
    </row>
    <row r="113" spans="1:19" ht="24.75" customHeight="1">
      <c r="A113" s="158">
        <f t="shared" si="15"/>
        <v>111</v>
      </c>
      <c r="B113" s="54" t="str">
        <f t="shared" si="17"/>
        <v>11</v>
      </c>
      <c r="C113" s="158">
        <f t="shared" si="18"/>
        <v>11</v>
      </c>
      <c r="D113" s="51">
        <v>1821245710</v>
      </c>
      <c r="E113" s="55" t="s">
        <v>530</v>
      </c>
      <c r="F113" s="56" t="s">
        <v>147</v>
      </c>
      <c r="G113" s="52" t="s">
        <v>172</v>
      </c>
      <c r="H113" s="180" t="s">
        <v>641</v>
      </c>
      <c r="I113" s="178" t="s">
        <v>918</v>
      </c>
      <c r="J113" s="181"/>
      <c r="K113" s="53" t="str">
        <f t="shared" si="13"/>
        <v>K18PSU_QNH2</v>
      </c>
      <c r="L113" s="165">
        <f t="shared" si="14"/>
        <v>1</v>
      </c>
      <c r="M113" s="166"/>
      <c r="N113" s="167" t="str">
        <f t="shared" si="12"/>
        <v/>
      </c>
      <c r="O113" s="167" t="e">
        <f>VLOOKUP(D113,TH!D$3:K$3889,6,0)</f>
        <v>#N/A</v>
      </c>
      <c r="P113" s="168" t="str">
        <f>IF(M113&lt;&gt;0,M113,IF(ISNA(VLOOKUP(D113,TH!D$4:K$3889,6,0))=TRUE,"","Nợ HP"))</f>
        <v/>
      </c>
      <c r="Q113" s="167">
        <f t="shared" si="16"/>
        <v>111</v>
      </c>
      <c r="R113" s="269"/>
      <c r="S113" s="37">
        <f>VLOOKUP(D113,[1]TONGHOP!C$2:K$3143,9,0)</f>
        <v>0</v>
      </c>
    </row>
    <row r="114" spans="1:19" ht="24.75" customHeight="1">
      <c r="A114" s="158">
        <f t="shared" si="15"/>
        <v>112</v>
      </c>
      <c r="B114" s="54" t="str">
        <f t="shared" si="17"/>
        <v>12</v>
      </c>
      <c r="C114" s="158">
        <f t="shared" si="18"/>
        <v>12</v>
      </c>
      <c r="D114" s="51">
        <v>1820244902</v>
      </c>
      <c r="E114" s="55" t="s">
        <v>461</v>
      </c>
      <c r="F114" s="56" t="s">
        <v>152</v>
      </c>
      <c r="G114" s="52" t="s">
        <v>295</v>
      </c>
      <c r="H114" s="180" t="s">
        <v>641</v>
      </c>
      <c r="I114" s="178" t="s">
        <v>918</v>
      </c>
      <c r="J114" s="181"/>
      <c r="K114" s="53" t="str">
        <f t="shared" si="13"/>
        <v>K18PSU_QNH2</v>
      </c>
      <c r="L114" s="165">
        <f t="shared" si="14"/>
        <v>1</v>
      </c>
      <c r="M114" s="166"/>
      <c r="N114" s="167" t="str">
        <f t="shared" si="12"/>
        <v/>
      </c>
      <c r="O114" s="167" t="e">
        <f>VLOOKUP(D114,TH!D$3:K$3889,6,0)</f>
        <v>#N/A</v>
      </c>
      <c r="P114" s="168" t="str">
        <f>IF(M114&lt;&gt;0,M114,IF(ISNA(VLOOKUP(D114,TH!D$4:K$3889,6,0))=TRUE,"","Nợ HP"))</f>
        <v/>
      </c>
      <c r="Q114" s="167">
        <f t="shared" si="16"/>
        <v>112</v>
      </c>
      <c r="R114" s="269"/>
      <c r="S114" s="37">
        <f>VLOOKUP(D114,[1]TONGHOP!C$2:K$3143,9,0)</f>
        <v>0</v>
      </c>
    </row>
    <row r="115" spans="1:19" ht="24.75" customHeight="1">
      <c r="A115" s="158">
        <f t="shared" si="15"/>
        <v>113</v>
      </c>
      <c r="B115" s="54" t="str">
        <f t="shared" si="17"/>
        <v>13</v>
      </c>
      <c r="C115" s="158">
        <f t="shared" si="18"/>
        <v>13</v>
      </c>
      <c r="D115" s="51">
        <v>1820256082</v>
      </c>
      <c r="E115" s="55" t="s">
        <v>405</v>
      </c>
      <c r="F115" s="56" t="s">
        <v>315</v>
      </c>
      <c r="G115" s="52" t="s">
        <v>490</v>
      </c>
      <c r="H115" s="180" t="s">
        <v>641</v>
      </c>
      <c r="I115" s="178" t="s">
        <v>920</v>
      </c>
      <c r="J115" s="181"/>
      <c r="K115" s="53" t="str">
        <f t="shared" si="13"/>
        <v>K18PSU_KKT2</v>
      </c>
      <c r="L115" s="165">
        <f t="shared" si="14"/>
        <v>1</v>
      </c>
      <c r="M115" s="166"/>
      <c r="N115" s="167" t="str">
        <f t="shared" ref="N115:N174" si="19">IF(M115&lt;&gt;0,"Học Ghép","")</f>
        <v/>
      </c>
      <c r="O115" s="167" t="str">
        <f>VLOOKUP(D115,TH!D$3:K$3889,6,0)</f>
        <v>x</v>
      </c>
      <c r="P115" s="168" t="str">
        <f>IF(M115&lt;&gt;0,M115,IF(ISNA(VLOOKUP(D115,TH!D$4:K$3889,6,0))=TRUE,"","Nợ HP"))</f>
        <v>Nợ HP</v>
      </c>
      <c r="Q115" s="167">
        <f t="shared" si="16"/>
        <v>113</v>
      </c>
      <c r="R115" s="269"/>
      <c r="S115" s="37">
        <f>VLOOKUP(D115,[1]TONGHOP!C$2:K$3143,9,0)</f>
        <v>2000000</v>
      </c>
    </row>
    <row r="116" spans="1:19" ht="24.75" customHeight="1">
      <c r="A116" s="158">
        <f t="shared" si="15"/>
        <v>114</v>
      </c>
      <c r="B116" s="54" t="str">
        <f t="shared" si="17"/>
        <v>14</v>
      </c>
      <c r="C116" s="158">
        <f t="shared" si="18"/>
        <v>14</v>
      </c>
      <c r="D116" s="51">
        <v>1820244904</v>
      </c>
      <c r="E116" s="55" t="s">
        <v>653</v>
      </c>
      <c r="F116" s="56" t="s">
        <v>156</v>
      </c>
      <c r="G116" s="52" t="s">
        <v>386</v>
      </c>
      <c r="H116" s="180" t="s">
        <v>641</v>
      </c>
      <c r="I116" s="178" t="s">
        <v>918</v>
      </c>
      <c r="J116" s="181"/>
      <c r="K116" s="53" t="str">
        <f t="shared" si="13"/>
        <v>K18PSU_QNH2</v>
      </c>
      <c r="L116" s="165">
        <f t="shared" si="14"/>
        <v>1</v>
      </c>
      <c r="M116" s="166"/>
      <c r="N116" s="167" t="str">
        <f t="shared" si="19"/>
        <v/>
      </c>
      <c r="O116" s="167" t="e">
        <f>VLOOKUP(D116,TH!D$3:K$3889,6,0)</f>
        <v>#N/A</v>
      </c>
      <c r="P116" s="168" t="str">
        <f>IF(M116&lt;&gt;0,M116,IF(ISNA(VLOOKUP(D116,TH!D$4:K$3889,6,0))=TRUE,"","Nợ HP"))</f>
        <v/>
      </c>
      <c r="Q116" s="167">
        <f t="shared" si="16"/>
        <v>114</v>
      </c>
      <c r="R116" s="269"/>
      <c r="S116" s="37">
        <f>VLOOKUP(D116,[1]TONGHOP!C$2:K$3143,9,0)</f>
        <v>0</v>
      </c>
    </row>
    <row r="117" spans="1:19" ht="24.75" customHeight="1">
      <c r="A117" s="158">
        <f t="shared" si="15"/>
        <v>115</v>
      </c>
      <c r="B117" s="54" t="str">
        <f t="shared" si="17"/>
        <v>15</v>
      </c>
      <c r="C117" s="158">
        <f t="shared" si="18"/>
        <v>15</v>
      </c>
      <c r="D117" s="51">
        <v>1820244310</v>
      </c>
      <c r="E117" s="55" t="s">
        <v>654</v>
      </c>
      <c r="F117" s="56" t="s">
        <v>287</v>
      </c>
      <c r="G117" s="52" t="s">
        <v>476</v>
      </c>
      <c r="H117" s="180" t="s">
        <v>641</v>
      </c>
      <c r="I117" s="178" t="s">
        <v>918</v>
      </c>
      <c r="J117" s="181"/>
      <c r="K117" s="53" t="str">
        <f t="shared" si="13"/>
        <v>K18PSU_QNH2</v>
      </c>
      <c r="L117" s="165">
        <f t="shared" si="14"/>
        <v>1</v>
      </c>
      <c r="M117" s="166"/>
      <c r="N117" s="167" t="str">
        <f t="shared" si="19"/>
        <v/>
      </c>
      <c r="O117" s="167" t="e">
        <f>VLOOKUP(D117,TH!D$3:K$3889,6,0)</f>
        <v>#N/A</v>
      </c>
      <c r="P117" s="168" t="str">
        <f>IF(M117&lt;&gt;0,M117,IF(ISNA(VLOOKUP(D117,TH!D$4:K$3889,6,0))=TRUE,"","Nợ HP"))</f>
        <v/>
      </c>
      <c r="Q117" s="167">
        <f t="shared" si="16"/>
        <v>115</v>
      </c>
      <c r="R117" s="269"/>
      <c r="S117" s="37">
        <f>VLOOKUP(D117,[1]TONGHOP!C$2:K$3143,9,0)</f>
        <v>0</v>
      </c>
    </row>
    <row r="118" spans="1:19" ht="24.75" customHeight="1">
      <c r="A118" s="158">
        <f t="shared" si="15"/>
        <v>116</v>
      </c>
      <c r="B118" s="54" t="str">
        <f t="shared" si="17"/>
        <v>16</v>
      </c>
      <c r="C118" s="158">
        <f t="shared" si="18"/>
        <v>16</v>
      </c>
      <c r="D118" s="51">
        <v>1820243890</v>
      </c>
      <c r="E118" s="55" t="s">
        <v>349</v>
      </c>
      <c r="F118" s="56" t="s">
        <v>320</v>
      </c>
      <c r="G118" s="52" t="s">
        <v>655</v>
      </c>
      <c r="H118" s="180" t="s">
        <v>641</v>
      </c>
      <c r="I118" s="178" t="s">
        <v>917</v>
      </c>
      <c r="J118" s="181"/>
      <c r="K118" s="53" t="str">
        <f t="shared" si="13"/>
        <v>K18PSU_QNH1</v>
      </c>
      <c r="L118" s="165">
        <f t="shared" si="14"/>
        <v>1</v>
      </c>
      <c r="M118" s="166"/>
      <c r="N118" s="167" t="str">
        <f t="shared" si="19"/>
        <v/>
      </c>
      <c r="O118" s="167" t="e">
        <f>VLOOKUP(D118,TH!D$3:K$3889,6,0)</f>
        <v>#N/A</v>
      </c>
      <c r="P118" s="168" t="str">
        <f>IF(M118&lt;&gt;0,M118,IF(ISNA(VLOOKUP(D118,TH!D$4:K$3889,6,0))=TRUE,"","Nợ HP"))</f>
        <v/>
      </c>
      <c r="Q118" s="167">
        <f t="shared" si="16"/>
        <v>116</v>
      </c>
      <c r="R118" s="269"/>
      <c r="S118" s="37">
        <f>VLOOKUP(D118,[1]TONGHOP!C$2:K$3143,9,0)</f>
        <v>0</v>
      </c>
    </row>
    <row r="119" spans="1:19" ht="24.75" customHeight="1">
      <c r="A119" s="158">
        <f t="shared" si="15"/>
        <v>117</v>
      </c>
      <c r="B119" s="54" t="str">
        <f t="shared" si="17"/>
        <v>17</v>
      </c>
      <c r="C119" s="158">
        <f t="shared" si="18"/>
        <v>17</v>
      </c>
      <c r="D119" s="51">
        <v>1820255385</v>
      </c>
      <c r="E119" s="55" t="s">
        <v>656</v>
      </c>
      <c r="F119" s="56" t="s">
        <v>208</v>
      </c>
      <c r="G119" s="52" t="s">
        <v>657</v>
      </c>
      <c r="H119" s="180" t="s">
        <v>641</v>
      </c>
      <c r="I119" s="178" t="s">
        <v>920</v>
      </c>
      <c r="J119" s="181"/>
      <c r="K119" s="53" t="str">
        <f t="shared" si="13"/>
        <v>K18PSU_KKT2</v>
      </c>
      <c r="L119" s="165">
        <f t="shared" si="14"/>
        <v>1</v>
      </c>
      <c r="M119" s="166"/>
      <c r="N119" s="167" t="str">
        <f t="shared" si="19"/>
        <v/>
      </c>
      <c r="O119" s="167" t="e">
        <f>VLOOKUP(D119,TH!D$3:K$3889,6,0)</f>
        <v>#N/A</v>
      </c>
      <c r="P119" s="168" t="str">
        <f>IF(M119&lt;&gt;0,M119,IF(ISNA(VLOOKUP(D119,TH!D$4:K$3889,6,0))=TRUE,"","Nợ HP"))</f>
        <v/>
      </c>
      <c r="Q119" s="167">
        <f t="shared" si="16"/>
        <v>117</v>
      </c>
      <c r="R119" s="269"/>
      <c r="S119" s="37">
        <f>VLOOKUP(D119,[1]TONGHOP!C$2:K$3143,9,0)</f>
        <v>0</v>
      </c>
    </row>
    <row r="120" spans="1:19" ht="24.75" customHeight="1">
      <c r="A120" s="158">
        <f t="shared" si="15"/>
        <v>118</v>
      </c>
      <c r="B120" s="54" t="str">
        <f t="shared" si="17"/>
        <v>18</v>
      </c>
      <c r="C120" s="158">
        <f t="shared" si="18"/>
        <v>18</v>
      </c>
      <c r="D120" s="51">
        <v>1820244304</v>
      </c>
      <c r="E120" s="55" t="s">
        <v>658</v>
      </c>
      <c r="F120" s="56" t="s">
        <v>164</v>
      </c>
      <c r="G120" s="52" t="s">
        <v>347</v>
      </c>
      <c r="H120" s="180" t="s">
        <v>641</v>
      </c>
      <c r="I120" s="178" t="s">
        <v>917</v>
      </c>
      <c r="J120" s="181"/>
      <c r="K120" s="53" t="str">
        <f t="shared" si="13"/>
        <v>K18PSU_QNH1</v>
      </c>
      <c r="L120" s="165">
        <f t="shared" si="14"/>
        <v>1</v>
      </c>
      <c r="M120" s="166"/>
      <c r="N120" s="167" t="str">
        <f t="shared" si="19"/>
        <v/>
      </c>
      <c r="O120" s="167" t="e">
        <f>VLOOKUP(D120,TH!D$3:K$3889,6,0)</f>
        <v>#N/A</v>
      </c>
      <c r="P120" s="168" t="str">
        <f>IF(M120&lt;&gt;0,M120,IF(ISNA(VLOOKUP(D120,TH!D$4:K$3889,6,0))=TRUE,"","Nợ HP"))</f>
        <v/>
      </c>
      <c r="Q120" s="167">
        <f t="shared" si="16"/>
        <v>118</v>
      </c>
      <c r="R120" s="269"/>
      <c r="S120" s="37">
        <f>VLOOKUP(D120,[1]TONGHOP!C$2:K$3143,9,0)</f>
        <v>0</v>
      </c>
    </row>
    <row r="121" spans="1:19" ht="24.75" customHeight="1">
      <c r="A121" s="158">
        <f t="shared" si="15"/>
        <v>119</v>
      </c>
      <c r="B121" s="54" t="str">
        <f t="shared" si="17"/>
        <v>19</v>
      </c>
      <c r="C121" s="158">
        <f t="shared" si="18"/>
        <v>19</v>
      </c>
      <c r="D121" s="51">
        <v>1821244316</v>
      </c>
      <c r="E121" s="55" t="s">
        <v>659</v>
      </c>
      <c r="F121" s="56" t="s">
        <v>167</v>
      </c>
      <c r="G121" s="52" t="s">
        <v>236</v>
      </c>
      <c r="H121" s="180" t="s">
        <v>641</v>
      </c>
      <c r="I121" s="178" t="s">
        <v>917</v>
      </c>
      <c r="J121" s="181"/>
      <c r="K121" s="53" t="str">
        <f t="shared" si="13"/>
        <v>K18PSU_QNH1</v>
      </c>
      <c r="L121" s="165">
        <f t="shared" si="14"/>
        <v>1</v>
      </c>
      <c r="M121" s="166"/>
      <c r="N121" s="167" t="str">
        <f t="shared" si="19"/>
        <v/>
      </c>
      <c r="O121" s="167" t="e">
        <f>VLOOKUP(D121,TH!D$3:K$3889,6,0)</f>
        <v>#N/A</v>
      </c>
      <c r="P121" s="168" t="str">
        <f>IF(M121&lt;&gt;0,M121,IF(ISNA(VLOOKUP(D121,TH!D$4:K$3889,6,0))=TRUE,"","Nợ HP"))</f>
        <v/>
      </c>
      <c r="Q121" s="167">
        <f t="shared" si="16"/>
        <v>119</v>
      </c>
      <c r="R121" s="269"/>
      <c r="S121" s="37">
        <f>VLOOKUP(D121,[1]TONGHOP!C$2:K$3143,9,0)</f>
        <v>0</v>
      </c>
    </row>
    <row r="122" spans="1:19" ht="24.75" customHeight="1">
      <c r="A122" s="158">
        <f t="shared" si="15"/>
        <v>120</v>
      </c>
      <c r="B122" s="54" t="str">
        <f t="shared" si="17"/>
        <v>20</v>
      </c>
      <c r="C122" s="158">
        <f t="shared" si="18"/>
        <v>20</v>
      </c>
      <c r="D122" s="51">
        <v>1821244903</v>
      </c>
      <c r="E122" s="55" t="s">
        <v>193</v>
      </c>
      <c r="F122" s="56" t="s">
        <v>167</v>
      </c>
      <c r="G122" s="52" t="s">
        <v>660</v>
      </c>
      <c r="H122" s="180" t="s">
        <v>641</v>
      </c>
      <c r="I122" s="178" t="s">
        <v>917</v>
      </c>
      <c r="J122" s="181"/>
      <c r="K122" s="53" t="str">
        <f t="shared" si="13"/>
        <v>K18PSU_QNH1</v>
      </c>
      <c r="L122" s="165">
        <f t="shared" si="14"/>
        <v>1</v>
      </c>
      <c r="M122" s="166"/>
      <c r="N122" s="167" t="str">
        <f t="shared" si="19"/>
        <v/>
      </c>
      <c r="O122" s="167" t="e">
        <f>VLOOKUP(D122,TH!D$3:K$3889,6,0)</f>
        <v>#N/A</v>
      </c>
      <c r="P122" s="168" t="str">
        <f>IF(M122&lt;&gt;0,M122,IF(ISNA(VLOOKUP(D122,TH!D$4:K$3889,6,0))=TRUE,"","Nợ HP"))</f>
        <v/>
      </c>
      <c r="Q122" s="167">
        <f t="shared" si="16"/>
        <v>120</v>
      </c>
      <c r="R122" s="269"/>
      <c r="S122" s="37">
        <f>VLOOKUP(D122,[1]TONGHOP!C$2:K$3143,9,0)</f>
        <v>0</v>
      </c>
    </row>
    <row r="123" spans="1:19" ht="24.75" customHeight="1">
      <c r="A123" s="158">
        <f t="shared" si="15"/>
        <v>121</v>
      </c>
      <c r="B123" s="54" t="str">
        <f t="shared" si="17"/>
        <v>21</v>
      </c>
      <c r="C123" s="158">
        <f t="shared" si="18"/>
        <v>21</v>
      </c>
      <c r="D123" s="51">
        <v>1821243649</v>
      </c>
      <c r="E123" s="55" t="s">
        <v>661</v>
      </c>
      <c r="F123" s="56" t="s">
        <v>211</v>
      </c>
      <c r="G123" s="52" t="s">
        <v>424</v>
      </c>
      <c r="H123" s="180" t="s">
        <v>641</v>
      </c>
      <c r="I123" s="178" t="s">
        <v>917</v>
      </c>
      <c r="J123" s="181"/>
      <c r="K123" s="53" t="str">
        <f t="shared" ref="K123:K179" si="20">I123&amp;J123</f>
        <v>K18PSU_QNH1</v>
      </c>
      <c r="L123" s="165">
        <f t="shared" si="14"/>
        <v>1</v>
      </c>
      <c r="M123" s="166"/>
      <c r="N123" s="167" t="str">
        <f t="shared" si="19"/>
        <v/>
      </c>
      <c r="O123" s="167" t="e">
        <f>VLOOKUP(D123,TH!D$3:K$3889,6,0)</f>
        <v>#N/A</v>
      </c>
      <c r="P123" s="168" t="str">
        <f>IF(M123&lt;&gt;0,M123,IF(ISNA(VLOOKUP(D123,TH!D$4:K$3889,6,0))=TRUE,"","Nợ HP"))</f>
        <v/>
      </c>
      <c r="Q123" s="167">
        <f t="shared" si="16"/>
        <v>121</v>
      </c>
      <c r="R123" s="269"/>
      <c r="S123" s="37">
        <f>VLOOKUP(D123,[1]TONGHOP!C$2:K$3143,9,0)</f>
        <v>0</v>
      </c>
    </row>
    <row r="124" spans="1:19" ht="24.75" customHeight="1">
      <c r="A124" s="158">
        <f t="shared" si="15"/>
        <v>122</v>
      </c>
      <c r="B124" s="54" t="str">
        <f t="shared" si="17"/>
        <v>22</v>
      </c>
      <c r="C124" s="158">
        <f t="shared" si="18"/>
        <v>22</v>
      </c>
      <c r="D124" s="51">
        <v>1820244900</v>
      </c>
      <c r="E124" s="55" t="s">
        <v>662</v>
      </c>
      <c r="F124" s="56" t="s">
        <v>254</v>
      </c>
      <c r="G124" s="52" t="s">
        <v>241</v>
      </c>
      <c r="H124" s="180" t="s">
        <v>641</v>
      </c>
      <c r="I124" s="178" t="s">
        <v>918</v>
      </c>
      <c r="J124" s="181"/>
      <c r="K124" s="53" t="str">
        <f t="shared" si="20"/>
        <v>K18PSU_QNH2</v>
      </c>
      <c r="L124" s="165">
        <f t="shared" si="14"/>
        <v>1</v>
      </c>
      <c r="M124" s="166"/>
      <c r="N124" s="167" t="str">
        <f t="shared" si="19"/>
        <v/>
      </c>
      <c r="O124" s="167" t="e">
        <f>VLOOKUP(D124,TH!D$3:K$3889,6,0)</f>
        <v>#N/A</v>
      </c>
      <c r="P124" s="168" t="str">
        <f>IF(M124&lt;&gt;0,M124,IF(ISNA(VLOOKUP(D124,TH!D$4:K$3889,6,0))=TRUE,"","Nợ HP"))</f>
        <v/>
      </c>
      <c r="Q124" s="167">
        <f t="shared" si="16"/>
        <v>122</v>
      </c>
      <c r="R124" s="269"/>
      <c r="S124" s="37">
        <f>VLOOKUP(D124,[1]TONGHOP!C$2:K$3143,9,0)</f>
        <v>0</v>
      </c>
    </row>
    <row r="125" spans="1:19" ht="24.75" customHeight="1">
      <c r="A125" s="158">
        <f t="shared" si="15"/>
        <v>123</v>
      </c>
      <c r="B125" s="54" t="str">
        <f t="shared" si="17"/>
        <v>23</v>
      </c>
      <c r="C125" s="158">
        <f t="shared" si="18"/>
        <v>23</v>
      </c>
      <c r="D125" s="51">
        <v>172316830</v>
      </c>
      <c r="E125" s="55" t="s">
        <v>281</v>
      </c>
      <c r="F125" s="56" t="s">
        <v>663</v>
      </c>
      <c r="G125" s="52" t="s">
        <v>135</v>
      </c>
      <c r="H125" s="180" t="s">
        <v>641</v>
      </c>
      <c r="I125" s="178" t="s">
        <v>918</v>
      </c>
      <c r="J125" s="181"/>
      <c r="K125" s="53" t="str">
        <f t="shared" si="20"/>
        <v>K18PSU_QNH2</v>
      </c>
      <c r="L125" s="165">
        <f t="shared" si="14"/>
        <v>1</v>
      </c>
      <c r="M125" s="166"/>
      <c r="N125" s="167" t="str">
        <f t="shared" si="19"/>
        <v/>
      </c>
      <c r="O125" s="167" t="e">
        <f>VLOOKUP(D125,TH!D$3:K$3889,6,0)</f>
        <v>#N/A</v>
      </c>
      <c r="P125" s="168" t="str">
        <f>IF(M125&lt;&gt;0,M125,IF(ISNA(VLOOKUP(D125,TH!D$4:K$3889,6,0))=TRUE,"","Nợ HP"))</f>
        <v/>
      </c>
      <c r="Q125" s="167">
        <f t="shared" si="16"/>
        <v>123</v>
      </c>
      <c r="R125" s="269"/>
      <c r="S125" s="37">
        <f>VLOOKUP(D125,[1]TONGHOP!C$2:K$3143,9,0)</f>
        <v>0</v>
      </c>
    </row>
    <row r="126" spans="1:19" ht="24.75" customHeight="1">
      <c r="A126" s="158">
        <f t="shared" si="15"/>
        <v>124</v>
      </c>
      <c r="B126" s="54" t="str">
        <f t="shared" si="17"/>
        <v>24</v>
      </c>
      <c r="C126" s="158">
        <f t="shared" si="18"/>
        <v>24</v>
      </c>
      <c r="D126" s="51">
        <v>1821243647</v>
      </c>
      <c r="E126" s="55" t="s">
        <v>245</v>
      </c>
      <c r="F126" s="56" t="s">
        <v>215</v>
      </c>
      <c r="G126" s="52" t="s">
        <v>366</v>
      </c>
      <c r="H126" s="180" t="s">
        <v>641</v>
      </c>
      <c r="I126" s="178" t="s">
        <v>917</v>
      </c>
      <c r="J126" s="181"/>
      <c r="K126" s="53" t="str">
        <f t="shared" si="20"/>
        <v>K18PSU_QNH1</v>
      </c>
      <c r="L126" s="165">
        <f t="shared" si="14"/>
        <v>1</v>
      </c>
      <c r="M126" s="166"/>
      <c r="N126" s="167" t="str">
        <f t="shared" si="19"/>
        <v/>
      </c>
      <c r="O126" s="167" t="e">
        <f>VLOOKUP(D126,TH!D$3:K$3889,6,0)</f>
        <v>#N/A</v>
      </c>
      <c r="P126" s="168" t="str">
        <f>IF(M126&lt;&gt;0,M126,IF(ISNA(VLOOKUP(D126,TH!D$4:K$3889,6,0))=TRUE,"","Nợ HP"))</f>
        <v/>
      </c>
      <c r="Q126" s="167">
        <f t="shared" si="16"/>
        <v>124</v>
      </c>
      <c r="R126" s="269"/>
      <c r="S126" s="37">
        <f>VLOOKUP(D126,[1]TONGHOP!C$2:K$3143,9,0)</f>
        <v>0</v>
      </c>
    </row>
    <row r="127" spans="1:19" ht="24.75" customHeight="1">
      <c r="A127" s="158">
        <f t="shared" si="15"/>
        <v>125</v>
      </c>
      <c r="B127" s="54" t="str">
        <f t="shared" si="17"/>
        <v>25</v>
      </c>
      <c r="C127" s="158">
        <f t="shared" si="18"/>
        <v>25</v>
      </c>
      <c r="D127" s="51">
        <v>1821244305</v>
      </c>
      <c r="E127" s="55" t="s">
        <v>664</v>
      </c>
      <c r="F127" s="56" t="s">
        <v>665</v>
      </c>
      <c r="G127" s="52" t="s">
        <v>666</v>
      </c>
      <c r="H127" s="180" t="s">
        <v>641</v>
      </c>
      <c r="I127" s="178" t="s">
        <v>917</v>
      </c>
      <c r="J127" s="181"/>
      <c r="K127" s="53" t="str">
        <f t="shared" si="20"/>
        <v>K18PSU_QNH1</v>
      </c>
      <c r="L127" s="165">
        <f t="shared" si="14"/>
        <v>1</v>
      </c>
      <c r="M127" s="166"/>
      <c r="N127" s="167" t="str">
        <f t="shared" si="19"/>
        <v/>
      </c>
      <c r="O127" s="167" t="e">
        <f>VLOOKUP(D127,TH!D$3:K$3889,6,0)</f>
        <v>#N/A</v>
      </c>
      <c r="P127" s="168" t="str">
        <f>IF(M127&lt;&gt;0,M127,IF(ISNA(VLOOKUP(D127,TH!D$4:K$3889,6,0))=TRUE,"","Nợ HP"))</f>
        <v/>
      </c>
      <c r="Q127" s="167">
        <f t="shared" si="16"/>
        <v>125</v>
      </c>
      <c r="R127" s="269"/>
      <c r="S127" s="37">
        <f>VLOOKUP(D127,[1]TONGHOP!C$2:K$3143,9,0)</f>
        <v>0</v>
      </c>
    </row>
    <row r="128" spans="1:19" ht="24.75" customHeight="1">
      <c r="A128" s="158">
        <f t="shared" si="15"/>
        <v>126</v>
      </c>
      <c r="B128" s="54" t="str">
        <f t="shared" si="17"/>
        <v>26</v>
      </c>
      <c r="C128" s="158">
        <f t="shared" si="18"/>
        <v>26</v>
      </c>
      <c r="D128" s="51">
        <v>1821244306</v>
      </c>
      <c r="E128" s="55" t="s">
        <v>667</v>
      </c>
      <c r="F128" s="56" t="s">
        <v>264</v>
      </c>
      <c r="G128" s="52" t="s">
        <v>303</v>
      </c>
      <c r="H128" s="180" t="s">
        <v>641</v>
      </c>
      <c r="I128" s="178" t="s">
        <v>917</v>
      </c>
      <c r="J128" s="181"/>
      <c r="K128" s="53" t="str">
        <f t="shared" si="20"/>
        <v>K18PSU_QNH1</v>
      </c>
      <c r="L128" s="165">
        <f t="shared" si="14"/>
        <v>1</v>
      </c>
      <c r="M128" s="166"/>
      <c r="N128" s="167" t="str">
        <f t="shared" si="19"/>
        <v/>
      </c>
      <c r="O128" s="167" t="e">
        <f>VLOOKUP(D128,TH!D$3:K$3889,6,0)</f>
        <v>#N/A</v>
      </c>
      <c r="P128" s="168" t="str">
        <f>IF(M128&lt;&gt;0,M128,IF(ISNA(VLOOKUP(D128,TH!D$4:K$3889,6,0))=TRUE,"","Nợ HP"))</f>
        <v/>
      </c>
      <c r="Q128" s="167">
        <f t="shared" si="16"/>
        <v>126</v>
      </c>
      <c r="R128" s="269"/>
      <c r="S128" s="37">
        <f>VLOOKUP(D128,[1]TONGHOP!C$2:K$3143,9,0)</f>
        <v>0</v>
      </c>
    </row>
    <row r="129" spans="1:19" ht="24.75" customHeight="1">
      <c r="A129" s="158">
        <f t="shared" si="15"/>
        <v>127</v>
      </c>
      <c r="B129" s="54" t="str">
        <f t="shared" si="17"/>
        <v>27</v>
      </c>
      <c r="C129" s="158">
        <f t="shared" si="18"/>
        <v>27</v>
      </c>
      <c r="D129" s="51">
        <v>1821244311</v>
      </c>
      <c r="E129" s="55" t="s">
        <v>542</v>
      </c>
      <c r="F129" s="56" t="s">
        <v>228</v>
      </c>
      <c r="G129" s="52" t="s">
        <v>668</v>
      </c>
      <c r="H129" s="180" t="s">
        <v>641</v>
      </c>
      <c r="I129" s="178" t="s">
        <v>917</v>
      </c>
      <c r="J129" s="181"/>
      <c r="K129" s="53" t="str">
        <f t="shared" si="20"/>
        <v>K18PSU_QNH1</v>
      </c>
      <c r="L129" s="165">
        <f t="shared" si="14"/>
        <v>1</v>
      </c>
      <c r="M129" s="166"/>
      <c r="N129" s="167" t="str">
        <f t="shared" si="19"/>
        <v/>
      </c>
      <c r="O129" s="167" t="e">
        <f>VLOOKUP(D129,TH!D$3:K$3889,6,0)</f>
        <v>#N/A</v>
      </c>
      <c r="P129" s="168" t="str">
        <f>IF(M129&lt;&gt;0,M129,IF(ISNA(VLOOKUP(D129,TH!D$4:K$3889,6,0))=TRUE,"","Nợ HP"))</f>
        <v/>
      </c>
      <c r="Q129" s="167">
        <f t="shared" si="16"/>
        <v>127</v>
      </c>
      <c r="R129" s="269"/>
      <c r="S129" s="37">
        <f>VLOOKUP(D129,[1]TONGHOP!C$2:K$3143,9,0)</f>
        <v>0</v>
      </c>
    </row>
    <row r="130" spans="1:19" ht="24.75" customHeight="1">
      <c r="A130" s="158">
        <f t="shared" si="15"/>
        <v>128</v>
      </c>
      <c r="B130" s="54" t="str">
        <f t="shared" si="17"/>
        <v>28</v>
      </c>
      <c r="C130" s="158">
        <f t="shared" si="18"/>
        <v>28</v>
      </c>
      <c r="D130" s="51">
        <v>1820245879</v>
      </c>
      <c r="E130" s="55" t="s">
        <v>669</v>
      </c>
      <c r="F130" s="56" t="s">
        <v>358</v>
      </c>
      <c r="G130" s="52" t="s">
        <v>670</v>
      </c>
      <c r="H130" s="180" t="s">
        <v>641</v>
      </c>
      <c r="I130" s="178" t="s">
        <v>917</v>
      </c>
      <c r="J130" s="181"/>
      <c r="K130" s="53" t="str">
        <f t="shared" si="20"/>
        <v>K18PSU_QNH1</v>
      </c>
      <c r="L130" s="165">
        <f t="shared" si="14"/>
        <v>1</v>
      </c>
      <c r="M130" s="166"/>
      <c r="N130" s="167" t="str">
        <f t="shared" si="19"/>
        <v/>
      </c>
      <c r="O130" s="167" t="e">
        <f>VLOOKUP(D130,TH!D$3:K$3889,6,0)</f>
        <v>#N/A</v>
      </c>
      <c r="P130" s="168" t="str">
        <f>IF(M130&lt;&gt;0,M130,IF(ISNA(VLOOKUP(D130,TH!D$4:K$3889,6,0))=TRUE,"","Nợ HP"))</f>
        <v/>
      </c>
      <c r="Q130" s="167">
        <f t="shared" si="16"/>
        <v>128</v>
      </c>
      <c r="R130" s="269"/>
      <c r="S130" s="37">
        <f>VLOOKUP(D130,[1]TONGHOP!C$2:K$3143,9,0)</f>
        <v>0</v>
      </c>
    </row>
    <row r="131" spans="1:19" ht="24.75" customHeight="1">
      <c r="A131" s="158">
        <f t="shared" si="15"/>
        <v>129</v>
      </c>
      <c r="B131" s="54" t="str">
        <f t="shared" si="17"/>
        <v>29</v>
      </c>
      <c r="C131" s="158">
        <f t="shared" si="18"/>
        <v>29</v>
      </c>
      <c r="D131" s="51">
        <v>1820244309</v>
      </c>
      <c r="E131" s="55" t="s">
        <v>671</v>
      </c>
      <c r="F131" s="56" t="s">
        <v>173</v>
      </c>
      <c r="G131" s="52" t="s">
        <v>490</v>
      </c>
      <c r="H131" s="180" t="s">
        <v>641</v>
      </c>
      <c r="I131" s="178" t="s">
        <v>918</v>
      </c>
      <c r="J131" s="181"/>
      <c r="K131" s="53" t="str">
        <f t="shared" si="20"/>
        <v>K18PSU_QNH2</v>
      </c>
      <c r="L131" s="165">
        <f t="shared" ref="L131:L194" si="21">COUNTIF($D$3:$D$778,D131)</f>
        <v>1</v>
      </c>
      <c r="M131" s="166"/>
      <c r="N131" s="167" t="str">
        <f t="shared" si="19"/>
        <v/>
      </c>
      <c r="O131" s="167" t="e">
        <f>VLOOKUP(D131,TH!D$3:K$3889,6,0)</f>
        <v>#N/A</v>
      </c>
      <c r="P131" s="168" t="str">
        <f>IF(M131&lt;&gt;0,M131,IF(ISNA(VLOOKUP(D131,TH!D$4:K$3889,6,0))=TRUE,"","Nợ HP"))</f>
        <v/>
      </c>
      <c r="Q131" s="167">
        <f t="shared" si="16"/>
        <v>129</v>
      </c>
      <c r="R131" s="269"/>
      <c r="S131" s="37">
        <f>VLOOKUP(D131,[1]TONGHOP!C$2:K$3143,9,0)</f>
        <v>0</v>
      </c>
    </row>
    <row r="132" spans="1:19" ht="24.75" customHeight="1">
      <c r="A132" s="158">
        <f t="shared" si="15"/>
        <v>130</v>
      </c>
      <c r="B132" s="54" t="str">
        <f t="shared" si="17"/>
        <v>30</v>
      </c>
      <c r="C132" s="158">
        <f t="shared" si="18"/>
        <v>30</v>
      </c>
      <c r="D132" s="51">
        <v>1820244315</v>
      </c>
      <c r="E132" s="55" t="s">
        <v>160</v>
      </c>
      <c r="F132" s="56" t="s">
        <v>173</v>
      </c>
      <c r="G132" s="52" t="s">
        <v>672</v>
      </c>
      <c r="H132" s="180" t="s">
        <v>641</v>
      </c>
      <c r="I132" s="178" t="s">
        <v>918</v>
      </c>
      <c r="J132" s="181"/>
      <c r="K132" s="53" t="str">
        <f t="shared" si="20"/>
        <v>K18PSU_QNH2</v>
      </c>
      <c r="L132" s="165">
        <f t="shared" si="21"/>
        <v>1</v>
      </c>
      <c r="M132" s="166"/>
      <c r="N132" s="167" t="str">
        <f t="shared" si="19"/>
        <v/>
      </c>
      <c r="O132" s="167" t="e">
        <f>VLOOKUP(D132,TH!D$3:K$3889,6,0)</f>
        <v>#N/A</v>
      </c>
      <c r="P132" s="168" t="str">
        <f>IF(M132&lt;&gt;0,M132,IF(ISNA(VLOOKUP(D132,TH!D$4:K$3889,6,0))=TRUE,"","Nợ HP"))</f>
        <v/>
      </c>
      <c r="Q132" s="167">
        <f t="shared" si="16"/>
        <v>130</v>
      </c>
      <c r="R132" s="269"/>
      <c r="S132" s="37">
        <f>VLOOKUP(D132,[1]TONGHOP!C$2:K$3143,9,0)</f>
        <v>0</v>
      </c>
    </row>
    <row r="133" spans="1:19" ht="24.75" customHeight="1">
      <c r="A133" s="158">
        <f t="shared" ref="A133:A196" si="22">A132+1</f>
        <v>131</v>
      </c>
      <c r="B133" s="54" t="str">
        <f t="shared" si="17"/>
        <v>31</v>
      </c>
      <c r="C133" s="158">
        <f t="shared" si="18"/>
        <v>31</v>
      </c>
      <c r="D133" s="51">
        <v>1821243646</v>
      </c>
      <c r="E133" s="55" t="s">
        <v>673</v>
      </c>
      <c r="F133" s="56" t="s">
        <v>176</v>
      </c>
      <c r="G133" s="52" t="s">
        <v>472</v>
      </c>
      <c r="H133" s="180" t="s">
        <v>641</v>
      </c>
      <c r="I133" s="178" t="s">
        <v>917</v>
      </c>
      <c r="J133" s="181"/>
      <c r="K133" s="53" t="str">
        <f t="shared" si="20"/>
        <v>K18PSU_QNH1</v>
      </c>
      <c r="L133" s="165">
        <f t="shared" si="21"/>
        <v>1</v>
      </c>
      <c r="M133" s="166"/>
      <c r="N133" s="167" t="str">
        <f t="shared" si="19"/>
        <v/>
      </c>
      <c r="O133" s="167" t="e">
        <f>VLOOKUP(D133,TH!D$3:K$3889,6,0)</f>
        <v>#N/A</v>
      </c>
      <c r="P133" s="168" t="str">
        <f>IF(M133&lt;&gt;0,M133,IF(ISNA(VLOOKUP(D133,TH!D$4:K$3889,6,0))=TRUE,"","Nợ HP"))</f>
        <v/>
      </c>
      <c r="Q133" s="167">
        <f t="shared" ref="Q133:Q196" si="23">Q132+1</f>
        <v>131</v>
      </c>
      <c r="R133" s="269"/>
      <c r="S133" s="37">
        <f>VLOOKUP(D133,[1]TONGHOP!C$2:K$3143,9,0)</f>
        <v>0</v>
      </c>
    </row>
    <row r="134" spans="1:19" ht="24.75" customHeight="1">
      <c r="A134" s="158">
        <f t="shared" si="22"/>
        <v>132</v>
      </c>
      <c r="B134" s="54" t="str">
        <f t="shared" si="17"/>
        <v>32</v>
      </c>
      <c r="C134" s="158">
        <f t="shared" si="18"/>
        <v>32</v>
      </c>
      <c r="D134" s="51">
        <v>1821253676</v>
      </c>
      <c r="E134" s="55" t="s">
        <v>674</v>
      </c>
      <c r="F134" s="56" t="s">
        <v>178</v>
      </c>
      <c r="G134" s="52" t="s">
        <v>515</v>
      </c>
      <c r="H134" s="180" t="s">
        <v>641</v>
      </c>
      <c r="I134" s="178" t="s">
        <v>920</v>
      </c>
      <c r="J134" s="181"/>
      <c r="K134" s="53" t="str">
        <f t="shared" si="20"/>
        <v>K18PSU_KKT2</v>
      </c>
      <c r="L134" s="165">
        <f t="shared" si="21"/>
        <v>1</v>
      </c>
      <c r="M134" s="166"/>
      <c r="N134" s="167" t="str">
        <f t="shared" si="19"/>
        <v/>
      </c>
      <c r="O134" s="167" t="e">
        <f>VLOOKUP(D134,TH!D$3:K$3889,6,0)</f>
        <v>#N/A</v>
      </c>
      <c r="P134" s="168" t="str">
        <f>IF(M134&lt;&gt;0,M134,IF(ISNA(VLOOKUP(D134,TH!D$4:K$3889,6,0))=TRUE,"","Nợ HP"))</f>
        <v/>
      </c>
      <c r="Q134" s="167">
        <f t="shared" si="23"/>
        <v>132</v>
      </c>
      <c r="R134" s="269"/>
      <c r="S134" s="37">
        <f>VLOOKUP(D134,[1]TONGHOP!C$2:K$3143,9,0)</f>
        <v>0</v>
      </c>
    </row>
    <row r="135" spans="1:19" ht="24.75" customHeight="1">
      <c r="A135" s="158">
        <f t="shared" si="22"/>
        <v>133</v>
      </c>
      <c r="B135" s="54" t="str">
        <f t="shared" si="17"/>
        <v>33</v>
      </c>
      <c r="C135" s="158">
        <f t="shared" si="18"/>
        <v>33</v>
      </c>
      <c r="D135" s="51">
        <v>1820254360</v>
      </c>
      <c r="E135" s="55" t="s">
        <v>675</v>
      </c>
      <c r="F135" s="56" t="s">
        <v>401</v>
      </c>
      <c r="G135" s="52" t="s">
        <v>494</v>
      </c>
      <c r="H135" s="180" t="s">
        <v>641</v>
      </c>
      <c r="I135" s="178" t="s">
        <v>919</v>
      </c>
      <c r="J135" s="181"/>
      <c r="K135" s="53" t="str">
        <f t="shared" si="20"/>
        <v>K18PSU_KKT1</v>
      </c>
      <c r="L135" s="165">
        <f t="shared" si="21"/>
        <v>1</v>
      </c>
      <c r="M135" s="166"/>
      <c r="N135" s="167" t="str">
        <f t="shared" si="19"/>
        <v/>
      </c>
      <c r="O135" s="167" t="e">
        <f>VLOOKUP(D135,TH!D$3:K$3889,6,0)</f>
        <v>#N/A</v>
      </c>
      <c r="P135" s="168" t="str">
        <f>IF(M135&lt;&gt;0,M135,IF(ISNA(VLOOKUP(D135,TH!D$4:K$3889,6,0))=TRUE,"","Nợ HP"))</f>
        <v/>
      </c>
      <c r="Q135" s="167">
        <f t="shared" si="23"/>
        <v>133</v>
      </c>
      <c r="R135" s="269"/>
      <c r="S135" s="37">
        <f>VLOOKUP(D135,[1]TONGHOP!C$2:K$3143,9,0)</f>
        <v>0</v>
      </c>
    </row>
    <row r="136" spans="1:19" ht="24.75" customHeight="1">
      <c r="A136" s="158">
        <f t="shared" si="22"/>
        <v>134</v>
      </c>
      <c r="B136" s="54" t="str">
        <f t="shared" ref="B136:B199" si="24">J136&amp;TEXT(C136,"00")</f>
        <v>34</v>
      </c>
      <c r="C136" s="158">
        <f t="shared" ref="C136:C199" si="25">IF(H136&lt;&gt;H135,1,C135+1)</f>
        <v>34</v>
      </c>
      <c r="D136" s="51">
        <v>1820244308</v>
      </c>
      <c r="E136" s="55" t="s">
        <v>230</v>
      </c>
      <c r="F136" s="56" t="s">
        <v>180</v>
      </c>
      <c r="G136" s="155" t="s">
        <v>388</v>
      </c>
      <c r="H136" s="180" t="s">
        <v>641</v>
      </c>
      <c r="I136" s="178" t="s">
        <v>918</v>
      </c>
      <c r="J136" s="181"/>
      <c r="K136" s="182" t="str">
        <f>I136&amp;J136</f>
        <v>K18PSU_QNH2</v>
      </c>
      <c r="L136" s="183">
        <f t="shared" si="21"/>
        <v>1</v>
      </c>
      <c r="M136" s="166"/>
      <c r="N136" s="167" t="str">
        <f t="shared" si="19"/>
        <v/>
      </c>
      <c r="O136" s="167" t="e">
        <f>VLOOKUP(D136,TH!D$3:K$3889,6,0)</f>
        <v>#N/A</v>
      </c>
      <c r="P136" s="168" t="str">
        <f>IF(M136&lt;&gt;0,M136,IF(ISNA(VLOOKUP(D136,TH!D$4:K$3889,6,0))=TRUE,"","Nợ HP"))</f>
        <v/>
      </c>
      <c r="Q136" s="167">
        <f t="shared" si="23"/>
        <v>134</v>
      </c>
      <c r="R136" s="269"/>
      <c r="S136" s="37">
        <f>VLOOKUP(D136,[1]TONGHOP!C$2:K$3143,9,0)</f>
        <v>0</v>
      </c>
    </row>
    <row r="137" spans="1:19" ht="24.75" customHeight="1">
      <c r="A137" s="158">
        <f t="shared" si="22"/>
        <v>135</v>
      </c>
      <c r="B137" s="54" t="str">
        <f t="shared" si="24"/>
        <v>01</v>
      </c>
      <c r="C137" s="158">
        <f t="shared" si="25"/>
        <v>1</v>
      </c>
      <c r="D137" s="51">
        <v>1820255389</v>
      </c>
      <c r="E137" s="55" t="s">
        <v>676</v>
      </c>
      <c r="F137" s="56" t="s">
        <v>109</v>
      </c>
      <c r="G137" s="155" t="s">
        <v>487</v>
      </c>
      <c r="H137" s="180" t="s">
        <v>677</v>
      </c>
      <c r="I137" s="178" t="s">
        <v>920</v>
      </c>
      <c r="J137" s="181"/>
      <c r="K137" s="182" t="str">
        <f>I137&amp;J137</f>
        <v>K18PSU_KKT2</v>
      </c>
      <c r="L137" s="183">
        <f t="shared" si="21"/>
        <v>1</v>
      </c>
      <c r="M137" s="166"/>
      <c r="N137" s="167" t="str">
        <f t="shared" si="19"/>
        <v/>
      </c>
      <c r="O137" s="167" t="e">
        <f>VLOOKUP(D137,TH!D$3:K$3889,6,0)</f>
        <v>#N/A</v>
      </c>
      <c r="P137" s="168" t="str">
        <f>IF(M137&lt;&gt;0,M137,IF(ISNA(VLOOKUP(D137,TH!D$4:K$3889,6,0))=TRUE,"","Nợ HP"))</f>
        <v/>
      </c>
      <c r="Q137" s="167">
        <f t="shared" si="23"/>
        <v>135</v>
      </c>
      <c r="R137" s="269"/>
      <c r="S137" s="37">
        <f>VLOOKUP(D137,[1]TONGHOP!C$2:K$3143,9,0)</f>
        <v>0</v>
      </c>
    </row>
    <row r="138" spans="1:19" ht="24.75" customHeight="1">
      <c r="A138" s="158">
        <f t="shared" si="22"/>
        <v>136</v>
      </c>
      <c r="B138" s="54" t="str">
        <f t="shared" si="24"/>
        <v>02</v>
      </c>
      <c r="C138" s="158">
        <f t="shared" si="25"/>
        <v>2</v>
      </c>
      <c r="D138" s="51">
        <v>1820255894</v>
      </c>
      <c r="E138" s="55" t="s">
        <v>678</v>
      </c>
      <c r="F138" s="56" t="s">
        <v>111</v>
      </c>
      <c r="G138" s="52" t="s">
        <v>679</v>
      </c>
      <c r="H138" s="180" t="s">
        <v>677</v>
      </c>
      <c r="I138" s="178" t="s">
        <v>920</v>
      </c>
      <c r="J138" s="181"/>
      <c r="K138" s="53" t="str">
        <f t="shared" si="20"/>
        <v>K18PSU_KKT2</v>
      </c>
      <c r="L138" s="165">
        <f t="shared" si="21"/>
        <v>1</v>
      </c>
      <c r="M138" s="166"/>
      <c r="N138" s="167" t="str">
        <f t="shared" si="19"/>
        <v/>
      </c>
      <c r="O138" s="167" t="e">
        <f>VLOOKUP(D138,TH!D$3:K$3889,6,0)</f>
        <v>#N/A</v>
      </c>
      <c r="P138" s="168" t="str">
        <f>IF(M138&lt;&gt;0,M138,IF(ISNA(VLOOKUP(D138,TH!D$4:K$3889,6,0))=TRUE,"","Nợ HP"))</f>
        <v/>
      </c>
      <c r="Q138" s="167">
        <f t="shared" si="23"/>
        <v>136</v>
      </c>
      <c r="R138" s="269"/>
      <c r="S138" s="37">
        <f>VLOOKUP(D138,[1]TONGHOP!C$2:K$3143,9,0)</f>
        <v>0</v>
      </c>
    </row>
    <row r="139" spans="1:19" ht="24.75" customHeight="1">
      <c r="A139" s="158">
        <f t="shared" si="22"/>
        <v>137</v>
      </c>
      <c r="B139" s="54" t="str">
        <f t="shared" si="24"/>
        <v>03</v>
      </c>
      <c r="C139" s="158">
        <f t="shared" si="25"/>
        <v>3</v>
      </c>
      <c r="D139" s="51">
        <v>1821255722</v>
      </c>
      <c r="E139" s="55" t="s">
        <v>263</v>
      </c>
      <c r="F139" s="56" t="s">
        <v>375</v>
      </c>
      <c r="G139" s="52" t="s">
        <v>188</v>
      </c>
      <c r="H139" s="180" t="s">
        <v>677</v>
      </c>
      <c r="I139" s="178" t="s">
        <v>919</v>
      </c>
      <c r="J139" s="181"/>
      <c r="K139" s="53" t="str">
        <f t="shared" si="20"/>
        <v>K18PSU_KKT1</v>
      </c>
      <c r="L139" s="165">
        <f t="shared" si="21"/>
        <v>1</v>
      </c>
      <c r="M139" s="166"/>
      <c r="N139" s="167" t="str">
        <f t="shared" si="19"/>
        <v/>
      </c>
      <c r="O139" s="167" t="e">
        <f>VLOOKUP(D139,TH!D$3:K$3889,6,0)</f>
        <v>#N/A</v>
      </c>
      <c r="P139" s="168" t="str">
        <f>IF(M139&lt;&gt;0,M139,IF(ISNA(VLOOKUP(D139,TH!D$4:K$3889,6,0))=TRUE,"","Nợ HP"))</f>
        <v/>
      </c>
      <c r="Q139" s="167">
        <f t="shared" si="23"/>
        <v>137</v>
      </c>
      <c r="R139" s="269"/>
      <c r="S139" s="37">
        <f>VLOOKUP(D139,[1]TONGHOP!C$2:K$3143,9,0)</f>
        <v>0</v>
      </c>
    </row>
    <row r="140" spans="1:19" ht="24.75" customHeight="1">
      <c r="A140" s="158">
        <f t="shared" si="22"/>
        <v>138</v>
      </c>
      <c r="B140" s="54" t="str">
        <f t="shared" si="24"/>
        <v>04</v>
      </c>
      <c r="C140" s="158">
        <f t="shared" si="25"/>
        <v>4</v>
      </c>
      <c r="D140" s="51">
        <v>1820255384</v>
      </c>
      <c r="E140" s="55" t="s">
        <v>680</v>
      </c>
      <c r="F140" s="56" t="s">
        <v>112</v>
      </c>
      <c r="G140" s="52" t="s">
        <v>482</v>
      </c>
      <c r="H140" s="180" t="s">
        <v>677</v>
      </c>
      <c r="I140" s="178" t="s">
        <v>920</v>
      </c>
      <c r="J140" s="181"/>
      <c r="K140" s="53" t="str">
        <f t="shared" si="20"/>
        <v>K18PSU_KKT2</v>
      </c>
      <c r="L140" s="165">
        <f t="shared" si="21"/>
        <v>1</v>
      </c>
      <c r="M140" s="166"/>
      <c r="N140" s="167" t="str">
        <f t="shared" si="19"/>
        <v/>
      </c>
      <c r="O140" s="167" t="e">
        <f>VLOOKUP(D140,TH!D$3:K$3889,6,0)</f>
        <v>#N/A</v>
      </c>
      <c r="P140" s="168" t="str">
        <f>IF(M140&lt;&gt;0,M140,IF(ISNA(VLOOKUP(D140,TH!D$4:K$3889,6,0))=TRUE,"","Nợ HP"))</f>
        <v/>
      </c>
      <c r="Q140" s="167">
        <f t="shared" si="23"/>
        <v>138</v>
      </c>
      <c r="R140" s="269"/>
      <c r="S140" s="37">
        <f>VLOOKUP(D140,[1]TONGHOP!C$2:K$3143,9,0)</f>
        <v>0</v>
      </c>
    </row>
    <row r="141" spans="1:19" ht="24.75" customHeight="1">
      <c r="A141" s="158">
        <f t="shared" si="22"/>
        <v>139</v>
      </c>
      <c r="B141" s="54" t="str">
        <f t="shared" si="24"/>
        <v>05</v>
      </c>
      <c r="C141" s="158">
        <f t="shared" si="25"/>
        <v>5</v>
      </c>
      <c r="D141" s="51">
        <v>1820256447</v>
      </c>
      <c r="E141" s="55" t="s">
        <v>681</v>
      </c>
      <c r="F141" s="56" t="s">
        <v>114</v>
      </c>
      <c r="G141" s="52" t="s">
        <v>516</v>
      </c>
      <c r="H141" s="180" t="s">
        <v>677</v>
      </c>
      <c r="I141" s="178" t="s">
        <v>920</v>
      </c>
      <c r="J141" s="181"/>
      <c r="K141" s="53" t="str">
        <f t="shared" si="20"/>
        <v>K18PSU_KKT2</v>
      </c>
      <c r="L141" s="165">
        <f t="shared" si="21"/>
        <v>1</v>
      </c>
      <c r="M141" s="166"/>
      <c r="N141" s="167" t="str">
        <f t="shared" si="19"/>
        <v/>
      </c>
      <c r="O141" s="167" t="e">
        <f>VLOOKUP(D141,TH!D$3:K$3889,6,0)</f>
        <v>#N/A</v>
      </c>
      <c r="P141" s="168" t="str">
        <f>IF(M141&lt;&gt;0,M141,IF(ISNA(VLOOKUP(D141,TH!D$4:K$3889,6,0))=TRUE,"","Nợ HP"))</f>
        <v/>
      </c>
      <c r="Q141" s="167">
        <f t="shared" si="23"/>
        <v>139</v>
      </c>
      <c r="R141" s="269"/>
      <c r="S141" s="37">
        <f>VLOOKUP(D141,[1]TONGHOP!C$2:K$3143,9,0)</f>
        <v>0</v>
      </c>
    </row>
    <row r="142" spans="1:19" ht="24.75" customHeight="1">
      <c r="A142" s="158">
        <f t="shared" si="22"/>
        <v>140</v>
      </c>
      <c r="B142" s="54" t="str">
        <f t="shared" si="24"/>
        <v>06</v>
      </c>
      <c r="C142" s="158">
        <f t="shared" si="25"/>
        <v>6</v>
      </c>
      <c r="D142" s="51">
        <v>1820253900</v>
      </c>
      <c r="E142" s="55" t="s">
        <v>500</v>
      </c>
      <c r="F142" s="56" t="s">
        <v>118</v>
      </c>
      <c r="G142" s="52" t="s">
        <v>467</v>
      </c>
      <c r="H142" s="180" t="s">
        <v>677</v>
      </c>
      <c r="I142" s="178" t="s">
        <v>919</v>
      </c>
      <c r="J142" s="181"/>
      <c r="K142" s="53" t="str">
        <f t="shared" si="20"/>
        <v>K18PSU_KKT1</v>
      </c>
      <c r="L142" s="165">
        <f t="shared" si="21"/>
        <v>1</v>
      </c>
      <c r="M142" s="166"/>
      <c r="N142" s="167" t="str">
        <f t="shared" si="19"/>
        <v/>
      </c>
      <c r="O142" s="167" t="e">
        <f>VLOOKUP(D142,TH!D$3:K$3889,6,0)</f>
        <v>#N/A</v>
      </c>
      <c r="P142" s="168" t="str">
        <f>IF(M142&lt;&gt;0,M142,IF(ISNA(VLOOKUP(D142,TH!D$4:K$3889,6,0))=TRUE,"","Nợ HP"))</f>
        <v/>
      </c>
      <c r="Q142" s="167">
        <f t="shared" si="23"/>
        <v>140</v>
      </c>
      <c r="R142" s="269"/>
      <c r="S142" s="37">
        <f>VLOOKUP(D142,[1]TONGHOP!C$2:K$3143,9,0)</f>
        <v>0</v>
      </c>
    </row>
    <row r="143" spans="1:19" ht="24.75" customHeight="1">
      <c r="A143" s="158">
        <f t="shared" si="22"/>
        <v>141</v>
      </c>
      <c r="B143" s="54" t="str">
        <f t="shared" si="24"/>
        <v>07</v>
      </c>
      <c r="C143" s="158">
        <f t="shared" si="25"/>
        <v>7</v>
      </c>
      <c r="D143" s="51">
        <v>1821254356</v>
      </c>
      <c r="E143" s="55" t="s">
        <v>480</v>
      </c>
      <c r="F143" s="56" t="s">
        <v>118</v>
      </c>
      <c r="G143" s="52" t="s">
        <v>682</v>
      </c>
      <c r="H143" s="180" t="s">
        <v>677</v>
      </c>
      <c r="I143" s="178" t="s">
        <v>920</v>
      </c>
      <c r="J143" s="181"/>
      <c r="K143" s="53" t="str">
        <f t="shared" si="20"/>
        <v>K18PSU_KKT2</v>
      </c>
      <c r="L143" s="165">
        <f t="shared" si="21"/>
        <v>1</v>
      </c>
      <c r="M143" s="166"/>
      <c r="N143" s="167" t="str">
        <f t="shared" si="19"/>
        <v/>
      </c>
      <c r="O143" s="167" t="e">
        <f>VLOOKUP(D143,TH!D$3:K$3889,6,0)</f>
        <v>#N/A</v>
      </c>
      <c r="P143" s="168" t="str">
        <f>IF(M143&lt;&gt;0,M143,IF(ISNA(VLOOKUP(D143,TH!D$4:K$3889,6,0))=TRUE,"","Nợ HP"))</f>
        <v/>
      </c>
      <c r="Q143" s="167">
        <f t="shared" si="23"/>
        <v>141</v>
      </c>
      <c r="R143" s="269"/>
      <c r="S143" s="37">
        <f>VLOOKUP(D143,[1]TONGHOP!C$2:K$3143,9,0)</f>
        <v>0</v>
      </c>
    </row>
    <row r="144" spans="1:19" ht="24.75" customHeight="1">
      <c r="A144" s="158">
        <f t="shared" si="22"/>
        <v>142</v>
      </c>
      <c r="B144" s="54" t="str">
        <f t="shared" si="24"/>
        <v>08</v>
      </c>
      <c r="C144" s="158">
        <f t="shared" si="25"/>
        <v>8</v>
      </c>
      <c r="D144" s="51">
        <v>1820253678</v>
      </c>
      <c r="E144" s="55" t="s">
        <v>371</v>
      </c>
      <c r="F144" s="56" t="s">
        <v>143</v>
      </c>
      <c r="G144" s="52" t="s">
        <v>389</v>
      </c>
      <c r="H144" s="180" t="s">
        <v>677</v>
      </c>
      <c r="I144" s="178" t="s">
        <v>919</v>
      </c>
      <c r="J144" s="181"/>
      <c r="K144" s="53" t="str">
        <f t="shared" si="20"/>
        <v>K18PSU_KKT1</v>
      </c>
      <c r="L144" s="165">
        <f t="shared" si="21"/>
        <v>1</v>
      </c>
      <c r="M144" s="166"/>
      <c r="N144" s="167" t="str">
        <f t="shared" si="19"/>
        <v/>
      </c>
      <c r="O144" s="167" t="e">
        <f>VLOOKUP(D144,TH!D$3:K$3889,6,0)</f>
        <v>#N/A</v>
      </c>
      <c r="P144" s="168" t="str">
        <f>IF(M144&lt;&gt;0,M144,IF(ISNA(VLOOKUP(D144,TH!D$4:K$3889,6,0))=TRUE,"","Nợ HP"))</f>
        <v/>
      </c>
      <c r="Q144" s="167">
        <f t="shared" si="23"/>
        <v>142</v>
      </c>
      <c r="R144" s="269"/>
      <c r="S144" s="37">
        <f>VLOOKUP(D144,[1]TONGHOP!C$2:K$3143,9,0)</f>
        <v>0</v>
      </c>
    </row>
    <row r="145" spans="1:19" ht="24.75" customHeight="1">
      <c r="A145" s="158">
        <f t="shared" si="22"/>
        <v>143</v>
      </c>
      <c r="B145" s="54" t="str">
        <f t="shared" si="24"/>
        <v>09</v>
      </c>
      <c r="C145" s="158">
        <f t="shared" si="25"/>
        <v>9</v>
      </c>
      <c r="D145" s="51">
        <v>1821254359</v>
      </c>
      <c r="E145" s="55" t="s">
        <v>683</v>
      </c>
      <c r="F145" s="56" t="s">
        <v>340</v>
      </c>
      <c r="G145" s="52" t="s">
        <v>403</v>
      </c>
      <c r="H145" s="180" t="s">
        <v>677</v>
      </c>
      <c r="I145" s="178" t="s">
        <v>920</v>
      </c>
      <c r="J145" s="181"/>
      <c r="K145" s="53" t="str">
        <f t="shared" si="20"/>
        <v>K18PSU_KKT2</v>
      </c>
      <c r="L145" s="165">
        <f t="shared" si="21"/>
        <v>1</v>
      </c>
      <c r="M145" s="166"/>
      <c r="N145" s="167" t="str">
        <f t="shared" si="19"/>
        <v/>
      </c>
      <c r="O145" s="167" t="e">
        <f>VLOOKUP(D145,TH!D$3:K$3889,6,0)</f>
        <v>#N/A</v>
      </c>
      <c r="P145" s="168" t="str">
        <f>IF(M145&lt;&gt;0,M145,IF(ISNA(VLOOKUP(D145,TH!D$4:K$3889,6,0))=TRUE,"","Nợ HP"))</f>
        <v/>
      </c>
      <c r="Q145" s="167">
        <f t="shared" si="23"/>
        <v>143</v>
      </c>
      <c r="R145" s="269"/>
      <c r="S145" s="37">
        <f>VLOOKUP(D145,[1]TONGHOP!C$2:K$3143,9,0)</f>
        <v>0</v>
      </c>
    </row>
    <row r="146" spans="1:19" ht="24.75" customHeight="1">
      <c r="A146" s="158">
        <f t="shared" si="22"/>
        <v>144</v>
      </c>
      <c r="B146" s="54" t="str">
        <f t="shared" si="24"/>
        <v>10</v>
      </c>
      <c r="C146" s="158">
        <f t="shared" si="25"/>
        <v>10</v>
      </c>
      <c r="D146" s="51">
        <v>1821253897</v>
      </c>
      <c r="E146" s="55" t="s">
        <v>492</v>
      </c>
      <c r="F146" s="56" t="s">
        <v>121</v>
      </c>
      <c r="G146" s="52" t="s">
        <v>262</v>
      </c>
      <c r="H146" s="180" t="s">
        <v>677</v>
      </c>
      <c r="I146" s="178" t="s">
        <v>920</v>
      </c>
      <c r="J146" s="181"/>
      <c r="K146" s="53" t="str">
        <f t="shared" si="20"/>
        <v>K18PSU_KKT2</v>
      </c>
      <c r="L146" s="165">
        <f t="shared" si="21"/>
        <v>1</v>
      </c>
      <c r="M146" s="166"/>
      <c r="N146" s="167" t="str">
        <f t="shared" si="19"/>
        <v/>
      </c>
      <c r="O146" s="167" t="e">
        <f>VLOOKUP(D146,TH!D$3:K$3889,6,0)</f>
        <v>#N/A</v>
      </c>
      <c r="P146" s="168" t="str">
        <f>IF(M146&lt;&gt;0,M146,IF(ISNA(VLOOKUP(D146,TH!D$4:K$3889,6,0))=TRUE,"","Nợ HP"))</f>
        <v/>
      </c>
      <c r="Q146" s="167">
        <f t="shared" si="23"/>
        <v>144</v>
      </c>
      <c r="R146" s="269"/>
      <c r="S146" s="37">
        <f>VLOOKUP(D146,[1]TONGHOP!C$2:K$3143,9,0)</f>
        <v>0</v>
      </c>
    </row>
    <row r="147" spans="1:19" ht="24.75" customHeight="1">
      <c r="A147" s="158">
        <f t="shared" si="22"/>
        <v>145</v>
      </c>
      <c r="B147" s="54" t="str">
        <f t="shared" si="24"/>
        <v>11</v>
      </c>
      <c r="C147" s="158">
        <f t="shared" si="25"/>
        <v>11</v>
      </c>
      <c r="D147" s="51">
        <v>172338238</v>
      </c>
      <c r="E147" s="55" t="s">
        <v>684</v>
      </c>
      <c r="F147" s="56" t="s">
        <v>240</v>
      </c>
      <c r="G147" s="52" t="s">
        <v>685</v>
      </c>
      <c r="H147" s="180" t="s">
        <v>677</v>
      </c>
      <c r="I147" s="178" t="s">
        <v>920</v>
      </c>
      <c r="J147" s="181"/>
      <c r="K147" s="53" t="str">
        <f t="shared" si="20"/>
        <v>K18PSU_KKT2</v>
      </c>
      <c r="L147" s="165">
        <f t="shared" si="21"/>
        <v>1</v>
      </c>
      <c r="M147" s="166"/>
      <c r="N147" s="167" t="str">
        <f t="shared" si="19"/>
        <v/>
      </c>
      <c r="O147" s="167" t="e">
        <f>VLOOKUP(D147,TH!D$3:K$3889,6,0)</f>
        <v>#N/A</v>
      </c>
      <c r="P147" s="168" t="str">
        <f>IF(M147&lt;&gt;0,M147,IF(ISNA(VLOOKUP(D147,TH!D$4:K$3889,6,0))=TRUE,"","Nợ HP"))</f>
        <v/>
      </c>
      <c r="Q147" s="167">
        <f t="shared" si="23"/>
        <v>145</v>
      </c>
      <c r="R147" s="269"/>
      <c r="S147" s="37">
        <f>VLOOKUP(D147,[1]TONGHOP!C$2:K$3143,9,0)</f>
        <v>0</v>
      </c>
    </row>
    <row r="148" spans="1:19" ht="24.75" customHeight="1">
      <c r="A148" s="158">
        <f t="shared" si="22"/>
        <v>146</v>
      </c>
      <c r="B148" s="54" t="str">
        <f t="shared" si="24"/>
        <v>12</v>
      </c>
      <c r="C148" s="158">
        <f t="shared" si="25"/>
        <v>12</v>
      </c>
      <c r="D148" s="51">
        <v>1820254927</v>
      </c>
      <c r="E148" s="55" t="s">
        <v>382</v>
      </c>
      <c r="F148" s="56" t="s">
        <v>686</v>
      </c>
      <c r="G148" s="52" t="s">
        <v>687</v>
      </c>
      <c r="H148" s="180" t="s">
        <v>677</v>
      </c>
      <c r="I148" s="178" t="s">
        <v>920</v>
      </c>
      <c r="J148" s="181"/>
      <c r="K148" s="53" t="str">
        <f t="shared" si="20"/>
        <v>K18PSU_KKT2</v>
      </c>
      <c r="L148" s="165">
        <f t="shared" si="21"/>
        <v>1</v>
      </c>
      <c r="M148" s="166"/>
      <c r="N148" s="167" t="str">
        <f t="shared" si="19"/>
        <v/>
      </c>
      <c r="O148" s="167" t="e">
        <f>VLOOKUP(D148,TH!D$3:K$3889,6,0)</f>
        <v>#N/A</v>
      </c>
      <c r="P148" s="168" t="str">
        <f>IF(M148&lt;&gt;0,M148,IF(ISNA(VLOOKUP(D148,TH!D$4:K$3889,6,0))=TRUE,"","Nợ HP"))</f>
        <v/>
      </c>
      <c r="Q148" s="167">
        <f t="shared" si="23"/>
        <v>146</v>
      </c>
      <c r="R148" s="269"/>
      <c r="S148" s="37">
        <f>VLOOKUP(D148,[1]TONGHOP!C$2:K$3143,9,0)</f>
        <v>0</v>
      </c>
    </row>
    <row r="149" spans="1:19" ht="24.75" customHeight="1">
      <c r="A149" s="158">
        <f t="shared" si="22"/>
        <v>147</v>
      </c>
      <c r="B149" s="54" t="str">
        <f t="shared" si="24"/>
        <v>13</v>
      </c>
      <c r="C149" s="158">
        <f t="shared" si="25"/>
        <v>13</v>
      </c>
      <c r="D149" s="51">
        <v>1820254351</v>
      </c>
      <c r="E149" s="55" t="s">
        <v>364</v>
      </c>
      <c r="F149" s="56" t="s">
        <v>344</v>
      </c>
      <c r="G149" s="52" t="s">
        <v>532</v>
      </c>
      <c r="H149" s="180" t="s">
        <v>677</v>
      </c>
      <c r="I149" s="178" t="s">
        <v>919</v>
      </c>
      <c r="J149" s="181"/>
      <c r="K149" s="53" t="str">
        <f t="shared" si="20"/>
        <v>K18PSU_KKT1</v>
      </c>
      <c r="L149" s="165">
        <f t="shared" si="21"/>
        <v>1</v>
      </c>
      <c r="M149" s="166"/>
      <c r="N149" s="167" t="str">
        <f t="shared" si="19"/>
        <v/>
      </c>
      <c r="O149" s="167" t="e">
        <f>VLOOKUP(D149,TH!D$3:K$3889,6,0)</f>
        <v>#N/A</v>
      </c>
      <c r="P149" s="168" t="str">
        <f>IF(M149&lt;&gt;0,M149,IF(ISNA(VLOOKUP(D149,TH!D$4:K$3889,6,0))=TRUE,"","Nợ HP"))</f>
        <v/>
      </c>
      <c r="Q149" s="167">
        <f t="shared" si="23"/>
        <v>147</v>
      </c>
      <c r="R149" s="269"/>
      <c r="S149" s="37">
        <f>VLOOKUP(D149,[1]TONGHOP!C$2:K$3143,9,0)</f>
        <v>0</v>
      </c>
    </row>
    <row r="150" spans="1:19" ht="24.75" customHeight="1">
      <c r="A150" s="158">
        <f t="shared" si="22"/>
        <v>148</v>
      </c>
      <c r="B150" s="54" t="str">
        <f t="shared" si="24"/>
        <v>14</v>
      </c>
      <c r="C150" s="158">
        <f t="shared" si="25"/>
        <v>14</v>
      </c>
      <c r="D150" s="51">
        <v>1820254341</v>
      </c>
      <c r="E150" s="55" t="s">
        <v>688</v>
      </c>
      <c r="F150" s="56" t="s">
        <v>152</v>
      </c>
      <c r="G150" s="52" t="s">
        <v>309</v>
      </c>
      <c r="H150" s="180" t="s">
        <v>677</v>
      </c>
      <c r="I150" s="178" t="s">
        <v>919</v>
      </c>
      <c r="J150" s="181"/>
      <c r="K150" s="53" t="str">
        <f t="shared" si="20"/>
        <v>K18PSU_KKT1</v>
      </c>
      <c r="L150" s="165">
        <f t="shared" si="21"/>
        <v>1</v>
      </c>
      <c r="M150" s="166"/>
      <c r="N150" s="167" t="str">
        <f t="shared" si="19"/>
        <v/>
      </c>
      <c r="O150" s="167" t="e">
        <f>VLOOKUP(D150,TH!D$3:K$3889,6,0)</f>
        <v>#N/A</v>
      </c>
      <c r="P150" s="168" t="str">
        <f>IF(M150&lt;&gt;0,M150,IF(ISNA(VLOOKUP(D150,TH!D$4:K$3889,6,0))=TRUE,"","Nợ HP"))</f>
        <v/>
      </c>
      <c r="Q150" s="167">
        <f t="shared" si="23"/>
        <v>148</v>
      </c>
      <c r="R150" s="269"/>
      <c r="S150" s="37">
        <f>VLOOKUP(D150,[1]TONGHOP!C$2:K$3143,9,0)</f>
        <v>0</v>
      </c>
    </row>
    <row r="151" spans="1:19" ht="24.75" customHeight="1">
      <c r="A151" s="158">
        <f t="shared" si="22"/>
        <v>149</v>
      </c>
      <c r="B151" s="54" t="str">
        <f t="shared" si="24"/>
        <v>15</v>
      </c>
      <c r="C151" s="158">
        <f t="shared" si="25"/>
        <v>15</v>
      </c>
      <c r="D151" s="51">
        <v>1820254357</v>
      </c>
      <c r="E151" s="55" t="s">
        <v>689</v>
      </c>
      <c r="F151" s="56" t="s">
        <v>152</v>
      </c>
      <c r="G151" s="52" t="s">
        <v>690</v>
      </c>
      <c r="H151" s="180" t="s">
        <v>677</v>
      </c>
      <c r="I151" s="178" t="s">
        <v>919</v>
      </c>
      <c r="J151" s="181"/>
      <c r="K151" s="53" t="str">
        <f t="shared" si="20"/>
        <v>K18PSU_KKT1</v>
      </c>
      <c r="L151" s="165">
        <f t="shared" si="21"/>
        <v>1</v>
      </c>
      <c r="M151" s="166"/>
      <c r="N151" s="167" t="str">
        <f t="shared" si="19"/>
        <v/>
      </c>
      <c r="O151" s="167" t="e">
        <f>VLOOKUP(D151,TH!D$3:K$3889,6,0)</f>
        <v>#N/A</v>
      </c>
      <c r="P151" s="168" t="str">
        <f>IF(M151&lt;&gt;0,M151,IF(ISNA(VLOOKUP(D151,TH!D$4:K$3889,6,0))=TRUE,"","Nợ HP"))</f>
        <v/>
      </c>
      <c r="Q151" s="167">
        <f t="shared" si="23"/>
        <v>149</v>
      </c>
      <c r="R151" s="269"/>
      <c r="S151" s="37">
        <f>VLOOKUP(D151,[1]TONGHOP!C$2:K$3143,9,0)</f>
        <v>0</v>
      </c>
    </row>
    <row r="152" spans="1:19" ht="24.75" customHeight="1">
      <c r="A152" s="158">
        <f t="shared" si="22"/>
        <v>150</v>
      </c>
      <c r="B152" s="54" t="str">
        <f t="shared" si="24"/>
        <v>16</v>
      </c>
      <c r="C152" s="158">
        <f t="shared" si="25"/>
        <v>16</v>
      </c>
      <c r="D152" s="51">
        <v>1820255892</v>
      </c>
      <c r="E152" s="55" t="s">
        <v>691</v>
      </c>
      <c r="F152" s="56" t="s">
        <v>152</v>
      </c>
      <c r="G152" s="52" t="s">
        <v>692</v>
      </c>
      <c r="H152" s="180" t="s">
        <v>677</v>
      </c>
      <c r="I152" s="178" t="s">
        <v>920</v>
      </c>
      <c r="J152" s="181"/>
      <c r="K152" s="53" t="str">
        <f t="shared" si="20"/>
        <v>K18PSU_KKT2</v>
      </c>
      <c r="L152" s="165">
        <f t="shared" si="21"/>
        <v>1</v>
      </c>
      <c r="M152" s="166"/>
      <c r="N152" s="167" t="str">
        <f t="shared" si="19"/>
        <v/>
      </c>
      <c r="O152" s="167" t="e">
        <f>VLOOKUP(D152,TH!D$3:K$3889,6,0)</f>
        <v>#N/A</v>
      </c>
      <c r="P152" s="168" t="str">
        <f>IF(M152&lt;&gt;0,M152,IF(ISNA(VLOOKUP(D152,TH!D$4:K$3889,6,0))=TRUE,"","Nợ HP"))</f>
        <v/>
      </c>
      <c r="Q152" s="167">
        <f t="shared" si="23"/>
        <v>150</v>
      </c>
      <c r="R152" s="269"/>
      <c r="S152" s="37">
        <f>VLOOKUP(D152,[1]TONGHOP!C$2:K$3143,9,0)</f>
        <v>0</v>
      </c>
    </row>
    <row r="153" spans="1:19" ht="24.75" customHeight="1">
      <c r="A153" s="158">
        <f t="shared" si="22"/>
        <v>151</v>
      </c>
      <c r="B153" s="54" t="str">
        <f t="shared" si="24"/>
        <v>17</v>
      </c>
      <c r="C153" s="158">
        <f t="shared" si="25"/>
        <v>17</v>
      </c>
      <c r="D153" s="51">
        <v>1821253691</v>
      </c>
      <c r="E153" s="55" t="s">
        <v>693</v>
      </c>
      <c r="F153" s="56" t="s">
        <v>317</v>
      </c>
      <c r="G153" s="52" t="s">
        <v>262</v>
      </c>
      <c r="H153" s="180" t="s">
        <v>677</v>
      </c>
      <c r="I153" s="178" t="s">
        <v>920</v>
      </c>
      <c r="J153" s="181"/>
      <c r="K153" s="53" t="str">
        <f t="shared" si="20"/>
        <v>K18PSU_KKT2</v>
      </c>
      <c r="L153" s="165">
        <f t="shared" si="21"/>
        <v>1</v>
      </c>
      <c r="M153" s="166"/>
      <c r="N153" s="167" t="str">
        <f t="shared" si="19"/>
        <v/>
      </c>
      <c r="O153" s="167" t="e">
        <f>VLOOKUP(D153,TH!D$3:K$3889,6,0)</f>
        <v>#N/A</v>
      </c>
      <c r="P153" s="168" t="str">
        <f>IF(M153&lt;&gt;0,M153,IF(ISNA(VLOOKUP(D153,TH!D$4:K$3889,6,0))=TRUE,"","Nợ HP"))</f>
        <v/>
      </c>
      <c r="Q153" s="167">
        <f t="shared" si="23"/>
        <v>151</v>
      </c>
      <c r="R153" s="269"/>
      <c r="S153" s="37">
        <f>VLOOKUP(D153,[1]TONGHOP!C$2:K$3143,9,0)</f>
        <v>0</v>
      </c>
    </row>
    <row r="154" spans="1:19" ht="24.75" customHeight="1">
      <c r="A154" s="158">
        <f t="shared" si="22"/>
        <v>152</v>
      </c>
      <c r="B154" s="54" t="str">
        <f t="shared" si="24"/>
        <v>18</v>
      </c>
      <c r="C154" s="158">
        <f t="shared" si="25"/>
        <v>18</v>
      </c>
      <c r="D154" s="51">
        <v>1820254362</v>
      </c>
      <c r="E154" s="55" t="s">
        <v>694</v>
      </c>
      <c r="F154" s="56" t="s">
        <v>286</v>
      </c>
      <c r="G154" s="52" t="s">
        <v>279</v>
      </c>
      <c r="H154" s="180" t="s">
        <v>677</v>
      </c>
      <c r="I154" s="178" t="s">
        <v>919</v>
      </c>
      <c r="J154" s="181"/>
      <c r="K154" s="53" t="str">
        <f t="shared" si="20"/>
        <v>K18PSU_KKT1</v>
      </c>
      <c r="L154" s="165">
        <f t="shared" si="21"/>
        <v>1</v>
      </c>
      <c r="M154" s="166"/>
      <c r="N154" s="167" t="str">
        <f t="shared" si="19"/>
        <v/>
      </c>
      <c r="O154" s="167" t="e">
        <f>VLOOKUP(D154,TH!D$3:K$3889,6,0)</f>
        <v>#N/A</v>
      </c>
      <c r="P154" s="168" t="str">
        <f>IF(M154&lt;&gt;0,M154,IF(ISNA(VLOOKUP(D154,TH!D$4:K$3889,6,0))=TRUE,"","Nợ HP"))</f>
        <v/>
      </c>
      <c r="Q154" s="167">
        <f t="shared" si="23"/>
        <v>152</v>
      </c>
      <c r="R154" s="269"/>
      <c r="S154" s="37">
        <f>VLOOKUP(D154,[1]TONGHOP!C$2:K$3143,9,0)</f>
        <v>0</v>
      </c>
    </row>
    <row r="155" spans="1:19" ht="24.75" customHeight="1">
      <c r="A155" s="158">
        <f t="shared" si="22"/>
        <v>153</v>
      </c>
      <c r="B155" s="54" t="str">
        <f t="shared" si="24"/>
        <v>19</v>
      </c>
      <c r="C155" s="158">
        <f t="shared" si="25"/>
        <v>19</v>
      </c>
      <c r="D155" s="51">
        <v>1820253681</v>
      </c>
      <c r="E155" s="55" t="s">
        <v>266</v>
      </c>
      <c r="F155" s="56" t="s">
        <v>390</v>
      </c>
      <c r="G155" s="52" t="s">
        <v>272</v>
      </c>
      <c r="H155" s="180" t="s">
        <v>677</v>
      </c>
      <c r="I155" s="178" t="s">
        <v>919</v>
      </c>
      <c r="J155" s="181"/>
      <c r="K155" s="53" t="str">
        <f t="shared" si="20"/>
        <v>K18PSU_KKT1</v>
      </c>
      <c r="L155" s="165">
        <f t="shared" si="21"/>
        <v>1</v>
      </c>
      <c r="M155" s="166"/>
      <c r="N155" s="167" t="str">
        <f t="shared" si="19"/>
        <v/>
      </c>
      <c r="O155" s="167" t="e">
        <f>VLOOKUP(D155,TH!D$3:K$3889,6,0)</f>
        <v>#N/A</v>
      </c>
      <c r="P155" s="168" t="str">
        <f>IF(M155&lt;&gt;0,M155,IF(ISNA(VLOOKUP(D155,TH!D$4:K$3889,6,0))=TRUE,"","Nợ HP"))</f>
        <v/>
      </c>
      <c r="Q155" s="167">
        <f t="shared" si="23"/>
        <v>153</v>
      </c>
      <c r="R155" s="269"/>
      <c r="S155" s="37">
        <f>VLOOKUP(D155,[1]TONGHOP!C$2:K$3143,9,0)</f>
        <v>0</v>
      </c>
    </row>
    <row r="156" spans="1:19" ht="24.75" customHeight="1">
      <c r="A156" s="158">
        <f t="shared" si="22"/>
        <v>154</v>
      </c>
      <c r="B156" s="54" t="str">
        <f t="shared" si="24"/>
        <v>20</v>
      </c>
      <c r="C156" s="158">
        <f t="shared" si="25"/>
        <v>20</v>
      </c>
      <c r="D156" s="51">
        <v>1820254358</v>
      </c>
      <c r="E156" s="55" t="s">
        <v>695</v>
      </c>
      <c r="F156" s="56" t="s">
        <v>320</v>
      </c>
      <c r="G156" s="52" t="s">
        <v>419</v>
      </c>
      <c r="H156" s="180" t="s">
        <v>677</v>
      </c>
      <c r="I156" s="178" t="s">
        <v>919</v>
      </c>
      <c r="J156" s="181"/>
      <c r="K156" s="53" t="str">
        <f t="shared" si="20"/>
        <v>K18PSU_KKT1</v>
      </c>
      <c r="L156" s="165">
        <f t="shared" si="21"/>
        <v>1</v>
      </c>
      <c r="M156" s="166"/>
      <c r="N156" s="167" t="str">
        <f t="shared" si="19"/>
        <v/>
      </c>
      <c r="O156" s="167" t="e">
        <f>VLOOKUP(D156,TH!D$3:K$3889,6,0)</f>
        <v>#N/A</v>
      </c>
      <c r="P156" s="168" t="str">
        <f>IF(M156&lt;&gt;0,M156,IF(ISNA(VLOOKUP(D156,TH!D$4:K$3889,6,0))=TRUE,"","Nợ HP"))</f>
        <v/>
      </c>
      <c r="Q156" s="167">
        <f t="shared" si="23"/>
        <v>154</v>
      </c>
      <c r="R156" s="269"/>
      <c r="S156" s="37">
        <f>VLOOKUP(D156,[1]TONGHOP!C$2:K$3143,9,0)</f>
        <v>0</v>
      </c>
    </row>
    <row r="157" spans="1:19" ht="24.75" customHeight="1">
      <c r="A157" s="158">
        <f t="shared" si="22"/>
        <v>155</v>
      </c>
      <c r="B157" s="54" t="str">
        <f t="shared" si="24"/>
        <v>21</v>
      </c>
      <c r="C157" s="158">
        <f t="shared" si="25"/>
        <v>21</v>
      </c>
      <c r="D157" s="51">
        <v>1820256079</v>
      </c>
      <c r="E157" s="55" t="s">
        <v>696</v>
      </c>
      <c r="F157" s="56" t="s">
        <v>320</v>
      </c>
      <c r="G157" s="52" t="s">
        <v>510</v>
      </c>
      <c r="H157" s="180" t="s">
        <v>677</v>
      </c>
      <c r="I157" s="178" t="s">
        <v>920</v>
      </c>
      <c r="J157" s="181"/>
      <c r="K157" s="53" t="str">
        <f t="shared" si="20"/>
        <v>K18PSU_KKT2</v>
      </c>
      <c r="L157" s="165">
        <f t="shared" si="21"/>
        <v>1</v>
      </c>
      <c r="M157" s="166"/>
      <c r="N157" s="167" t="str">
        <f t="shared" si="19"/>
        <v/>
      </c>
      <c r="O157" s="167" t="e">
        <f>VLOOKUP(D157,TH!D$3:K$3889,6,0)</f>
        <v>#N/A</v>
      </c>
      <c r="P157" s="168" t="str">
        <f>IF(M157&lt;&gt;0,M157,IF(ISNA(VLOOKUP(D157,TH!D$4:K$3889,6,0))=TRUE,"","Nợ HP"))</f>
        <v/>
      </c>
      <c r="Q157" s="167">
        <f t="shared" si="23"/>
        <v>155</v>
      </c>
      <c r="R157" s="269"/>
      <c r="S157" s="37">
        <f>VLOOKUP(D157,[1]TONGHOP!C$2:K$3143,9,0)</f>
        <v>0</v>
      </c>
    </row>
    <row r="158" spans="1:19" ht="24.75" customHeight="1">
      <c r="A158" s="158">
        <f t="shared" si="22"/>
        <v>156</v>
      </c>
      <c r="B158" s="54" t="str">
        <f t="shared" si="24"/>
        <v>22</v>
      </c>
      <c r="C158" s="158">
        <f t="shared" si="25"/>
        <v>22</v>
      </c>
      <c r="D158" s="51">
        <v>1820256081</v>
      </c>
      <c r="E158" s="55" t="s">
        <v>697</v>
      </c>
      <c r="F158" s="56" t="s">
        <v>320</v>
      </c>
      <c r="G158" s="52" t="s">
        <v>366</v>
      </c>
      <c r="H158" s="180" t="s">
        <v>677</v>
      </c>
      <c r="I158" s="178" t="s">
        <v>920</v>
      </c>
      <c r="J158" s="181"/>
      <c r="K158" s="53" t="str">
        <f t="shared" si="20"/>
        <v>K18PSU_KKT2</v>
      </c>
      <c r="L158" s="165">
        <f t="shared" si="21"/>
        <v>1</v>
      </c>
      <c r="M158" s="166"/>
      <c r="N158" s="167" t="str">
        <f t="shared" si="19"/>
        <v/>
      </c>
      <c r="O158" s="167" t="e">
        <f>VLOOKUP(D158,TH!D$3:K$3889,6,0)</f>
        <v>#N/A</v>
      </c>
      <c r="P158" s="168" t="str">
        <f>IF(M158&lt;&gt;0,M158,IF(ISNA(VLOOKUP(D158,TH!D$4:K$3889,6,0))=TRUE,"","Nợ HP"))</f>
        <v/>
      </c>
      <c r="Q158" s="167">
        <f t="shared" si="23"/>
        <v>156</v>
      </c>
      <c r="R158" s="269"/>
      <c r="S158" s="37">
        <f>VLOOKUP(D158,[1]TONGHOP!C$2:K$3143,9,0)</f>
        <v>0</v>
      </c>
    </row>
    <row r="159" spans="1:19" ht="24.75" customHeight="1">
      <c r="A159" s="158">
        <f t="shared" si="22"/>
        <v>157</v>
      </c>
      <c r="B159" s="54" t="str">
        <f t="shared" si="24"/>
        <v>23</v>
      </c>
      <c r="C159" s="158">
        <f t="shared" si="25"/>
        <v>23</v>
      </c>
      <c r="D159" s="51">
        <v>1820256449</v>
      </c>
      <c r="E159" s="55" t="s">
        <v>698</v>
      </c>
      <c r="F159" s="56" t="s">
        <v>320</v>
      </c>
      <c r="G159" s="52" t="s">
        <v>501</v>
      </c>
      <c r="H159" s="180" t="s">
        <v>677</v>
      </c>
      <c r="I159" s="178" t="s">
        <v>920</v>
      </c>
      <c r="J159" s="181"/>
      <c r="K159" s="53" t="str">
        <f t="shared" si="20"/>
        <v>K18PSU_KKT2</v>
      </c>
      <c r="L159" s="165">
        <f t="shared" si="21"/>
        <v>1</v>
      </c>
      <c r="M159" s="166"/>
      <c r="N159" s="167" t="str">
        <f t="shared" si="19"/>
        <v/>
      </c>
      <c r="O159" s="167" t="e">
        <f>VLOOKUP(D159,TH!D$3:K$3889,6,0)</f>
        <v>#N/A</v>
      </c>
      <c r="P159" s="168" t="str">
        <f>IF(M159&lt;&gt;0,M159,IF(ISNA(VLOOKUP(D159,TH!D$4:K$3889,6,0))=TRUE,"","Nợ HP"))</f>
        <v/>
      </c>
      <c r="Q159" s="167">
        <f t="shared" si="23"/>
        <v>157</v>
      </c>
      <c r="R159" s="269"/>
      <c r="S159" s="37">
        <f>VLOOKUP(D159,[1]TONGHOP!C$2:K$3143,9,0)</f>
        <v>0</v>
      </c>
    </row>
    <row r="160" spans="1:19" ht="24.75" customHeight="1">
      <c r="A160" s="158">
        <f t="shared" si="22"/>
        <v>158</v>
      </c>
      <c r="B160" s="54" t="str">
        <f t="shared" si="24"/>
        <v>24</v>
      </c>
      <c r="C160" s="158">
        <f t="shared" si="25"/>
        <v>24</v>
      </c>
      <c r="D160" s="51">
        <v>1821254363</v>
      </c>
      <c r="E160" s="55" t="s">
        <v>699</v>
      </c>
      <c r="F160" s="56" t="s">
        <v>167</v>
      </c>
      <c r="G160" s="52" t="s">
        <v>700</v>
      </c>
      <c r="H160" s="180" t="s">
        <v>677</v>
      </c>
      <c r="I160" s="178" t="s">
        <v>920</v>
      </c>
      <c r="J160" s="181"/>
      <c r="K160" s="53" t="str">
        <f t="shared" si="20"/>
        <v>K18PSU_KKT2</v>
      </c>
      <c r="L160" s="165">
        <f t="shared" si="21"/>
        <v>1</v>
      </c>
      <c r="M160" s="166"/>
      <c r="N160" s="167" t="str">
        <f t="shared" si="19"/>
        <v/>
      </c>
      <c r="O160" s="167" t="e">
        <f>VLOOKUP(D160,TH!D$3:K$3889,6,0)</f>
        <v>#N/A</v>
      </c>
      <c r="P160" s="168" t="str">
        <f>IF(M160&lt;&gt;0,M160,IF(ISNA(VLOOKUP(D160,TH!D$4:K$3889,6,0))=TRUE,"","Nợ HP"))</f>
        <v/>
      </c>
      <c r="Q160" s="167">
        <f t="shared" si="23"/>
        <v>158</v>
      </c>
      <c r="R160" s="269"/>
      <c r="S160" s="37">
        <f>VLOOKUP(D160,[1]TONGHOP!C$2:K$3143,9,0)</f>
        <v>0</v>
      </c>
    </row>
    <row r="161" spans="1:19" ht="24.75" customHeight="1">
      <c r="A161" s="158">
        <f t="shared" si="22"/>
        <v>159</v>
      </c>
      <c r="B161" s="54" t="str">
        <f t="shared" si="24"/>
        <v>25</v>
      </c>
      <c r="C161" s="158">
        <f t="shared" si="25"/>
        <v>25</v>
      </c>
      <c r="D161" s="51">
        <v>1821254923</v>
      </c>
      <c r="E161" s="55" t="s">
        <v>701</v>
      </c>
      <c r="F161" s="56" t="s">
        <v>254</v>
      </c>
      <c r="G161" s="52" t="s">
        <v>458</v>
      </c>
      <c r="H161" s="180" t="s">
        <v>677</v>
      </c>
      <c r="I161" s="178" t="s">
        <v>919</v>
      </c>
      <c r="J161" s="181"/>
      <c r="K161" s="53" t="str">
        <f t="shared" si="20"/>
        <v>K18PSU_KKT1</v>
      </c>
      <c r="L161" s="165">
        <f t="shared" si="21"/>
        <v>1</v>
      </c>
      <c r="M161" s="166"/>
      <c r="N161" s="167" t="str">
        <f t="shared" si="19"/>
        <v/>
      </c>
      <c r="O161" s="167" t="str">
        <f>VLOOKUP(D161,TH!D$3:K$3889,6,0)</f>
        <v>x</v>
      </c>
      <c r="P161" s="168" t="str">
        <f>IF(M161&lt;&gt;0,M161,IF(ISNA(VLOOKUP(D161,TH!D$4:K$3889,6,0))=TRUE,"","Nợ HP"))</f>
        <v>Nợ HP</v>
      </c>
      <c r="Q161" s="167">
        <f t="shared" si="23"/>
        <v>159</v>
      </c>
      <c r="R161" s="269"/>
      <c r="S161" s="37">
        <f>VLOOKUP(D161,[1]TONGHOP!C$2:K$3143,9,0)</f>
        <v>2000000</v>
      </c>
    </row>
    <row r="162" spans="1:19" ht="24.75" customHeight="1">
      <c r="A162" s="158">
        <f t="shared" si="22"/>
        <v>160</v>
      </c>
      <c r="B162" s="54" t="str">
        <f t="shared" si="24"/>
        <v>26</v>
      </c>
      <c r="C162" s="158">
        <f t="shared" si="25"/>
        <v>26</v>
      </c>
      <c r="D162" s="51">
        <v>1820256632</v>
      </c>
      <c r="E162" s="55" t="s">
        <v>431</v>
      </c>
      <c r="F162" s="56" t="s">
        <v>261</v>
      </c>
      <c r="G162" s="52" t="s">
        <v>591</v>
      </c>
      <c r="H162" s="180" t="s">
        <v>677</v>
      </c>
      <c r="I162" s="178" t="s">
        <v>920</v>
      </c>
      <c r="J162" s="181"/>
      <c r="K162" s="53" t="str">
        <f t="shared" si="20"/>
        <v>K18PSU_KKT2</v>
      </c>
      <c r="L162" s="165">
        <f t="shared" si="21"/>
        <v>1</v>
      </c>
      <c r="M162" s="166"/>
      <c r="N162" s="167" t="str">
        <f t="shared" si="19"/>
        <v/>
      </c>
      <c r="O162" s="167" t="e">
        <f>VLOOKUP(D162,TH!D$3:K$3889,6,0)</f>
        <v>#N/A</v>
      </c>
      <c r="P162" s="168" t="str">
        <f>IF(M162&lt;&gt;0,M162,IF(ISNA(VLOOKUP(D162,TH!D$4:K$3889,6,0))=TRUE,"","Nợ HP"))</f>
        <v/>
      </c>
      <c r="Q162" s="167">
        <f t="shared" si="23"/>
        <v>160</v>
      </c>
      <c r="R162" s="269"/>
      <c r="S162" s="37">
        <f>VLOOKUP(D162,[1]TONGHOP!C$2:K$3143,9,0)</f>
        <v>0</v>
      </c>
    </row>
    <row r="163" spans="1:19" ht="24.75" customHeight="1">
      <c r="A163" s="158">
        <f t="shared" si="22"/>
        <v>161</v>
      </c>
      <c r="B163" s="54" t="str">
        <f t="shared" si="24"/>
        <v>27</v>
      </c>
      <c r="C163" s="158">
        <f t="shared" si="25"/>
        <v>27</v>
      </c>
      <c r="D163" s="51">
        <v>1820255891</v>
      </c>
      <c r="E163" s="55" t="s">
        <v>543</v>
      </c>
      <c r="F163" s="56" t="s">
        <v>353</v>
      </c>
      <c r="G163" s="52" t="s">
        <v>437</v>
      </c>
      <c r="H163" s="180" t="s">
        <v>677</v>
      </c>
      <c r="I163" s="178" t="s">
        <v>920</v>
      </c>
      <c r="J163" s="181"/>
      <c r="K163" s="53" t="str">
        <f t="shared" si="20"/>
        <v>K18PSU_KKT2</v>
      </c>
      <c r="L163" s="165">
        <f t="shared" si="21"/>
        <v>1</v>
      </c>
      <c r="M163" s="166"/>
      <c r="N163" s="167" t="str">
        <f t="shared" si="19"/>
        <v/>
      </c>
      <c r="O163" s="167" t="str">
        <f>VLOOKUP(D163,TH!D$3:K$3889,6,0)</f>
        <v>x</v>
      </c>
      <c r="P163" s="168" t="str">
        <f>IF(M163&lt;&gt;0,M163,IF(ISNA(VLOOKUP(D163,TH!D$4:K$3889,6,0))=TRUE,"","Nợ HP"))</f>
        <v>Nợ HP</v>
      </c>
      <c r="Q163" s="167">
        <f t="shared" si="23"/>
        <v>161</v>
      </c>
      <c r="R163" s="269"/>
      <c r="S163" s="37">
        <f>VLOOKUP(D163,[1]TONGHOP!C$2:K$3143,9,0)</f>
        <v>2000000</v>
      </c>
    </row>
    <row r="164" spans="1:19" ht="24.75" customHeight="1">
      <c r="A164" s="158">
        <f t="shared" si="22"/>
        <v>162</v>
      </c>
      <c r="B164" s="54" t="str">
        <f t="shared" si="24"/>
        <v>28</v>
      </c>
      <c r="C164" s="158">
        <f t="shared" si="25"/>
        <v>28</v>
      </c>
      <c r="D164" s="51">
        <v>1821254353</v>
      </c>
      <c r="E164" s="55" t="s">
        <v>394</v>
      </c>
      <c r="F164" s="56" t="s">
        <v>264</v>
      </c>
      <c r="G164" s="52" t="s">
        <v>225</v>
      </c>
      <c r="H164" s="180" t="s">
        <v>677</v>
      </c>
      <c r="I164" s="178" t="s">
        <v>919</v>
      </c>
      <c r="J164" s="181"/>
      <c r="K164" s="53" t="str">
        <f t="shared" si="20"/>
        <v>K18PSU_KKT1</v>
      </c>
      <c r="L164" s="165">
        <f t="shared" si="21"/>
        <v>1</v>
      </c>
      <c r="M164" s="166"/>
      <c r="N164" s="167" t="str">
        <f t="shared" si="19"/>
        <v/>
      </c>
      <c r="O164" s="167" t="e">
        <f>VLOOKUP(D164,TH!D$3:K$3889,6,0)</f>
        <v>#N/A</v>
      </c>
      <c r="P164" s="168" t="str">
        <f>IF(M164&lt;&gt;0,M164,IF(ISNA(VLOOKUP(D164,TH!D$4:K$3889,6,0))=TRUE,"","Nợ HP"))</f>
        <v/>
      </c>
      <c r="Q164" s="167">
        <f t="shared" si="23"/>
        <v>162</v>
      </c>
      <c r="R164" s="269"/>
      <c r="S164" s="37">
        <f>VLOOKUP(D164,[1]TONGHOP!C$2:K$3143,9,0)</f>
        <v>0</v>
      </c>
    </row>
    <row r="165" spans="1:19" ht="24.75" customHeight="1">
      <c r="A165" s="158">
        <f t="shared" si="22"/>
        <v>163</v>
      </c>
      <c r="B165" s="54" t="str">
        <f t="shared" si="24"/>
        <v>29</v>
      </c>
      <c r="C165" s="158">
        <f t="shared" si="25"/>
        <v>29</v>
      </c>
      <c r="D165" s="51">
        <v>1821253677</v>
      </c>
      <c r="E165" s="55" t="s">
        <v>319</v>
      </c>
      <c r="F165" s="56" t="s">
        <v>171</v>
      </c>
      <c r="G165" s="52" t="s">
        <v>165</v>
      </c>
      <c r="H165" s="180" t="s">
        <v>677</v>
      </c>
      <c r="I165" s="178" t="s">
        <v>920</v>
      </c>
      <c r="J165" s="181"/>
      <c r="K165" s="53" t="str">
        <f t="shared" si="20"/>
        <v>K18PSU_KKT2</v>
      </c>
      <c r="L165" s="165">
        <f t="shared" si="21"/>
        <v>1</v>
      </c>
      <c r="M165" s="166"/>
      <c r="N165" s="167" t="str">
        <f t="shared" si="19"/>
        <v/>
      </c>
      <c r="O165" s="167" t="e">
        <f>VLOOKUP(D165,TH!D$3:K$3889,6,0)</f>
        <v>#N/A</v>
      </c>
      <c r="P165" s="168" t="str">
        <f>IF(M165&lt;&gt;0,M165,IF(ISNA(VLOOKUP(D165,TH!D$4:K$3889,6,0))=TRUE,"","Nợ HP"))</f>
        <v/>
      </c>
      <c r="Q165" s="167">
        <f t="shared" si="23"/>
        <v>163</v>
      </c>
      <c r="R165" s="269"/>
      <c r="S165" s="37">
        <f>VLOOKUP(D165,[1]TONGHOP!C$2:K$3143,9,0)</f>
        <v>0</v>
      </c>
    </row>
    <row r="166" spans="1:19" ht="24.75" customHeight="1">
      <c r="A166" s="158">
        <f t="shared" si="22"/>
        <v>164</v>
      </c>
      <c r="B166" s="54" t="str">
        <f t="shared" si="24"/>
        <v>30</v>
      </c>
      <c r="C166" s="158">
        <f t="shared" si="25"/>
        <v>30</v>
      </c>
      <c r="D166" s="51">
        <v>1821253688</v>
      </c>
      <c r="E166" s="55" t="s">
        <v>110</v>
      </c>
      <c r="F166" s="56" t="s">
        <v>171</v>
      </c>
      <c r="G166" s="52" t="s">
        <v>702</v>
      </c>
      <c r="H166" s="180" t="s">
        <v>677</v>
      </c>
      <c r="I166" s="178" t="s">
        <v>920</v>
      </c>
      <c r="J166" s="181"/>
      <c r="K166" s="53" t="str">
        <f t="shared" si="20"/>
        <v>K18PSU_KKT2</v>
      </c>
      <c r="L166" s="165">
        <f t="shared" si="21"/>
        <v>1</v>
      </c>
      <c r="M166" s="166"/>
      <c r="N166" s="167" t="str">
        <f t="shared" si="19"/>
        <v/>
      </c>
      <c r="O166" s="167" t="e">
        <f>VLOOKUP(D166,TH!D$3:K$3889,6,0)</f>
        <v>#N/A</v>
      </c>
      <c r="P166" s="168" t="str">
        <f>IF(M166&lt;&gt;0,M166,IF(ISNA(VLOOKUP(D166,TH!D$4:K$3889,6,0))=TRUE,"","Nợ HP"))</f>
        <v/>
      </c>
      <c r="Q166" s="167">
        <f t="shared" si="23"/>
        <v>164</v>
      </c>
      <c r="R166" s="269"/>
      <c r="S166" s="37">
        <f>VLOOKUP(D166,[1]TONGHOP!C$2:K$3143,9,0)</f>
        <v>0</v>
      </c>
    </row>
    <row r="167" spans="1:19" ht="24.75" customHeight="1">
      <c r="A167" s="158">
        <f t="shared" si="22"/>
        <v>165</v>
      </c>
      <c r="B167" s="54" t="str">
        <f t="shared" si="24"/>
        <v>31</v>
      </c>
      <c r="C167" s="158">
        <f t="shared" si="25"/>
        <v>31</v>
      </c>
      <c r="D167" s="51">
        <v>1821255383</v>
      </c>
      <c r="E167" s="55" t="s">
        <v>542</v>
      </c>
      <c r="F167" s="56" t="s">
        <v>171</v>
      </c>
      <c r="G167" s="52" t="s">
        <v>468</v>
      </c>
      <c r="H167" s="180" t="s">
        <v>677</v>
      </c>
      <c r="I167" s="178" t="s">
        <v>919</v>
      </c>
      <c r="J167" s="181"/>
      <c r="K167" s="53" t="str">
        <f t="shared" si="20"/>
        <v>K18PSU_KKT1</v>
      </c>
      <c r="L167" s="165">
        <f t="shared" si="21"/>
        <v>1</v>
      </c>
      <c r="M167" s="166"/>
      <c r="N167" s="167" t="str">
        <f t="shared" si="19"/>
        <v/>
      </c>
      <c r="O167" s="167" t="e">
        <f>VLOOKUP(D167,TH!D$3:K$3889,6,0)</f>
        <v>#N/A</v>
      </c>
      <c r="P167" s="168" t="str">
        <f>IF(M167&lt;&gt;0,M167,IF(ISNA(VLOOKUP(D167,TH!D$4:K$3889,6,0))=TRUE,"","Nợ HP"))</f>
        <v/>
      </c>
      <c r="Q167" s="167">
        <f t="shared" si="23"/>
        <v>165</v>
      </c>
      <c r="R167" s="269"/>
      <c r="S167" s="37">
        <f>VLOOKUP(D167,[1]TONGHOP!C$2:K$3143,9,0)</f>
        <v>0</v>
      </c>
    </row>
    <row r="168" spans="1:19" ht="24.75" customHeight="1">
      <c r="A168" s="158">
        <f t="shared" si="22"/>
        <v>166</v>
      </c>
      <c r="B168" s="54" t="str">
        <f t="shared" si="24"/>
        <v>32</v>
      </c>
      <c r="C168" s="158">
        <f t="shared" si="25"/>
        <v>32</v>
      </c>
      <c r="D168" s="51">
        <v>1820253674</v>
      </c>
      <c r="E168" s="55" t="s">
        <v>703</v>
      </c>
      <c r="F168" s="56" t="s">
        <v>173</v>
      </c>
      <c r="G168" s="52" t="s">
        <v>361</v>
      </c>
      <c r="H168" s="180" t="s">
        <v>677</v>
      </c>
      <c r="I168" s="178" t="s">
        <v>919</v>
      </c>
      <c r="J168" s="181"/>
      <c r="K168" s="53" t="str">
        <f t="shared" si="20"/>
        <v>K18PSU_KKT1</v>
      </c>
      <c r="L168" s="165">
        <f t="shared" si="21"/>
        <v>1</v>
      </c>
      <c r="M168" s="166"/>
      <c r="N168" s="167" t="str">
        <f t="shared" si="19"/>
        <v/>
      </c>
      <c r="O168" s="167" t="e">
        <f>VLOOKUP(D168,TH!D$3:K$3889,6,0)</f>
        <v>#N/A</v>
      </c>
      <c r="P168" s="168" t="str">
        <f>IF(M168&lt;&gt;0,M168,IF(ISNA(VLOOKUP(D168,TH!D$4:K$3889,6,0))=TRUE,"","Nợ HP"))</f>
        <v/>
      </c>
      <c r="Q168" s="167">
        <f t="shared" si="23"/>
        <v>166</v>
      </c>
      <c r="R168" s="269"/>
      <c r="S168" s="37">
        <f>VLOOKUP(D168,[1]TONGHOP!C$2:K$3143,9,0)</f>
        <v>0</v>
      </c>
    </row>
    <row r="169" spans="1:19" ht="24.75" customHeight="1">
      <c r="A169" s="158">
        <f t="shared" si="22"/>
        <v>167</v>
      </c>
      <c r="B169" s="54" t="str">
        <f t="shared" si="24"/>
        <v>33</v>
      </c>
      <c r="C169" s="158">
        <f t="shared" si="25"/>
        <v>33</v>
      </c>
      <c r="D169" s="51">
        <v>1820254349</v>
      </c>
      <c r="E169" s="55" t="s">
        <v>704</v>
      </c>
      <c r="F169" s="56" t="s">
        <v>173</v>
      </c>
      <c r="G169" s="52" t="s">
        <v>253</v>
      </c>
      <c r="H169" s="180" t="s">
        <v>677</v>
      </c>
      <c r="I169" s="178" t="s">
        <v>919</v>
      </c>
      <c r="J169" s="181"/>
      <c r="K169" s="53" t="str">
        <f t="shared" si="20"/>
        <v>K18PSU_KKT1</v>
      </c>
      <c r="L169" s="165">
        <f t="shared" si="21"/>
        <v>1</v>
      </c>
      <c r="M169" s="166"/>
      <c r="N169" s="167" t="str">
        <f t="shared" si="19"/>
        <v/>
      </c>
      <c r="O169" s="167" t="e">
        <f>VLOOKUP(D169,TH!D$3:K$3889,6,0)</f>
        <v>#N/A</v>
      </c>
      <c r="P169" s="168" t="str">
        <f>IF(M169&lt;&gt;0,M169,IF(ISNA(VLOOKUP(D169,TH!D$4:K$3889,6,0))=TRUE,"","Nợ HP"))</f>
        <v/>
      </c>
      <c r="Q169" s="167">
        <f t="shared" si="23"/>
        <v>167</v>
      </c>
      <c r="R169" s="269"/>
      <c r="S169" s="37">
        <f>VLOOKUP(D169,[1]TONGHOP!C$2:K$3143,9,0)</f>
        <v>0</v>
      </c>
    </row>
    <row r="170" spans="1:19" ht="24.75" customHeight="1">
      <c r="A170" s="158">
        <f t="shared" si="22"/>
        <v>168</v>
      </c>
      <c r="B170" s="54" t="str">
        <f t="shared" si="24"/>
        <v>34</v>
      </c>
      <c r="C170" s="158">
        <f t="shared" si="25"/>
        <v>34</v>
      </c>
      <c r="D170" s="51">
        <v>172146434</v>
      </c>
      <c r="E170" s="55" t="s">
        <v>170</v>
      </c>
      <c r="F170" s="56" t="s">
        <v>178</v>
      </c>
      <c r="G170" s="52" t="s">
        <v>705</v>
      </c>
      <c r="H170" s="180" t="s">
        <v>677</v>
      </c>
      <c r="I170" s="178" t="s">
        <v>920</v>
      </c>
      <c r="J170" s="181"/>
      <c r="K170" s="53" t="str">
        <f t="shared" si="20"/>
        <v>K18PSU_KKT2</v>
      </c>
      <c r="L170" s="165">
        <f t="shared" si="21"/>
        <v>1</v>
      </c>
      <c r="M170" s="166"/>
      <c r="N170" s="167" t="str">
        <f t="shared" si="19"/>
        <v/>
      </c>
      <c r="O170" s="167" t="e">
        <f>VLOOKUP(D170,TH!D$3:K$3889,6,0)</f>
        <v>#N/A</v>
      </c>
      <c r="P170" s="168" t="str">
        <f>IF(M170&lt;&gt;0,M170,IF(ISNA(VLOOKUP(D170,TH!D$4:K$3889,6,0))=TRUE,"","Nợ HP"))</f>
        <v/>
      </c>
      <c r="Q170" s="167">
        <f t="shared" si="23"/>
        <v>168</v>
      </c>
      <c r="R170" s="269"/>
      <c r="S170" s="37" t="e">
        <f>VLOOKUP(D170,[1]TONGHOP!C$2:K$3143,9,0)</f>
        <v>#N/A</v>
      </c>
    </row>
    <row r="171" spans="1:19" ht="24.75" customHeight="1">
      <c r="A171" s="158">
        <f t="shared" si="22"/>
        <v>169</v>
      </c>
      <c r="B171" s="54" t="str">
        <f t="shared" si="24"/>
        <v>35</v>
      </c>
      <c r="C171" s="158">
        <f t="shared" si="25"/>
        <v>35</v>
      </c>
      <c r="D171" s="51">
        <v>1820253673</v>
      </c>
      <c r="E171" s="55" t="s">
        <v>706</v>
      </c>
      <c r="F171" s="56" t="s">
        <v>707</v>
      </c>
      <c r="G171" s="52" t="s">
        <v>708</v>
      </c>
      <c r="H171" s="180" t="s">
        <v>677</v>
      </c>
      <c r="I171" s="178" t="s">
        <v>919</v>
      </c>
      <c r="J171" s="181"/>
      <c r="K171" s="53" t="str">
        <f t="shared" si="20"/>
        <v>K18PSU_KKT1</v>
      </c>
      <c r="L171" s="165">
        <f t="shared" si="21"/>
        <v>1</v>
      </c>
      <c r="M171" s="166"/>
      <c r="N171" s="167" t="str">
        <f t="shared" si="19"/>
        <v/>
      </c>
      <c r="O171" s="167" t="e">
        <f>VLOOKUP(D171,TH!D$3:K$3889,6,0)</f>
        <v>#N/A</v>
      </c>
      <c r="P171" s="168" t="str">
        <f>IF(M171&lt;&gt;0,M171,IF(ISNA(VLOOKUP(D171,TH!D$4:K$3889,6,0))=TRUE,"","Nợ HP"))</f>
        <v/>
      </c>
      <c r="Q171" s="167">
        <f t="shared" si="23"/>
        <v>169</v>
      </c>
      <c r="R171" s="269"/>
      <c r="S171" s="37">
        <f>VLOOKUP(D171,[1]TONGHOP!C$2:K$3143,9,0)</f>
        <v>0</v>
      </c>
    </row>
    <row r="172" spans="1:19" ht="24.75" customHeight="1">
      <c r="A172" s="158">
        <f t="shared" si="22"/>
        <v>170</v>
      </c>
      <c r="B172" s="54" t="str">
        <f t="shared" si="24"/>
        <v>36</v>
      </c>
      <c r="C172" s="158">
        <f t="shared" si="25"/>
        <v>36</v>
      </c>
      <c r="D172" s="51">
        <v>1820253685</v>
      </c>
      <c r="E172" s="55" t="s">
        <v>709</v>
      </c>
      <c r="F172" s="56" t="s">
        <v>333</v>
      </c>
      <c r="G172" s="52" t="s">
        <v>420</v>
      </c>
      <c r="H172" s="180" t="s">
        <v>677</v>
      </c>
      <c r="I172" s="178" t="s">
        <v>919</v>
      </c>
      <c r="J172" s="181"/>
      <c r="K172" s="53" t="str">
        <f t="shared" si="20"/>
        <v>K18PSU_KKT1</v>
      </c>
      <c r="L172" s="165">
        <f t="shared" si="21"/>
        <v>1</v>
      </c>
      <c r="M172" s="166"/>
      <c r="N172" s="167" t="str">
        <f t="shared" si="19"/>
        <v/>
      </c>
      <c r="O172" s="167" t="e">
        <f>VLOOKUP(D172,TH!D$3:K$3889,6,0)</f>
        <v>#N/A</v>
      </c>
      <c r="P172" s="168" t="str">
        <f>IF(M172&lt;&gt;0,M172,IF(ISNA(VLOOKUP(D172,TH!D$4:K$3889,6,0))=TRUE,"","Nợ HP"))</f>
        <v/>
      </c>
      <c r="Q172" s="167">
        <f t="shared" si="23"/>
        <v>170</v>
      </c>
      <c r="R172" s="269"/>
      <c r="S172" s="37">
        <f>VLOOKUP(D172,[1]TONGHOP!C$2:K$3143,9,0)</f>
        <v>2000000</v>
      </c>
    </row>
    <row r="173" spans="1:19" ht="24.75" customHeight="1">
      <c r="A173" s="158">
        <f t="shared" si="22"/>
        <v>171</v>
      </c>
      <c r="B173" s="54" t="str">
        <f t="shared" si="24"/>
        <v>37</v>
      </c>
      <c r="C173" s="158">
        <f t="shared" si="25"/>
        <v>37</v>
      </c>
      <c r="D173" s="51">
        <v>1820253902</v>
      </c>
      <c r="E173" s="55" t="s">
        <v>377</v>
      </c>
      <c r="F173" s="56" t="s">
        <v>374</v>
      </c>
      <c r="G173" s="52" t="s">
        <v>432</v>
      </c>
      <c r="H173" s="180" t="s">
        <v>677</v>
      </c>
      <c r="I173" s="178" t="s">
        <v>919</v>
      </c>
      <c r="J173" s="181"/>
      <c r="K173" s="53" t="str">
        <f t="shared" si="20"/>
        <v>K18PSU_KKT1</v>
      </c>
      <c r="L173" s="165">
        <f t="shared" si="21"/>
        <v>1</v>
      </c>
      <c r="M173" s="166"/>
      <c r="N173" s="167" t="str">
        <f t="shared" si="19"/>
        <v/>
      </c>
      <c r="O173" s="167" t="e">
        <f>VLOOKUP(D173,TH!D$3:K$3889,6,0)</f>
        <v>#N/A</v>
      </c>
      <c r="P173" s="168" t="str">
        <f>IF(M173&lt;&gt;0,M173,IF(ISNA(VLOOKUP(D173,TH!D$4:K$3889,6,0))=TRUE,"","Nợ HP"))</f>
        <v/>
      </c>
      <c r="Q173" s="167">
        <f t="shared" si="23"/>
        <v>171</v>
      </c>
      <c r="R173" s="269"/>
      <c r="S173" s="37">
        <f>VLOOKUP(D173,[1]TONGHOP!C$2:K$3143,9,0)</f>
        <v>0</v>
      </c>
    </row>
    <row r="174" spans="1:19" ht="24.75" customHeight="1">
      <c r="A174" s="158">
        <f t="shared" si="22"/>
        <v>172</v>
      </c>
      <c r="B174" s="54" t="str">
        <f t="shared" si="24"/>
        <v>01</v>
      </c>
      <c r="C174" s="158">
        <f t="shared" si="25"/>
        <v>1</v>
      </c>
      <c r="D174" s="51">
        <v>1820213882</v>
      </c>
      <c r="E174" s="55" t="s">
        <v>710</v>
      </c>
      <c r="F174" s="56" t="s">
        <v>111</v>
      </c>
      <c r="G174" s="52" t="s">
        <v>462</v>
      </c>
      <c r="H174" s="180" t="s">
        <v>711</v>
      </c>
      <c r="I174" s="178" t="s">
        <v>922</v>
      </c>
      <c r="J174" s="181"/>
      <c r="K174" s="53" t="str">
        <f t="shared" si="20"/>
        <v>K18PSU_QTH1</v>
      </c>
      <c r="L174" s="165">
        <f t="shared" si="21"/>
        <v>1</v>
      </c>
      <c r="M174" s="166"/>
      <c r="N174" s="167" t="str">
        <f t="shared" si="19"/>
        <v/>
      </c>
      <c r="O174" s="167" t="e">
        <f>VLOOKUP(D174,TH!D$3:K$3889,6,0)</f>
        <v>#N/A</v>
      </c>
      <c r="P174" s="168" t="str">
        <f>IF(M174&lt;&gt;0,M174,IF(ISNA(VLOOKUP(D174,TH!D$4:K$3889,6,0))=TRUE,"","Nợ HP"))</f>
        <v/>
      </c>
      <c r="Q174" s="167">
        <f t="shared" si="23"/>
        <v>172</v>
      </c>
      <c r="R174" s="269"/>
      <c r="S174" s="37">
        <f>VLOOKUP(D174,[1]TONGHOP!C$2:K$3143,9,0)</f>
        <v>0</v>
      </c>
    </row>
    <row r="175" spans="1:19" ht="24.75" customHeight="1">
      <c r="A175" s="158">
        <f t="shared" si="22"/>
        <v>173</v>
      </c>
      <c r="B175" s="54" t="str">
        <f t="shared" si="24"/>
        <v>02</v>
      </c>
      <c r="C175" s="158">
        <f t="shared" si="25"/>
        <v>2</v>
      </c>
      <c r="D175" s="51">
        <v>1821216060</v>
      </c>
      <c r="E175" s="55" t="s">
        <v>712</v>
      </c>
      <c r="F175" s="56" t="s">
        <v>111</v>
      </c>
      <c r="G175" s="52" t="s">
        <v>713</v>
      </c>
      <c r="H175" s="180" t="s">
        <v>711</v>
      </c>
      <c r="I175" s="178" t="s">
        <v>922</v>
      </c>
      <c r="J175" s="181"/>
      <c r="K175" s="53" t="str">
        <f t="shared" si="20"/>
        <v>K18PSU_QTH1</v>
      </c>
      <c r="L175" s="165">
        <f t="shared" si="21"/>
        <v>1</v>
      </c>
      <c r="M175" s="166"/>
      <c r="N175" s="167" t="str">
        <f t="shared" ref="N175:N232" si="26">IF(M175&lt;&gt;0,"Học Ghép","")</f>
        <v/>
      </c>
      <c r="O175" s="167" t="e">
        <f>VLOOKUP(D175,TH!D$3:K$3889,6,0)</f>
        <v>#N/A</v>
      </c>
      <c r="P175" s="168" t="str">
        <f>IF(M175&lt;&gt;0,M175,IF(ISNA(VLOOKUP(D175,TH!D$4:K$3889,6,0))=TRUE,"","Nợ HP"))</f>
        <v/>
      </c>
      <c r="Q175" s="167">
        <f t="shared" si="23"/>
        <v>173</v>
      </c>
      <c r="R175" s="269"/>
      <c r="S175" s="37">
        <f>VLOOKUP(D175,[1]TONGHOP!C$2:K$3143,9,0)</f>
        <v>0</v>
      </c>
    </row>
    <row r="176" spans="1:19" ht="24.75" customHeight="1">
      <c r="A176" s="158">
        <f t="shared" si="22"/>
        <v>174</v>
      </c>
      <c r="B176" s="54" t="str">
        <f t="shared" si="24"/>
        <v>03</v>
      </c>
      <c r="C176" s="158">
        <f t="shared" si="25"/>
        <v>3</v>
      </c>
      <c r="D176" s="51">
        <v>1821213627</v>
      </c>
      <c r="E176" s="55" t="s">
        <v>714</v>
      </c>
      <c r="F176" s="56" t="s">
        <v>375</v>
      </c>
      <c r="G176" s="52" t="s">
        <v>715</v>
      </c>
      <c r="H176" s="180" t="s">
        <v>711</v>
      </c>
      <c r="I176" s="178" t="s">
        <v>922</v>
      </c>
      <c r="J176" s="181"/>
      <c r="K176" s="53" t="str">
        <f t="shared" si="20"/>
        <v>K18PSU_QTH1</v>
      </c>
      <c r="L176" s="165">
        <f t="shared" si="21"/>
        <v>1</v>
      </c>
      <c r="M176" s="166"/>
      <c r="N176" s="167" t="str">
        <f t="shared" si="26"/>
        <v/>
      </c>
      <c r="O176" s="167" t="e">
        <f>VLOOKUP(D176,TH!D$3:K$3889,6,0)</f>
        <v>#N/A</v>
      </c>
      <c r="P176" s="168" t="str">
        <f>IF(M176&lt;&gt;0,M176,IF(ISNA(VLOOKUP(D176,TH!D$4:K$3889,6,0))=TRUE,"","Nợ HP"))</f>
        <v/>
      </c>
      <c r="Q176" s="167">
        <f t="shared" si="23"/>
        <v>174</v>
      </c>
      <c r="R176" s="269"/>
      <c r="S176" s="37">
        <f>VLOOKUP(D176,[1]TONGHOP!C$2:K$3143,9,0)</f>
        <v>0</v>
      </c>
    </row>
    <row r="177" spans="1:19" ht="24.75" customHeight="1">
      <c r="A177" s="158">
        <f t="shared" si="22"/>
        <v>175</v>
      </c>
      <c r="B177" s="54" t="str">
        <f t="shared" si="24"/>
        <v>04</v>
      </c>
      <c r="C177" s="158">
        <f t="shared" si="25"/>
        <v>4</v>
      </c>
      <c r="D177" s="51">
        <v>1821214229</v>
      </c>
      <c r="E177" s="55" t="s">
        <v>514</v>
      </c>
      <c r="F177" s="56" t="s">
        <v>128</v>
      </c>
      <c r="G177" s="52" t="s">
        <v>351</v>
      </c>
      <c r="H177" s="180" t="s">
        <v>711</v>
      </c>
      <c r="I177" s="178" t="s">
        <v>923</v>
      </c>
      <c r="J177" s="181"/>
      <c r="K177" s="53" t="str">
        <f t="shared" si="20"/>
        <v>K18PSU_QTH2</v>
      </c>
      <c r="L177" s="165">
        <f t="shared" si="21"/>
        <v>1</v>
      </c>
      <c r="M177" s="166"/>
      <c r="N177" s="167" t="str">
        <f t="shared" si="26"/>
        <v/>
      </c>
      <c r="O177" s="167" t="e">
        <f>VLOOKUP(D177,TH!D$3:K$3889,6,0)</f>
        <v>#N/A</v>
      </c>
      <c r="P177" s="168" t="str">
        <f>IF(M177&lt;&gt;0,M177,IF(ISNA(VLOOKUP(D177,TH!D$4:K$3889,6,0))=TRUE,"","Nợ HP"))</f>
        <v/>
      </c>
      <c r="Q177" s="167">
        <f t="shared" si="23"/>
        <v>175</v>
      </c>
      <c r="R177" s="269"/>
      <c r="S177" s="37">
        <f>VLOOKUP(D177,[1]TONGHOP!C$2:K$3143,9,0)</f>
        <v>0</v>
      </c>
    </row>
    <row r="178" spans="1:19" ht="24.75" customHeight="1">
      <c r="A178" s="158">
        <f t="shared" si="22"/>
        <v>176</v>
      </c>
      <c r="B178" s="54" t="str">
        <f t="shared" si="24"/>
        <v>05</v>
      </c>
      <c r="C178" s="158">
        <f t="shared" si="25"/>
        <v>5</v>
      </c>
      <c r="D178" s="51">
        <v>1821214253</v>
      </c>
      <c r="E178" s="55" t="s">
        <v>440</v>
      </c>
      <c r="F178" s="56" t="s">
        <v>337</v>
      </c>
      <c r="G178" s="52" t="s">
        <v>637</v>
      </c>
      <c r="H178" s="180" t="s">
        <v>711</v>
      </c>
      <c r="I178" s="178" t="s">
        <v>923</v>
      </c>
      <c r="J178" s="181"/>
      <c r="K178" s="53" t="str">
        <f t="shared" si="20"/>
        <v>K18PSU_QTH2</v>
      </c>
      <c r="L178" s="165">
        <f t="shared" si="21"/>
        <v>1</v>
      </c>
      <c r="M178" s="166"/>
      <c r="N178" s="167" t="str">
        <f t="shared" si="26"/>
        <v/>
      </c>
      <c r="O178" s="167" t="e">
        <f>VLOOKUP(D178,TH!D$3:K$3889,6,0)</f>
        <v>#N/A</v>
      </c>
      <c r="P178" s="168" t="str">
        <f>IF(M178&lt;&gt;0,M178,IF(ISNA(VLOOKUP(D178,TH!D$4:K$3889,6,0))=TRUE,"","Nợ HP"))</f>
        <v/>
      </c>
      <c r="Q178" s="167">
        <f t="shared" si="23"/>
        <v>176</v>
      </c>
      <c r="R178" s="269"/>
      <c r="S178" s="37">
        <f>VLOOKUP(D178,[1]TONGHOP!C$2:K$3143,9,0)</f>
        <v>0</v>
      </c>
    </row>
    <row r="179" spans="1:19" ht="24.75" customHeight="1">
      <c r="A179" s="158">
        <f t="shared" si="22"/>
        <v>177</v>
      </c>
      <c r="B179" s="54" t="str">
        <f t="shared" si="24"/>
        <v>06</v>
      </c>
      <c r="C179" s="158">
        <f t="shared" si="25"/>
        <v>6</v>
      </c>
      <c r="D179" s="51">
        <v>172336846</v>
      </c>
      <c r="E179" s="55" t="s">
        <v>142</v>
      </c>
      <c r="F179" s="56" t="s">
        <v>131</v>
      </c>
      <c r="G179" s="52" t="s">
        <v>716</v>
      </c>
      <c r="H179" s="180" t="s">
        <v>711</v>
      </c>
      <c r="I179" s="178" t="s">
        <v>923</v>
      </c>
      <c r="J179" s="181"/>
      <c r="K179" s="53" t="str">
        <f t="shared" si="20"/>
        <v>K18PSU_QTH2</v>
      </c>
      <c r="L179" s="165">
        <f t="shared" si="21"/>
        <v>1</v>
      </c>
      <c r="M179" s="166"/>
      <c r="N179" s="167" t="str">
        <f t="shared" si="26"/>
        <v/>
      </c>
      <c r="O179" s="167" t="e">
        <f>VLOOKUP(D179,TH!D$3:K$3889,6,0)</f>
        <v>#N/A</v>
      </c>
      <c r="P179" s="168" t="str">
        <f>IF(M179&lt;&gt;0,M179,IF(ISNA(VLOOKUP(D179,TH!D$4:K$3889,6,0))=TRUE,"","Nợ HP"))</f>
        <v/>
      </c>
      <c r="Q179" s="167">
        <f t="shared" si="23"/>
        <v>177</v>
      </c>
      <c r="R179" s="269"/>
      <c r="S179" s="37">
        <f>VLOOKUP(D179,[1]TONGHOP!C$2:K$3143,9,0)</f>
        <v>0</v>
      </c>
    </row>
    <row r="180" spans="1:19" ht="24.75" customHeight="1">
      <c r="A180" s="158">
        <f t="shared" si="22"/>
        <v>178</v>
      </c>
      <c r="B180" s="54" t="str">
        <f t="shared" si="24"/>
        <v>07</v>
      </c>
      <c r="C180" s="158">
        <f t="shared" si="25"/>
        <v>7</v>
      </c>
      <c r="D180" s="51">
        <v>1820214261</v>
      </c>
      <c r="E180" s="55" t="s">
        <v>717</v>
      </c>
      <c r="F180" s="56" t="s">
        <v>275</v>
      </c>
      <c r="G180" s="52" t="s">
        <v>503</v>
      </c>
      <c r="H180" s="180" t="s">
        <v>711</v>
      </c>
      <c r="I180" s="178" t="s">
        <v>923</v>
      </c>
      <c r="J180" s="181"/>
      <c r="K180" s="53" t="str">
        <f t="shared" ref="K180:K228" si="27">I180&amp;J180</f>
        <v>K18PSU_QTH2</v>
      </c>
      <c r="L180" s="165">
        <f t="shared" si="21"/>
        <v>1</v>
      </c>
      <c r="M180" s="166"/>
      <c r="N180" s="167" t="str">
        <f t="shared" si="26"/>
        <v/>
      </c>
      <c r="O180" s="167" t="e">
        <f>VLOOKUP(D180,TH!D$3:K$3889,6,0)</f>
        <v>#N/A</v>
      </c>
      <c r="P180" s="168" t="str">
        <f>IF(M180&lt;&gt;0,M180,IF(ISNA(VLOOKUP(D180,TH!D$4:K$3889,6,0))=TRUE,"","Nợ HP"))</f>
        <v/>
      </c>
      <c r="Q180" s="167">
        <f t="shared" si="23"/>
        <v>178</v>
      </c>
      <c r="R180" s="269"/>
      <c r="S180" s="37">
        <f>VLOOKUP(D180,[1]TONGHOP!C$2:K$3143,9,0)</f>
        <v>0</v>
      </c>
    </row>
    <row r="181" spans="1:19" ht="24.75" customHeight="1">
      <c r="A181" s="158">
        <f t="shared" si="22"/>
        <v>179</v>
      </c>
      <c r="B181" s="54" t="str">
        <f t="shared" si="24"/>
        <v>08</v>
      </c>
      <c r="C181" s="158">
        <f t="shared" si="25"/>
        <v>8</v>
      </c>
      <c r="D181" s="51">
        <v>1820214257</v>
      </c>
      <c r="E181" s="55" t="s">
        <v>694</v>
      </c>
      <c r="F181" s="56" t="s">
        <v>114</v>
      </c>
      <c r="G181" s="52" t="s">
        <v>478</v>
      </c>
      <c r="H181" s="180" t="s">
        <v>711</v>
      </c>
      <c r="I181" s="178" t="s">
        <v>923</v>
      </c>
      <c r="J181" s="181"/>
      <c r="K181" s="53" t="str">
        <f t="shared" si="27"/>
        <v>K18PSU_QTH2</v>
      </c>
      <c r="L181" s="165">
        <f t="shared" si="21"/>
        <v>1</v>
      </c>
      <c r="M181" s="166"/>
      <c r="N181" s="167" t="str">
        <f t="shared" si="26"/>
        <v/>
      </c>
      <c r="O181" s="167" t="e">
        <f>VLOOKUP(D181,TH!D$3:K$3889,6,0)</f>
        <v>#N/A</v>
      </c>
      <c r="P181" s="168" t="str">
        <f>IF(M181&lt;&gt;0,M181,IF(ISNA(VLOOKUP(D181,TH!D$4:K$3889,6,0))=TRUE,"","Nợ HP"))</f>
        <v/>
      </c>
      <c r="Q181" s="167">
        <f t="shared" si="23"/>
        <v>179</v>
      </c>
      <c r="R181" s="269"/>
      <c r="S181" s="37">
        <f>VLOOKUP(D181,[1]TONGHOP!C$2:K$3143,9,0)</f>
        <v>0</v>
      </c>
    </row>
    <row r="182" spans="1:19" ht="24.75" customHeight="1">
      <c r="A182" s="158">
        <f t="shared" si="22"/>
        <v>180</v>
      </c>
      <c r="B182" s="54" t="str">
        <f t="shared" si="24"/>
        <v>09</v>
      </c>
      <c r="C182" s="158">
        <f t="shared" si="25"/>
        <v>9</v>
      </c>
      <c r="D182" s="51">
        <v>1820213617</v>
      </c>
      <c r="E182" s="55" t="s">
        <v>396</v>
      </c>
      <c r="F182" s="56" t="s">
        <v>117</v>
      </c>
      <c r="G182" s="52" t="s">
        <v>499</v>
      </c>
      <c r="H182" s="180" t="s">
        <v>711</v>
      </c>
      <c r="I182" s="178" t="s">
        <v>923</v>
      </c>
      <c r="J182" s="181"/>
      <c r="K182" s="53" t="str">
        <f t="shared" si="27"/>
        <v>K18PSU_QTH2</v>
      </c>
      <c r="L182" s="165">
        <f t="shared" si="21"/>
        <v>1</v>
      </c>
      <c r="M182" s="166"/>
      <c r="N182" s="167" t="str">
        <f t="shared" si="26"/>
        <v/>
      </c>
      <c r="O182" s="167" t="e">
        <f>VLOOKUP(D182,TH!D$3:K$3889,6,0)</f>
        <v>#N/A</v>
      </c>
      <c r="P182" s="168" t="str">
        <f>IF(M182&lt;&gt;0,M182,IF(ISNA(VLOOKUP(D182,TH!D$4:K$3889,6,0))=TRUE,"","Nợ HP"))</f>
        <v/>
      </c>
      <c r="Q182" s="167">
        <f t="shared" si="23"/>
        <v>180</v>
      </c>
      <c r="R182" s="269"/>
      <c r="S182" s="37">
        <f>VLOOKUP(D182,[1]TONGHOP!C$2:K$3143,9,0)</f>
        <v>0</v>
      </c>
    </row>
    <row r="183" spans="1:19" ht="24.75" customHeight="1">
      <c r="A183" s="158">
        <f t="shared" si="22"/>
        <v>181</v>
      </c>
      <c r="B183" s="54" t="str">
        <f t="shared" si="24"/>
        <v>10</v>
      </c>
      <c r="C183" s="158">
        <f t="shared" si="25"/>
        <v>10</v>
      </c>
      <c r="D183" s="51">
        <v>1820215326</v>
      </c>
      <c r="E183" s="55" t="s">
        <v>517</v>
      </c>
      <c r="F183" s="56" t="s">
        <v>117</v>
      </c>
      <c r="G183" s="52" t="s">
        <v>165</v>
      </c>
      <c r="H183" s="180" t="s">
        <v>711</v>
      </c>
      <c r="I183" s="178" t="s">
        <v>923</v>
      </c>
      <c r="J183" s="181"/>
      <c r="K183" s="53" t="str">
        <f t="shared" si="27"/>
        <v>K18PSU_QTH2</v>
      </c>
      <c r="L183" s="165">
        <f t="shared" si="21"/>
        <v>1</v>
      </c>
      <c r="M183" s="166"/>
      <c r="N183" s="167" t="str">
        <f t="shared" si="26"/>
        <v/>
      </c>
      <c r="O183" s="167" t="str">
        <f>VLOOKUP(D183,TH!D$3:K$3889,6,0)</f>
        <v>x</v>
      </c>
      <c r="P183" s="168" t="str">
        <f>IF(M183&lt;&gt;0,M183,IF(ISNA(VLOOKUP(D183,TH!D$4:K$3889,6,0))=TRUE,"","Nợ HP"))</f>
        <v>Nợ HP</v>
      </c>
      <c r="Q183" s="167">
        <f t="shared" si="23"/>
        <v>181</v>
      </c>
      <c r="R183" s="269"/>
      <c r="S183" s="37">
        <f>VLOOKUP(D183,[1]TONGHOP!C$2:K$3143,9,0)</f>
        <v>2000000</v>
      </c>
    </row>
    <row r="184" spans="1:19" ht="24.75" customHeight="1">
      <c r="A184" s="158">
        <f t="shared" si="22"/>
        <v>182</v>
      </c>
      <c r="B184" s="54" t="str">
        <f t="shared" si="24"/>
        <v>11</v>
      </c>
      <c r="C184" s="158">
        <f t="shared" si="25"/>
        <v>11</v>
      </c>
      <c r="D184" s="51">
        <v>1820213878</v>
      </c>
      <c r="E184" s="55" t="s">
        <v>509</v>
      </c>
      <c r="F184" s="56" t="s">
        <v>118</v>
      </c>
      <c r="G184" s="52" t="s">
        <v>380</v>
      </c>
      <c r="H184" s="180" t="s">
        <v>711</v>
      </c>
      <c r="I184" s="178" t="s">
        <v>922</v>
      </c>
      <c r="J184" s="181"/>
      <c r="K184" s="53" t="str">
        <f t="shared" si="27"/>
        <v>K18PSU_QTH1</v>
      </c>
      <c r="L184" s="165">
        <f t="shared" si="21"/>
        <v>1</v>
      </c>
      <c r="M184" s="166"/>
      <c r="N184" s="167" t="str">
        <f t="shared" si="26"/>
        <v/>
      </c>
      <c r="O184" s="167" t="e">
        <f>VLOOKUP(D184,TH!D$3:K$3889,6,0)</f>
        <v>#N/A</v>
      </c>
      <c r="P184" s="168" t="str">
        <f>IF(M184&lt;&gt;0,M184,IF(ISNA(VLOOKUP(D184,TH!D$4:K$3889,6,0))=TRUE,"","Nợ HP"))</f>
        <v/>
      </c>
      <c r="Q184" s="167">
        <f t="shared" si="23"/>
        <v>182</v>
      </c>
      <c r="R184" s="269"/>
      <c r="S184" s="37">
        <f>VLOOKUP(D184,[1]TONGHOP!C$2:K$3143,9,0)</f>
        <v>0</v>
      </c>
    </row>
    <row r="185" spans="1:19" ht="24.75" customHeight="1">
      <c r="A185" s="158">
        <f t="shared" si="22"/>
        <v>183</v>
      </c>
      <c r="B185" s="54" t="str">
        <f t="shared" si="24"/>
        <v>12</v>
      </c>
      <c r="C185" s="158">
        <f t="shared" si="25"/>
        <v>12</v>
      </c>
      <c r="D185" s="51">
        <v>1821213883</v>
      </c>
      <c r="E185" s="55" t="s">
        <v>718</v>
      </c>
      <c r="F185" s="56" t="s">
        <v>340</v>
      </c>
      <c r="G185" s="52" t="s">
        <v>255</v>
      </c>
      <c r="H185" s="180" t="s">
        <v>711</v>
      </c>
      <c r="I185" s="178" t="s">
        <v>923</v>
      </c>
      <c r="J185" s="181"/>
      <c r="K185" s="53" t="str">
        <f t="shared" si="27"/>
        <v>K18PSU_QTH2</v>
      </c>
      <c r="L185" s="165">
        <f t="shared" si="21"/>
        <v>1</v>
      </c>
      <c r="M185" s="166"/>
      <c r="N185" s="167" t="str">
        <f t="shared" si="26"/>
        <v/>
      </c>
      <c r="O185" s="167" t="e">
        <f>VLOOKUP(D185,TH!D$3:K$3889,6,0)</f>
        <v>#N/A</v>
      </c>
      <c r="P185" s="168" t="str">
        <f>IF(M185&lt;&gt;0,M185,IF(ISNA(VLOOKUP(D185,TH!D$4:K$3889,6,0))=TRUE,"","Nợ HP"))</f>
        <v/>
      </c>
      <c r="Q185" s="167">
        <f t="shared" si="23"/>
        <v>183</v>
      </c>
      <c r="R185" s="269"/>
      <c r="S185" s="37">
        <f>VLOOKUP(D185,[1]TONGHOP!C$2:K$3143,9,0)</f>
        <v>0</v>
      </c>
    </row>
    <row r="186" spans="1:19" ht="24.75" customHeight="1">
      <c r="A186" s="158">
        <f t="shared" si="22"/>
        <v>184</v>
      </c>
      <c r="B186" s="54" t="str">
        <f t="shared" si="24"/>
        <v>13</v>
      </c>
      <c r="C186" s="158">
        <f t="shared" si="25"/>
        <v>13</v>
      </c>
      <c r="D186" s="51">
        <v>1821214247</v>
      </c>
      <c r="E186" s="55" t="s">
        <v>719</v>
      </c>
      <c r="F186" s="56" t="s">
        <v>121</v>
      </c>
      <c r="G186" s="52" t="s">
        <v>692</v>
      </c>
      <c r="H186" s="180" t="s">
        <v>711</v>
      </c>
      <c r="I186" s="178" t="s">
        <v>923</v>
      </c>
      <c r="J186" s="181"/>
      <c r="K186" s="53" t="str">
        <f t="shared" si="27"/>
        <v>K18PSU_QTH2</v>
      </c>
      <c r="L186" s="165">
        <f t="shared" si="21"/>
        <v>1</v>
      </c>
      <c r="M186" s="166"/>
      <c r="N186" s="167" t="str">
        <f t="shared" si="26"/>
        <v/>
      </c>
      <c r="O186" s="167" t="e">
        <f>VLOOKUP(D186,TH!D$3:K$3889,6,0)</f>
        <v>#N/A</v>
      </c>
      <c r="P186" s="168" t="str">
        <f>IF(M186&lt;&gt;0,M186,IF(ISNA(VLOOKUP(D186,TH!D$4:K$3889,6,0))=TRUE,"","Nợ HP"))</f>
        <v/>
      </c>
      <c r="Q186" s="167">
        <f t="shared" si="23"/>
        <v>184</v>
      </c>
      <c r="R186" s="269"/>
      <c r="S186" s="37">
        <f>VLOOKUP(D186,[1]TONGHOP!C$2:K$3143,9,0)</f>
        <v>0</v>
      </c>
    </row>
    <row r="187" spans="1:19" ht="24.75" customHeight="1">
      <c r="A187" s="158">
        <f t="shared" si="22"/>
        <v>185</v>
      </c>
      <c r="B187" s="54" t="str">
        <f t="shared" si="24"/>
        <v>14</v>
      </c>
      <c r="C187" s="158">
        <f t="shared" si="25"/>
        <v>14</v>
      </c>
      <c r="D187" s="51">
        <v>1820214249</v>
      </c>
      <c r="E187" s="55" t="s">
        <v>720</v>
      </c>
      <c r="F187" s="56" t="s">
        <v>122</v>
      </c>
      <c r="G187" s="52" t="s">
        <v>150</v>
      </c>
      <c r="H187" s="180" t="s">
        <v>711</v>
      </c>
      <c r="I187" s="178" t="s">
        <v>922</v>
      </c>
      <c r="J187" s="181"/>
      <c r="K187" s="53" t="str">
        <f t="shared" si="27"/>
        <v>K18PSU_QTH1</v>
      </c>
      <c r="L187" s="165">
        <f t="shared" si="21"/>
        <v>1</v>
      </c>
      <c r="M187" s="166"/>
      <c r="N187" s="167" t="str">
        <f t="shared" si="26"/>
        <v/>
      </c>
      <c r="O187" s="167" t="e">
        <f>VLOOKUP(D187,TH!D$3:K$3889,6,0)</f>
        <v>#N/A</v>
      </c>
      <c r="P187" s="168" t="str">
        <f>IF(M187&lt;&gt;0,M187,IF(ISNA(VLOOKUP(D187,TH!D$4:K$3889,6,0))=TRUE,"","Nợ HP"))</f>
        <v/>
      </c>
      <c r="Q187" s="167">
        <f t="shared" si="23"/>
        <v>185</v>
      </c>
      <c r="R187" s="269"/>
      <c r="S187" s="37">
        <f>VLOOKUP(D187,[1]TONGHOP!C$2:K$3143,9,0)</f>
        <v>0</v>
      </c>
    </row>
    <row r="188" spans="1:19" ht="24.75" customHeight="1">
      <c r="A188" s="158">
        <f t="shared" si="22"/>
        <v>186</v>
      </c>
      <c r="B188" s="54" t="str">
        <f t="shared" si="24"/>
        <v>15</v>
      </c>
      <c r="C188" s="158">
        <f t="shared" si="25"/>
        <v>15</v>
      </c>
      <c r="D188" s="51">
        <v>1821215328</v>
      </c>
      <c r="E188" s="55" t="s">
        <v>148</v>
      </c>
      <c r="F188" s="56" t="s">
        <v>721</v>
      </c>
      <c r="G188" s="52" t="s">
        <v>722</v>
      </c>
      <c r="H188" s="180" t="s">
        <v>711</v>
      </c>
      <c r="I188" s="178" t="s">
        <v>922</v>
      </c>
      <c r="J188" s="181"/>
      <c r="K188" s="53" t="str">
        <f t="shared" si="27"/>
        <v>K18PSU_QTH1</v>
      </c>
      <c r="L188" s="165">
        <f t="shared" si="21"/>
        <v>1</v>
      </c>
      <c r="M188" s="166"/>
      <c r="N188" s="167" t="str">
        <f t="shared" si="26"/>
        <v/>
      </c>
      <c r="O188" s="167" t="e">
        <f>VLOOKUP(D188,TH!D$3:K$3889,6,0)</f>
        <v>#N/A</v>
      </c>
      <c r="P188" s="168" t="str">
        <f>IF(M188&lt;&gt;0,M188,IF(ISNA(VLOOKUP(D188,TH!D$4:K$3889,6,0))=TRUE,"","Nợ HP"))</f>
        <v/>
      </c>
      <c r="Q188" s="167">
        <f t="shared" si="23"/>
        <v>186</v>
      </c>
      <c r="R188" s="269"/>
      <c r="S188" s="37">
        <f>VLOOKUP(D188,[1]TONGHOP!C$2:K$3143,9,0)</f>
        <v>0</v>
      </c>
    </row>
    <row r="189" spans="1:19" ht="24.75" customHeight="1">
      <c r="A189" s="158">
        <f t="shared" si="22"/>
        <v>187</v>
      </c>
      <c r="B189" s="54" t="str">
        <f t="shared" si="24"/>
        <v>16</v>
      </c>
      <c r="C189" s="158">
        <f t="shared" si="25"/>
        <v>16</v>
      </c>
      <c r="D189" s="51">
        <v>1821213880</v>
      </c>
      <c r="E189" s="55" t="s">
        <v>170</v>
      </c>
      <c r="F189" s="56" t="s">
        <v>199</v>
      </c>
      <c r="G189" s="52" t="s">
        <v>351</v>
      </c>
      <c r="H189" s="180" t="s">
        <v>711</v>
      </c>
      <c r="I189" s="178" t="s">
        <v>923</v>
      </c>
      <c r="J189" s="181"/>
      <c r="K189" s="53" t="str">
        <f t="shared" si="27"/>
        <v>K18PSU_QTH2</v>
      </c>
      <c r="L189" s="165">
        <f t="shared" si="21"/>
        <v>1</v>
      </c>
      <c r="M189" s="166"/>
      <c r="N189" s="167" t="str">
        <f t="shared" si="26"/>
        <v/>
      </c>
      <c r="O189" s="167" t="e">
        <f>VLOOKUP(D189,TH!D$3:K$3889,6,0)</f>
        <v>#N/A</v>
      </c>
      <c r="P189" s="168" t="str">
        <f>IF(M189&lt;&gt;0,M189,IF(ISNA(VLOOKUP(D189,TH!D$4:K$3889,6,0))=TRUE,"","Nợ HP"))</f>
        <v/>
      </c>
      <c r="Q189" s="167">
        <f t="shared" si="23"/>
        <v>187</v>
      </c>
      <c r="R189" s="269"/>
      <c r="S189" s="37">
        <f>VLOOKUP(D189,[1]TONGHOP!C$2:K$3143,9,0)</f>
        <v>0</v>
      </c>
    </row>
    <row r="190" spans="1:19" ht="24.75" customHeight="1">
      <c r="A190" s="158">
        <f t="shared" si="22"/>
        <v>188</v>
      </c>
      <c r="B190" s="54" t="str">
        <f t="shared" si="24"/>
        <v>17</v>
      </c>
      <c r="C190" s="158">
        <f t="shared" si="25"/>
        <v>17</v>
      </c>
      <c r="D190" s="51">
        <v>1820214235</v>
      </c>
      <c r="E190" s="55" t="s">
        <v>723</v>
      </c>
      <c r="F190" s="56" t="s">
        <v>346</v>
      </c>
      <c r="G190" s="52" t="s">
        <v>486</v>
      </c>
      <c r="H190" s="180" t="s">
        <v>711</v>
      </c>
      <c r="I190" s="178" t="s">
        <v>922</v>
      </c>
      <c r="J190" s="181"/>
      <c r="K190" s="53" t="str">
        <f t="shared" si="27"/>
        <v>K18PSU_QTH1</v>
      </c>
      <c r="L190" s="165">
        <f t="shared" si="21"/>
        <v>1</v>
      </c>
      <c r="M190" s="166"/>
      <c r="N190" s="167" t="str">
        <f t="shared" si="26"/>
        <v/>
      </c>
      <c r="O190" s="167" t="e">
        <f>VLOOKUP(D190,TH!D$3:K$3889,6,0)</f>
        <v>#N/A</v>
      </c>
      <c r="P190" s="168" t="str">
        <f>IF(M190&lt;&gt;0,M190,IF(ISNA(VLOOKUP(D190,TH!D$4:K$3889,6,0))=TRUE,"","Nợ HP"))</f>
        <v/>
      </c>
      <c r="Q190" s="167">
        <f t="shared" si="23"/>
        <v>188</v>
      </c>
      <c r="R190" s="269"/>
      <c r="S190" s="37">
        <f>VLOOKUP(D190,[1]TONGHOP!C$2:K$3143,9,0)</f>
        <v>0</v>
      </c>
    </row>
    <row r="191" spans="1:19" ht="24.75" customHeight="1">
      <c r="A191" s="158">
        <f t="shared" si="22"/>
        <v>189</v>
      </c>
      <c r="B191" s="54" t="str">
        <f t="shared" si="24"/>
        <v>18</v>
      </c>
      <c r="C191" s="158">
        <f t="shared" si="25"/>
        <v>18</v>
      </c>
      <c r="D191" s="51">
        <v>1821213621</v>
      </c>
      <c r="E191" s="55" t="s">
        <v>724</v>
      </c>
      <c r="F191" s="56" t="s">
        <v>157</v>
      </c>
      <c r="G191" s="52" t="s">
        <v>533</v>
      </c>
      <c r="H191" s="180" t="s">
        <v>711</v>
      </c>
      <c r="I191" s="178" t="s">
        <v>922</v>
      </c>
      <c r="J191" s="181"/>
      <c r="K191" s="53" t="str">
        <f t="shared" si="27"/>
        <v>K18PSU_QTH1</v>
      </c>
      <c r="L191" s="165">
        <f t="shared" si="21"/>
        <v>1</v>
      </c>
      <c r="M191" s="166"/>
      <c r="N191" s="167" t="str">
        <f t="shared" si="26"/>
        <v/>
      </c>
      <c r="O191" s="167" t="e">
        <f>VLOOKUP(D191,TH!D$3:K$3889,6,0)</f>
        <v>#N/A</v>
      </c>
      <c r="P191" s="168" t="str">
        <f>IF(M191&lt;&gt;0,M191,IF(ISNA(VLOOKUP(D191,TH!D$4:K$3889,6,0))=TRUE,"","Nợ HP"))</f>
        <v/>
      </c>
      <c r="Q191" s="167">
        <f t="shared" si="23"/>
        <v>189</v>
      </c>
      <c r="R191" s="269"/>
      <c r="S191" s="37">
        <f>VLOOKUP(D191,[1]TONGHOP!C$2:K$3143,9,0)</f>
        <v>0</v>
      </c>
    </row>
    <row r="192" spans="1:19" ht="24.75" customHeight="1">
      <c r="A192" s="158">
        <f t="shared" si="22"/>
        <v>190</v>
      </c>
      <c r="B192" s="54" t="str">
        <f t="shared" si="24"/>
        <v>19</v>
      </c>
      <c r="C192" s="158">
        <f t="shared" si="25"/>
        <v>19</v>
      </c>
      <c r="D192" s="51">
        <v>1820213885</v>
      </c>
      <c r="E192" s="55" t="s">
        <v>535</v>
      </c>
      <c r="F192" s="56" t="s">
        <v>286</v>
      </c>
      <c r="G192" s="52" t="s">
        <v>422</v>
      </c>
      <c r="H192" s="180" t="s">
        <v>711</v>
      </c>
      <c r="I192" s="178" t="s">
        <v>922</v>
      </c>
      <c r="J192" s="181"/>
      <c r="K192" s="53" t="str">
        <f t="shared" si="27"/>
        <v>K18PSU_QTH1</v>
      </c>
      <c r="L192" s="165">
        <f t="shared" si="21"/>
        <v>1</v>
      </c>
      <c r="M192" s="166"/>
      <c r="N192" s="167" t="str">
        <f t="shared" si="26"/>
        <v/>
      </c>
      <c r="O192" s="167" t="e">
        <f>VLOOKUP(D192,TH!D$3:K$3889,6,0)</f>
        <v>#N/A</v>
      </c>
      <c r="P192" s="168" t="str">
        <f>IF(M192&lt;&gt;0,M192,IF(ISNA(VLOOKUP(D192,TH!D$4:K$3889,6,0))=TRUE,"","Nợ HP"))</f>
        <v/>
      </c>
      <c r="Q192" s="167">
        <f t="shared" si="23"/>
        <v>190</v>
      </c>
      <c r="R192" s="269"/>
      <c r="S192" s="37">
        <f>VLOOKUP(D192,[1]TONGHOP!C$2:K$3143,9,0)</f>
        <v>0</v>
      </c>
    </row>
    <row r="193" spans="1:19" ht="24.75" customHeight="1">
      <c r="A193" s="158">
        <f t="shared" si="22"/>
        <v>191</v>
      </c>
      <c r="B193" s="54" t="str">
        <f t="shared" si="24"/>
        <v>20</v>
      </c>
      <c r="C193" s="158">
        <f t="shared" si="25"/>
        <v>20</v>
      </c>
      <c r="D193" s="51">
        <v>1820214246</v>
      </c>
      <c r="E193" s="55" t="s">
        <v>725</v>
      </c>
      <c r="F193" s="56" t="s">
        <v>286</v>
      </c>
      <c r="G193" s="52" t="s">
        <v>244</v>
      </c>
      <c r="H193" s="180" t="s">
        <v>711</v>
      </c>
      <c r="I193" s="178" t="s">
        <v>922</v>
      </c>
      <c r="J193" s="181"/>
      <c r="K193" s="53" t="str">
        <f t="shared" si="27"/>
        <v>K18PSU_QTH1</v>
      </c>
      <c r="L193" s="165">
        <f t="shared" si="21"/>
        <v>1</v>
      </c>
      <c r="M193" s="166"/>
      <c r="N193" s="167" t="str">
        <f t="shared" si="26"/>
        <v/>
      </c>
      <c r="O193" s="167" t="e">
        <f>VLOOKUP(D193,TH!D$3:K$3889,6,0)</f>
        <v>#N/A</v>
      </c>
      <c r="P193" s="168" t="str">
        <f>IF(M193&lt;&gt;0,M193,IF(ISNA(VLOOKUP(D193,TH!D$4:K$3889,6,0))=TRUE,"","Nợ HP"))</f>
        <v/>
      </c>
      <c r="Q193" s="167">
        <f t="shared" si="23"/>
        <v>191</v>
      </c>
      <c r="R193" s="269"/>
      <c r="S193" s="37">
        <f>VLOOKUP(D193,[1]TONGHOP!C$2:K$3143,9,0)</f>
        <v>0</v>
      </c>
    </row>
    <row r="194" spans="1:19" ht="24.75" customHeight="1">
      <c r="A194" s="158">
        <f t="shared" si="22"/>
        <v>192</v>
      </c>
      <c r="B194" s="54" t="str">
        <f t="shared" si="24"/>
        <v>21</v>
      </c>
      <c r="C194" s="158">
        <f t="shared" si="25"/>
        <v>21</v>
      </c>
      <c r="D194" s="51">
        <v>1820215308</v>
      </c>
      <c r="E194" s="55" t="s">
        <v>726</v>
      </c>
      <c r="F194" s="56" t="s">
        <v>287</v>
      </c>
      <c r="G194" s="52" t="s">
        <v>495</v>
      </c>
      <c r="H194" s="180" t="s">
        <v>711</v>
      </c>
      <c r="I194" s="178" t="s">
        <v>923</v>
      </c>
      <c r="J194" s="181"/>
      <c r="K194" s="53" t="str">
        <f t="shared" si="27"/>
        <v>K18PSU_QTH2</v>
      </c>
      <c r="L194" s="165">
        <f t="shared" si="21"/>
        <v>1</v>
      </c>
      <c r="M194" s="166"/>
      <c r="N194" s="167" t="str">
        <f t="shared" si="26"/>
        <v/>
      </c>
      <c r="O194" s="167" t="e">
        <f>VLOOKUP(D194,TH!D$3:K$3889,6,0)</f>
        <v>#N/A</v>
      </c>
      <c r="P194" s="168" t="str">
        <f>IF(M194&lt;&gt;0,M194,IF(ISNA(VLOOKUP(D194,TH!D$4:K$3889,6,0))=TRUE,"","Nợ HP"))</f>
        <v/>
      </c>
      <c r="Q194" s="167">
        <f t="shared" si="23"/>
        <v>192</v>
      </c>
      <c r="R194" s="269"/>
      <c r="S194" s="37">
        <f>VLOOKUP(D194,[1]TONGHOP!C$2:K$3143,9,0)</f>
        <v>0</v>
      </c>
    </row>
    <row r="195" spans="1:19" ht="24.75" customHeight="1">
      <c r="A195" s="158">
        <f t="shared" si="22"/>
        <v>193</v>
      </c>
      <c r="B195" s="54" t="str">
        <f t="shared" si="24"/>
        <v>22</v>
      </c>
      <c r="C195" s="158">
        <f t="shared" si="25"/>
        <v>22</v>
      </c>
      <c r="D195" s="51">
        <v>1820213881</v>
      </c>
      <c r="E195" s="55" t="s">
        <v>727</v>
      </c>
      <c r="F195" s="56" t="s">
        <v>320</v>
      </c>
      <c r="G195" s="52" t="s">
        <v>361</v>
      </c>
      <c r="H195" s="180" t="s">
        <v>711</v>
      </c>
      <c r="I195" s="178" t="s">
        <v>922</v>
      </c>
      <c r="J195" s="181"/>
      <c r="K195" s="53" t="str">
        <f t="shared" si="27"/>
        <v>K18PSU_QTH1</v>
      </c>
      <c r="L195" s="165">
        <f t="shared" ref="L195:L258" si="28">COUNTIF($D$3:$D$778,D195)</f>
        <v>1</v>
      </c>
      <c r="M195" s="166"/>
      <c r="N195" s="167" t="str">
        <f t="shared" si="26"/>
        <v/>
      </c>
      <c r="O195" s="167" t="e">
        <f>VLOOKUP(D195,TH!D$3:K$3889,6,0)</f>
        <v>#N/A</v>
      </c>
      <c r="P195" s="168" t="str">
        <f>IF(M195&lt;&gt;0,M195,IF(ISNA(VLOOKUP(D195,TH!D$4:K$3889,6,0))=TRUE,"","Nợ HP"))</f>
        <v/>
      </c>
      <c r="Q195" s="167">
        <f t="shared" si="23"/>
        <v>193</v>
      </c>
      <c r="R195" s="269"/>
      <c r="S195" s="37">
        <f>VLOOKUP(D195,[1]TONGHOP!C$2:K$3143,9,0)</f>
        <v>0</v>
      </c>
    </row>
    <row r="196" spans="1:19" ht="24.75" customHeight="1">
      <c r="A196" s="158">
        <f t="shared" si="22"/>
        <v>194</v>
      </c>
      <c r="B196" s="54" t="str">
        <f t="shared" si="24"/>
        <v>23</v>
      </c>
      <c r="C196" s="158">
        <f t="shared" si="25"/>
        <v>23</v>
      </c>
      <c r="D196" s="51">
        <v>1820216436</v>
      </c>
      <c r="E196" s="55" t="s">
        <v>728</v>
      </c>
      <c r="F196" s="56" t="s">
        <v>320</v>
      </c>
      <c r="G196" s="52" t="s">
        <v>386</v>
      </c>
      <c r="H196" s="180" t="s">
        <v>711</v>
      </c>
      <c r="I196" s="178" t="s">
        <v>923</v>
      </c>
      <c r="J196" s="181"/>
      <c r="K196" s="53" t="str">
        <f t="shared" si="27"/>
        <v>K18PSU_QTH2</v>
      </c>
      <c r="L196" s="165">
        <f t="shared" si="28"/>
        <v>1</v>
      </c>
      <c r="M196" s="166"/>
      <c r="N196" s="167" t="str">
        <f t="shared" si="26"/>
        <v/>
      </c>
      <c r="O196" s="167" t="e">
        <f>VLOOKUP(D196,TH!D$3:K$3889,6,0)</f>
        <v>#N/A</v>
      </c>
      <c r="P196" s="168" t="str">
        <f>IF(M196&lt;&gt;0,M196,IF(ISNA(VLOOKUP(D196,TH!D$4:K$3889,6,0))=TRUE,"","Nợ HP"))</f>
        <v/>
      </c>
      <c r="Q196" s="167">
        <f t="shared" si="23"/>
        <v>194</v>
      </c>
      <c r="R196" s="269"/>
      <c r="S196" s="37">
        <f>VLOOKUP(D196,[1]TONGHOP!C$2:K$3143,9,0)</f>
        <v>0</v>
      </c>
    </row>
    <row r="197" spans="1:19" ht="24.75" customHeight="1">
      <c r="A197" s="158">
        <f t="shared" ref="A197:A260" si="29">A196+1</f>
        <v>195</v>
      </c>
      <c r="B197" s="54" t="str">
        <f t="shared" si="24"/>
        <v>24</v>
      </c>
      <c r="C197" s="158">
        <f t="shared" si="25"/>
        <v>24</v>
      </c>
      <c r="D197" s="51">
        <v>1821213628</v>
      </c>
      <c r="E197" s="55" t="s">
        <v>245</v>
      </c>
      <c r="F197" s="56" t="s">
        <v>211</v>
      </c>
      <c r="G197" s="52" t="s">
        <v>325</v>
      </c>
      <c r="H197" s="180" t="s">
        <v>711</v>
      </c>
      <c r="I197" s="178" t="s">
        <v>923</v>
      </c>
      <c r="J197" s="181"/>
      <c r="K197" s="53" t="str">
        <f t="shared" si="27"/>
        <v>K18PSU_QTH2</v>
      </c>
      <c r="L197" s="165">
        <f t="shared" si="28"/>
        <v>1</v>
      </c>
      <c r="M197" s="166"/>
      <c r="N197" s="167" t="str">
        <f t="shared" si="26"/>
        <v/>
      </c>
      <c r="O197" s="167" t="e">
        <f>VLOOKUP(D197,TH!D$3:K$3889,6,0)</f>
        <v>#N/A</v>
      </c>
      <c r="P197" s="168" t="str">
        <f>IF(M197&lt;&gt;0,M197,IF(ISNA(VLOOKUP(D197,TH!D$4:K$3889,6,0))=TRUE,"","Nợ HP"))</f>
        <v/>
      </c>
      <c r="Q197" s="167">
        <f t="shared" ref="Q197:Q260" si="30">Q196+1</f>
        <v>195</v>
      </c>
      <c r="R197" s="269"/>
      <c r="S197" s="37">
        <f>VLOOKUP(D197,[1]TONGHOP!C$2:K$3143,9,0)</f>
        <v>0</v>
      </c>
    </row>
    <row r="198" spans="1:19" ht="24.75" customHeight="1">
      <c r="A198" s="158">
        <f t="shared" si="29"/>
        <v>196</v>
      </c>
      <c r="B198" s="54" t="str">
        <f t="shared" si="24"/>
        <v>25</v>
      </c>
      <c r="C198" s="158">
        <f t="shared" si="25"/>
        <v>25</v>
      </c>
      <c r="D198" s="51">
        <v>1821215327</v>
      </c>
      <c r="E198" s="55" t="s">
        <v>729</v>
      </c>
      <c r="F198" s="56" t="s">
        <v>211</v>
      </c>
      <c r="G198" s="52" t="s">
        <v>428</v>
      </c>
      <c r="H198" s="180" t="s">
        <v>711</v>
      </c>
      <c r="I198" s="178" t="s">
        <v>922</v>
      </c>
      <c r="J198" s="181"/>
      <c r="K198" s="53" t="str">
        <f t="shared" si="27"/>
        <v>K18PSU_QTH1</v>
      </c>
      <c r="L198" s="165">
        <f t="shared" si="28"/>
        <v>1</v>
      </c>
      <c r="M198" s="166"/>
      <c r="N198" s="167" t="str">
        <f t="shared" si="26"/>
        <v/>
      </c>
      <c r="O198" s="167" t="e">
        <f>VLOOKUP(D198,TH!D$3:K$3889,6,0)</f>
        <v>#N/A</v>
      </c>
      <c r="P198" s="168" t="str">
        <f>IF(M198&lt;&gt;0,M198,IF(ISNA(VLOOKUP(D198,TH!D$4:K$3889,6,0))=TRUE,"","Nợ HP"))</f>
        <v/>
      </c>
      <c r="Q198" s="167">
        <f t="shared" si="30"/>
        <v>196</v>
      </c>
      <c r="R198" s="269"/>
      <c r="S198" s="37">
        <f>VLOOKUP(D198,[1]TONGHOP!C$2:K$3143,9,0)</f>
        <v>0</v>
      </c>
    </row>
    <row r="199" spans="1:19" ht="24.75" customHeight="1">
      <c r="A199" s="158">
        <f t="shared" si="29"/>
        <v>197</v>
      </c>
      <c r="B199" s="54" t="str">
        <f t="shared" si="24"/>
        <v>26</v>
      </c>
      <c r="C199" s="158">
        <f t="shared" si="25"/>
        <v>26</v>
      </c>
      <c r="D199" s="51">
        <v>1821214856</v>
      </c>
      <c r="E199" s="55" t="s">
        <v>232</v>
      </c>
      <c r="F199" s="56" t="s">
        <v>254</v>
      </c>
      <c r="G199" s="52" t="s">
        <v>202</v>
      </c>
      <c r="H199" s="180" t="s">
        <v>711</v>
      </c>
      <c r="I199" s="178" t="s">
        <v>923</v>
      </c>
      <c r="J199" s="181"/>
      <c r="K199" s="53" t="str">
        <f t="shared" si="27"/>
        <v>K18PSU_QTH2</v>
      </c>
      <c r="L199" s="165">
        <f t="shared" si="28"/>
        <v>1</v>
      </c>
      <c r="M199" s="166"/>
      <c r="N199" s="167" t="str">
        <f t="shared" si="26"/>
        <v/>
      </c>
      <c r="O199" s="167" t="e">
        <f>VLOOKUP(D199,TH!D$3:K$3889,6,0)</f>
        <v>#N/A</v>
      </c>
      <c r="P199" s="168" t="str">
        <f>IF(M199&lt;&gt;0,M199,IF(ISNA(VLOOKUP(D199,TH!D$4:K$3889,6,0))=TRUE,"","Nợ HP"))</f>
        <v/>
      </c>
      <c r="Q199" s="167">
        <f t="shared" si="30"/>
        <v>197</v>
      </c>
      <c r="R199" s="269"/>
      <c r="S199" s="37">
        <f>VLOOKUP(D199,[1]TONGHOP!C$2:K$3143,9,0)</f>
        <v>0</v>
      </c>
    </row>
    <row r="200" spans="1:19" ht="24.75" customHeight="1">
      <c r="A200" s="158">
        <f t="shared" si="29"/>
        <v>198</v>
      </c>
      <c r="B200" s="54" t="str">
        <f t="shared" ref="B200:B263" si="31">J200&amp;TEXT(C200,"00")</f>
        <v>27</v>
      </c>
      <c r="C200" s="158">
        <f t="shared" ref="C200:C263" si="32">IF(H200&lt;&gt;H199,1,C199+1)</f>
        <v>27</v>
      </c>
      <c r="D200" s="51">
        <v>1820214258</v>
      </c>
      <c r="E200" s="55" t="s">
        <v>730</v>
      </c>
      <c r="F200" s="56" t="s">
        <v>290</v>
      </c>
      <c r="G200" s="52" t="s">
        <v>731</v>
      </c>
      <c r="H200" s="180" t="s">
        <v>711</v>
      </c>
      <c r="I200" s="178" t="s">
        <v>923</v>
      </c>
      <c r="J200" s="181"/>
      <c r="K200" s="53" t="str">
        <f t="shared" si="27"/>
        <v>K18PSU_QTH2</v>
      </c>
      <c r="L200" s="165">
        <f t="shared" si="28"/>
        <v>1</v>
      </c>
      <c r="M200" s="166"/>
      <c r="N200" s="167" t="str">
        <f t="shared" si="26"/>
        <v/>
      </c>
      <c r="O200" s="167" t="e">
        <f>VLOOKUP(D200,TH!D$3:K$3889,6,0)</f>
        <v>#N/A</v>
      </c>
      <c r="P200" s="168" t="str">
        <f>IF(M200&lt;&gt;0,M200,IF(ISNA(VLOOKUP(D200,TH!D$4:K$3889,6,0))=TRUE,"","Nợ HP"))</f>
        <v/>
      </c>
      <c r="Q200" s="167">
        <f t="shared" si="30"/>
        <v>198</v>
      </c>
      <c r="R200" s="269"/>
      <c r="S200" s="37">
        <f>VLOOKUP(D200,[1]TONGHOP!C$2:K$3143,9,0)</f>
        <v>0</v>
      </c>
    </row>
    <row r="201" spans="1:19" ht="24.75" customHeight="1">
      <c r="A201" s="158">
        <f t="shared" si="29"/>
        <v>199</v>
      </c>
      <c r="B201" s="54" t="str">
        <f t="shared" si="31"/>
        <v>28</v>
      </c>
      <c r="C201" s="158">
        <f t="shared" si="32"/>
        <v>28</v>
      </c>
      <c r="D201" s="51">
        <v>1821214255</v>
      </c>
      <c r="E201" s="55" t="s">
        <v>599</v>
      </c>
      <c r="F201" s="56" t="s">
        <v>220</v>
      </c>
      <c r="G201" s="52" t="s">
        <v>504</v>
      </c>
      <c r="H201" s="180" t="s">
        <v>711</v>
      </c>
      <c r="I201" s="178" t="s">
        <v>923</v>
      </c>
      <c r="J201" s="181"/>
      <c r="K201" s="53" t="str">
        <f t="shared" si="27"/>
        <v>K18PSU_QTH2</v>
      </c>
      <c r="L201" s="165">
        <f t="shared" si="28"/>
        <v>1</v>
      </c>
      <c r="M201" s="166"/>
      <c r="N201" s="167" t="str">
        <f t="shared" si="26"/>
        <v/>
      </c>
      <c r="O201" s="167" t="e">
        <f>VLOOKUP(D201,TH!D$3:K$3889,6,0)</f>
        <v>#N/A</v>
      </c>
      <c r="P201" s="168" t="str">
        <f>IF(M201&lt;&gt;0,M201,IF(ISNA(VLOOKUP(D201,TH!D$4:K$3889,6,0))=TRUE,"","Nợ HP"))</f>
        <v/>
      </c>
      <c r="Q201" s="167">
        <f t="shared" si="30"/>
        <v>199</v>
      </c>
      <c r="R201" s="269"/>
      <c r="S201" s="37">
        <f>VLOOKUP(D201,[1]TONGHOP!C$2:K$3143,9,0)</f>
        <v>0</v>
      </c>
    </row>
    <row r="202" spans="1:19" ht="24.75" customHeight="1">
      <c r="A202" s="158">
        <f t="shared" si="29"/>
        <v>200</v>
      </c>
      <c r="B202" s="54" t="str">
        <f t="shared" si="31"/>
        <v>29</v>
      </c>
      <c r="C202" s="158">
        <f t="shared" si="32"/>
        <v>29</v>
      </c>
      <c r="D202" s="51">
        <v>1821214868</v>
      </c>
      <c r="E202" s="55" t="s">
        <v>148</v>
      </c>
      <c r="F202" s="56" t="s">
        <v>222</v>
      </c>
      <c r="G202" s="52" t="s">
        <v>325</v>
      </c>
      <c r="H202" s="180" t="s">
        <v>711</v>
      </c>
      <c r="I202" s="178" t="s">
        <v>923</v>
      </c>
      <c r="J202" s="181"/>
      <c r="K202" s="53" t="str">
        <f t="shared" si="27"/>
        <v>K18PSU_QTH2</v>
      </c>
      <c r="L202" s="165">
        <f t="shared" si="28"/>
        <v>1</v>
      </c>
      <c r="M202" s="166"/>
      <c r="N202" s="167" t="str">
        <f t="shared" si="26"/>
        <v/>
      </c>
      <c r="O202" s="167" t="e">
        <f>VLOOKUP(D202,TH!D$3:K$3889,6,0)</f>
        <v>#N/A</v>
      </c>
      <c r="P202" s="168" t="str">
        <f>IF(M202&lt;&gt;0,M202,IF(ISNA(VLOOKUP(D202,TH!D$4:K$3889,6,0))=TRUE,"","Nợ HP"))</f>
        <v/>
      </c>
      <c r="Q202" s="167">
        <f t="shared" si="30"/>
        <v>200</v>
      </c>
      <c r="R202" s="269"/>
      <c r="S202" s="37">
        <f>VLOOKUP(D202,[1]TONGHOP!C$2:K$3143,9,0)</f>
        <v>0</v>
      </c>
    </row>
    <row r="203" spans="1:19" ht="24.75" customHeight="1">
      <c r="A203" s="158">
        <f t="shared" si="29"/>
        <v>201</v>
      </c>
      <c r="B203" s="54" t="str">
        <f t="shared" si="31"/>
        <v>30</v>
      </c>
      <c r="C203" s="158">
        <f t="shared" si="32"/>
        <v>30</v>
      </c>
      <c r="D203" s="51">
        <v>1821214251</v>
      </c>
      <c r="E203" s="55" t="s">
        <v>207</v>
      </c>
      <c r="F203" s="56" t="s">
        <v>732</v>
      </c>
      <c r="G203" s="52" t="s">
        <v>733</v>
      </c>
      <c r="H203" s="180" t="s">
        <v>711</v>
      </c>
      <c r="I203" s="178" t="s">
        <v>923</v>
      </c>
      <c r="J203" s="181"/>
      <c r="K203" s="53" t="str">
        <f t="shared" si="27"/>
        <v>K18PSU_QTH2</v>
      </c>
      <c r="L203" s="165">
        <f t="shared" si="28"/>
        <v>1</v>
      </c>
      <c r="M203" s="166"/>
      <c r="N203" s="167" t="str">
        <f t="shared" si="26"/>
        <v/>
      </c>
      <c r="O203" s="167" t="e">
        <f>VLOOKUP(D203,TH!D$3:K$3889,6,0)</f>
        <v>#N/A</v>
      </c>
      <c r="P203" s="168" t="str">
        <f>IF(M203&lt;&gt;0,M203,IF(ISNA(VLOOKUP(D203,TH!D$4:K$3889,6,0))=TRUE,"","Nợ HP"))</f>
        <v/>
      </c>
      <c r="Q203" s="167">
        <f t="shared" si="30"/>
        <v>201</v>
      </c>
      <c r="R203" s="269"/>
      <c r="S203" s="37">
        <f>VLOOKUP(D203,[1]TONGHOP!C$2:K$3143,9,0)</f>
        <v>0</v>
      </c>
    </row>
    <row r="204" spans="1:19" ht="24.75" customHeight="1">
      <c r="A204" s="158">
        <f t="shared" si="29"/>
        <v>202</v>
      </c>
      <c r="B204" s="54" t="str">
        <f t="shared" si="31"/>
        <v>31</v>
      </c>
      <c r="C204" s="158">
        <f t="shared" si="32"/>
        <v>31</v>
      </c>
      <c r="D204" s="51">
        <v>1820216057</v>
      </c>
      <c r="E204" s="55" t="s">
        <v>734</v>
      </c>
      <c r="F204" s="56" t="s">
        <v>332</v>
      </c>
      <c r="G204" s="52" t="s">
        <v>188</v>
      </c>
      <c r="H204" s="180" t="s">
        <v>711</v>
      </c>
      <c r="I204" s="178" t="s">
        <v>923</v>
      </c>
      <c r="J204" s="181"/>
      <c r="K204" s="53" t="str">
        <f t="shared" si="27"/>
        <v>K18PSU_QTH2</v>
      </c>
      <c r="L204" s="165">
        <f t="shared" si="28"/>
        <v>1</v>
      </c>
      <c r="M204" s="166"/>
      <c r="N204" s="167" t="str">
        <f t="shared" si="26"/>
        <v/>
      </c>
      <c r="O204" s="167" t="e">
        <f>VLOOKUP(D204,TH!D$3:K$3889,6,0)</f>
        <v>#N/A</v>
      </c>
      <c r="P204" s="168" t="str">
        <f>IF(M204&lt;&gt;0,M204,IF(ISNA(VLOOKUP(D204,TH!D$4:K$3889,6,0))=TRUE,"","Nợ HP"))</f>
        <v/>
      </c>
      <c r="Q204" s="167">
        <f t="shared" si="30"/>
        <v>202</v>
      </c>
      <c r="R204" s="269"/>
      <c r="S204" s="37">
        <f>VLOOKUP(D204,[1]TONGHOP!C$2:K$3143,9,0)</f>
        <v>0</v>
      </c>
    </row>
    <row r="205" spans="1:19" ht="24.75" customHeight="1">
      <c r="A205" s="158">
        <f t="shared" si="29"/>
        <v>203</v>
      </c>
      <c r="B205" s="54" t="str">
        <f t="shared" si="31"/>
        <v>32</v>
      </c>
      <c r="C205" s="158">
        <f t="shared" si="32"/>
        <v>32</v>
      </c>
      <c r="D205" s="51">
        <v>1821216058</v>
      </c>
      <c r="E205" s="55" t="s">
        <v>327</v>
      </c>
      <c r="F205" s="56" t="s">
        <v>176</v>
      </c>
      <c r="G205" s="52" t="s">
        <v>735</v>
      </c>
      <c r="H205" s="180" t="s">
        <v>711</v>
      </c>
      <c r="I205" s="178" t="s">
        <v>922</v>
      </c>
      <c r="J205" s="181"/>
      <c r="K205" s="53" t="str">
        <f t="shared" si="27"/>
        <v>K18PSU_QTH1</v>
      </c>
      <c r="L205" s="165">
        <f t="shared" si="28"/>
        <v>1</v>
      </c>
      <c r="M205" s="166"/>
      <c r="N205" s="167" t="str">
        <f t="shared" si="26"/>
        <v/>
      </c>
      <c r="O205" s="167" t="e">
        <f>VLOOKUP(D205,TH!D$3:K$3889,6,0)</f>
        <v>#N/A</v>
      </c>
      <c r="P205" s="168" t="str">
        <f>IF(M205&lt;&gt;0,M205,IF(ISNA(VLOOKUP(D205,TH!D$4:K$3889,6,0))=TRUE,"","Nợ HP"))</f>
        <v/>
      </c>
      <c r="Q205" s="167">
        <f t="shared" si="30"/>
        <v>203</v>
      </c>
      <c r="R205" s="269"/>
      <c r="S205" s="37">
        <f>VLOOKUP(D205,[1]TONGHOP!C$2:K$3143,9,0)</f>
        <v>0</v>
      </c>
    </row>
    <row r="206" spans="1:19" ht="24.75" customHeight="1">
      <c r="A206" s="158">
        <f t="shared" si="29"/>
        <v>204</v>
      </c>
      <c r="B206" s="54" t="str">
        <f t="shared" si="31"/>
        <v>33</v>
      </c>
      <c r="C206" s="158">
        <f t="shared" si="32"/>
        <v>33</v>
      </c>
      <c r="D206" s="51">
        <v>1821214867</v>
      </c>
      <c r="E206" s="55" t="s">
        <v>736</v>
      </c>
      <c r="F206" s="56" t="s">
        <v>178</v>
      </c>
      <c r="G206" s="52" t="s">
        <v>430</v>
      </c>
      <c r="H206" s="180" t="s">
        <v>711</v>
      </c>
      <c r="I206" s="178" t="s">
        <v>923</v>
      </c>
      <c r="J206" s="181"/>
      <c r="K206" s="53" t="str">
        <f t="shared" si="27"/>
        <v>K18PSU_QTH2</v>
      </c>
      <c r="L206" s="165">
        <f t="shared" si="28"/>
        <v>1</v>
      </c>
      <c r="M206" s="166"/>
      <c r="N206" s="167" t="str">
        <f t="shared" si="26"/>
        <v/>
      </c>
      <c r="O206" s="167" t="e">
        <f>VLOOKUP(D206,TH!D$3:K$3889,6,0)</f>
        <v>#N/A</v>
      </c>
      <c r="P206" s="168" t="str">
        <f>IF(M206&lt;&gt;0,M206,IF(ISNA(VLOOKUP(D206,TH!D$4:K$3889,6,0))=TRUE,"","Nợ HP"))</f>
        <v/>
      </c>
      <c r="Q206" s="167">
        <f t="shared" si="30"/>
        <v>204</v>
      </c>
      <c r="R206" s="269"/>
      <c r="S206" s="37">
        <f>VLOOKUP(D206,[1]TONGHOP!C$2:K$3143,9,0)</f>
        <v>0</v>
      </c>
    </row>
    <row r="207" spans="1:19" ht="24.75" customHeight="1">
      <c r="A207" s="158">
        <f t="shared" si="29"/>
        <v>205</v>
      </c>
      <c r="B207" s="54" t="str">
        <f t="shared" si="31"/>
        <v>34</v>
      </c>
      <c r="C207" s="158">
        <f t="shared" si="32"/>
        <v>34</v>
      </c>
      <c r="D207" s="51">
        <v>1820213623</v>
      </c>
      <c r="E207" s="55" t="s">
        <v>737</v>
      </c>
      <c r="F207" s="56" t="s">
        <v>333</v>
      </c>
      <c r="G207" s="52" t="s">
        <v>496</v>
      </c>
      <c r="H207" s="180" t="s">
        <v>711</v>
      </c>
      <c r="I207" s="178" t="s">
        <v>922</v>
      </c>
      <c r="J207" s="181"/>
      <c r="K207" s="53" t="str">
        <f t="shared" si="27"/>
        <v>K18PSU_QTH1</v>
      </c>
      <c r="L207" s="165">
        <f t="shared" si="28"/>
        <v>1</v>
      </c>
      <c r="M207" s="166"/>
      <c r="N207" s="167" t="str">
        <f t="shared" si="26"/>
        <v/>
      </c>
      <c r="O207" s="167" t="e">
        <f>VLOOKUP(D207,TH!D$3:K$3889,6,0)</f>
        <v>#N/A</v>
      </c>
      <c r="P207" s="168" t="str">
        <f>IF(M207&lt;&gt;0,M207,IF(ISNA(VLOOKUP(D207,TH!D$4:K$3889,6,0))=TRUE,"","Nợ HP"))</f>
        <v/>
      </c>
      <c r="Q207" s="167">
        <f t="shared" si="30"/>
        <v>205</v>
      </c>
      <c r="R207" s="269"/>
      <c r="S207" s="37">
        <f>VLOOKUP(D207,[1]TONGHOP!C$2:K$3143,9,0)</f>
        <v>0</v>
      </c>
    </row>
    <row r="208" spans="1:19" ht="24.75" customHeight="1">
      <c r="A208" s="158">
        <f t="shared" si="29"/>
        <v>206</v>
      </c>
      <c r="B208" s="54" t="str">
        <f t="shared" si="31"/>
        <v>35</v>
      </c>
      <c r="C208" s="158">
        <f t="shared" si="32"/>
        <v>35</v>
      </c>
      <c r="D208" s="51">
        <v>1820214866</v>
      </c>
      <c r="E208" s="55" t="s">
        <v>738</v>
      </c>
      <c r="F208" s="56" t="s">
        <v>374</v>
      </c>
      <c r="G208" s="52" t="s">
        <v>421</v>
      </c>
      <c r="H208" s="180" t="s">
        <v>711</v>
      </c>
      <c r="I208" s="178" t="s">
        <v>923</v>
      </c>
      <c r="J208" s="181"/>
      <c r="K208" s="53" t="str">
        <f t="shared" si="27"/>
        <v>K18PSU_QTH2</v>
      </c>
      <c r="L208" s="165">
        <f t="shared" si="28"/>
        <v>1</v>
      </c>
      <c r="M208" s="166"/>
      <c r="N208" s="167" t="str">
        <f t="shared" si="26"/>
        <v/>
      </c>
      <c r="O208" s="167" t="e">
        <f>VLOOKUP(D208,TH!D$3:K$3889,6,0)</f>
        <v>#N/A</v>
      </c>
      <c r="P208" s="168" t="str">
        <f>IF(M208&lt;&gt;0,M208,IF(ISNA(VLOOKUP(D208,TH!D$4:K$3889,6,0))=TRUE,"","Nợ HP"))</f>
        <v/>
      </c>
      <c r="Q208" s="167">
        <f t="shared" si="30"/>
        <v>206</v>
      </c>
      <c r="R208" s="269"/>
      <c r="S208" s="37">
        <f>VLOOKUP(D208,[1]TONGHOP!C$2:K$3143,9,0)</f>
        <v>0</v>
      </c>
    </row>
    <row r="209" spans="1:19" ht="24.75" customHeight="1">
      <c r="A209" s="158">
        <f t="shared" si="29"/>
        <v>207</v>
      </c>
      <c r="B209" s="54" t="str">
        <f t="shared" si="31"/>
        <v>36</v>
      </c>
      <c r="C209" s="158">
        <f t="shared" si="32"/>
        <v>36</v>
      </c>
      <c r="D209" s="51">
        <v>1821213620</v>
      </c>
      <c r="E209" s="55" t="s">
        <v>221</v>
      </c>
      <c r="F209" s="56" t="s">
        <v>334</v>
      </c>
      <c r="G209" s="52" t="s">
        <v>366</v>
      </c>
      <c r="H209" s="180" t="s">
        <v>711</v>
      </c>
      <c r="I209" s="178" t="s">
        <v>923</v>
      </c>
      <c r="J209" s="181"/>
      <c r="K209" s="53" t="str">
        <f t="shared" si="27"/>
        <v>K18PSU_QTH2</v>
      </c>
      <c r="L209" s="165">
        <f t="shared" si="28"/>
        <v>1</v>
      </c>
      <c r="M209" s="166"/>
      <c r="N209" s="167" t="str">
        <f t="shared" si="26"/>
        <v/>
      </c>
      <c r="O209" s="167" t="e">
        <f>VLOOKUP(D209,TH!D$3:K$3889,6,0)</f>
        <v>#N/A</v>
      </c>
      <c r="P209" s="168" t="str">
        <f>IF(M209&lt;&gt;0,M209,IF(ISNA(VLOOKUP(D209,TH!D$4:K$3889,6,0))=TRUE,"","Nợ HP"))</f>
        <v/>
      </c>
      <c r="Q209" s="167">
        <f t="shared" si="30"/>
        <v>207</v>
      </c>
      <c r="R209" s="269"/>
      <c r="S209" s="37">
        <f>VLOOKUP(D209,[1]TONGHOP!C$2:K$3143,9,0)</f>
        <v>0</v>
      </c>
    </row>
    <row r="210" spans="1:19" ht="24.75" customHeight="1">
      <c r="A210" s="158">
        <f t="shared" si="29"/>
        <v>208</v>
      </c>
      <c r="B210" s="54" t="str">
        <f t="shared" si="31"/>
        <v>37</v>
      </c>
      <c r="C210" s="158">
        <f t="shared" si="32"/>
        <v>37</v>
      </c>
      <c r="D210" s="51">
        <v>1820215332</v>
      </c>
      <c r="E210" s="55" t="s">
        <v>405</v>
      </c>
      <c r="F210" s="56" t="s">
        <v>739</v>
      </c>
      <c r="G210" s="52" t="s">
        <v>316</v>
      </c>
      <c r="H210" s="180" t="s">
        <v>711</v>
      </c>
      <c r="I210" s="178" t="s">
        <v>922</v>
      </c>
      <c r="J210" s="181"/>
      <c r="K210" s="53" t="str">
        <f t="shared" si="27"/>
        <v>K18PSU_QTH1</v>
      </c>
      <c r="L210" s="165">
        <f t="shared" si="28"/>
        <v>1</v>
      </c>
      <c r="M210" s="166"/>
      <c r="N210" s="167" t="str">
        <f t="shared" si="26"/>
        <v/>
      </c>
      <c r="O210" s="167" t="e">
        <f>VLOOKUP(D210,TH!D$3:K$3889,6,0)</f>
        <v>#N/A</v>
      </c>
      <c r="P210" s="168" t="str">
        <f>IF(M210&lt;&gt;0,M210,IF(ISNA(VLOOKUP(D210,TH!D$4:K$3889,6,0))=TRUE,"","Nợ HP"))</f>
        <v/>
      </c>
      <c r="Q210" s="167">
        <f t="shared" si="30"/>
        <v>208</v>
      </c>
      <c r="R210" s="269"/>
      <c r="S210" s="37">
        <f>VLOOKUP(D210,[1]TONGHOP!C$2:K$3143,9,0)</f>
        <v>0</v>
      </c>
    </row>
    <row r="211" spans="1:19" ht="24.75" customHeight="1">
      <c r="A211" s="158">
        <f t="shared" si="29"/>
        <v>209</v>
      </c>
      <c r="B211" s="54" t="str">
        <f t="shared" si="31"/>
        <v>38</v>
      </c>
      <c r="C211" s="158">
        <f t="shared" si="32"/>
        <v>38</v>
      </c>
      <c r="D211" s="51">
        <v>1820214245</v>
      </c>
      <c r="E211" s="55" t="s">
        <v>740</v>
      </c>
      <c r="F211" s="56" t="s">
        <v>180</v>
      </c>
      <c r="G211" s="52" t="s">
        <v>741</v>
      </c>
      <c r="H211" s="180" t="s">
        <v>711</v>
      </c>
      <c r="I211" s="178" t="s">
        <v>922</v>
      </c>
      <c r="J211" s="181"/>
      <c r="K211" s="53" t="str">
        <f t="shared" si="27"/>
        <v>K18PSU_QTH1</v>
      </c>
      <c r="L211" s="165">
        <f t="shared" si="28"/>
        <v>1</v>
      </c>
      <c r="M211" s="166"/>
      <c r="N211" s="167" t="str">
        <f t="shared" si="26"/>
        <v/>
      </c>
      <c r="O211" s="167" t="e">
        <f>VLOOKUP(D211,TH!D$3:K$3889,6,0)</f>
        <v>#N/A</v>
      </c>
      <c r="P211" s="168" t="str">
        <f>IF(M211&lt;&gt;0,M211,IF(ISNA(VLOOKUP(D211,TH!D$4:K$3889,6,0))=TRUE,"","Nợ HP"))</f>
        <v/>
      </c>
      <c r="Q211" s="167">
        <f t="shared" si="30"/>
        <v>209</v>
      </c>
      <c r="R211" s="269"/>
      <c r="S211" s="37">
        <f>VLOOKUP(D211,[1]TONGHOP!C$2:K$3143,9,0)</f>
        <v>0</v>
      </c>
    </row>
    <row r="212" spans="1:19" ht="24.75" customHeight="1">
      <c r="A212" s="158">
        <f t="shared" si="29"/>
        <v>210</v>
      </c>
      <c r="B212" s="54" t="str">
        <f t="shared" si="31"/>
        <v>01</v>
      </c>
      <c r="C212" s="158">
        <f t="shared" si="32"/>
        <v>1</v>
      </c>
      <c r="D212" s="51">
        <v>1821713912</v>
      </c>
      <c r="E212" s="55" t="s">
        <v>742</v>
      </c>
      <c r="F212" s="56" t="s">
        <v>111</v>
      </c>
      <c r="G212" s="52" t="s">
        <v>297</v>
      </c>
      <c r="H212" s="180" t="s">
        <v>743</v>
      </c>
      <c r="I212" s="178" t="s">
        <v>924</v>
      </c>
      <c r="J212" s="181"/>
      <c r="K212" s="53" t="str">
        <f t="shared" si="27"/>
        <v>K18PSU_DLK1</v>
      </c>
      <c r="L212" s="165">
        <f t="shared" si="28"/>
        <v>1</v>
      </c>
      <c r="M212" s="166"/>
      <c r="N212" s="167" t="str">
        <f t="shared" si="26"/>
        <v/>
      </c>
      <c r="O212" s="167" t="e">
        <f>VLOOKUP(D212,TH!D$3:K$3889,6,0)</f>
        <v>#N/A</v>
      </c>
      <c r="P212" s="168" t="str">
        <f>IF(M212&lt;&gt;0,M212,IF(ISNA(VLOOKUP(D212,TH!D$4:K$3889,6,0))=TRUE,"","Nợ HP"))</f>
        <v/>
      </c>
      <c r="Q212" s="167">
        <v>1</v>
      </c>
      <c r="R212" s="269"/>
      <c r="S212" s="37">
        <f>VLOOKUP(D212,[1]TONGHOP!C$2:K$3143,9,0)</f>
        <v>0</v>
      </c>
    </row>
    <row r="213" spans="1:19" ht="24.75" customHeight="1">
      <c r="A213" s="158">
        <f t="shared" si="29"/>
        <v>211</v>
      </c>
      <c r="B213" s="54" t="str">
        <f t="shared" si="31"/>
        <v>02</v>
      </c>
      <c r="C213" s="158">
        <f t="shared" si="32"/>
        <v>2</v>
      </c>
      <c r="D213" s="51">
        <v>1821714400</v>
      </c>
      <c r="E213" s="55" t="s">
        <v>221</v>
      </c>
      <c r="F213" s="56" t="s">
        <v>128</v>
      </c>
      <c r="G213" s="52" t="s">
        <v>744</v>
      </c>
      <c r="H213" s="180" t="s">
        <v>743</v>
      </c>
      <c r="I213" s="178" t="s">
        <v>925</v>
      </c>
      <c r="J213" s="181"/>
      <c r="K213" s="53" t="str">
        <f t="shared" si="27"/>
        <v>K18PSU_DLK2</v>
      </c>
      <c r="L213" s="165">
        <f t="shared" si="28"/>
        <v>1</v>
      </c>
      <c r="M213" s="166"/>
      <c r="N213" s="167" t="str">
        <f t="shared" si="26"/>
        <v/>
      </c>
      <c r="O213" s="167" t="e">
        <f>VLOOKUP(D213,TH!D$3:K$3889,6,0)</f>
        <v>#N/A</v>
      </c>
      <c r="P213" s="168" t="str">
        <f>IF(M213&lt;&gt;0,M213,IF(ISNA(VLOOKUP(D213,TH!D$4:K$3889,6,0))=TRUE,"","Nợ HP"))</f>
        <v/>
      </c>
      <c r="Q213" s="167">
        <f t="shared" si="30"/>
        <v>2</v>
      </c>
      <c r="R213" s="269"/>
      <c r="S213" s="37">
        <f>VLOOKUP(D213,[1]TONGHOP!C$2:K$3143,9,0)</f>
        <v>0</v>
      </c>
    </row>
    <row r="214" spans="1:19" ht="24.75" customHeight="1">
      <c r="A214" s="158">
        <f t="shared" si="29"/>
        <v>212</v>
      </c>
      <c r="B214" s="54" t="str">
        <f t="shared" si="31"/>
        <v>03</v>
      </c>
      <c r="C214" s="158">
        <f t="shared" si="32"/>
        <v>3</v>
      </c>
      <c r="D214" s="51">
        <v>1820716095</v>
      </c>
      <c r="E214" s="55" t="s">
        <v>745</v>
      </c>
      <c r="F214" s="56" t="s">
        <v>113</v>
      </c>
      <c r="G214" s="52" t="s">
        <v>140</v>
      </c>
      <c r="H214" s="180" t="s">
        <v>743</v>
      </c>
      <c r="I214" s="178" t="s">
        <v>924</v>
      </c>
      <c r="J214" s="181"/>
      <c r="K214" s="53" t="str">
        <f t="shared" si="27"/>
        <v>K18PSU_DLK1</v>
      </c>
      <c r="L214" s="165">
        <f t="shared" si="28"/>
        <v>1</v>
      </c>
      <c r="M214" s="166"/>
      <c r="N214" s="167" t="str">
        <f t="shared" si="26"/>
        <v/>
      </c>
      <c r="O214" s="167" t="e">
        <f>VLOOKUP(D214,TH!D$3:K$3889,6,0)</f>
        <v>#N/A</v>
      </c>
      <c r="P214" s="168" t="str">
        <f>IF(M214&lt;&gt;0,M214,IF(ISNA(VLOOKUP(D214,TH!D$4:K$3889,6,0))=TRUE,"","Nợ HP"))</f>
        <v/>
      </c>
      <c r="Q214" s="167">
        <f t="shared" si="30"/>
        <v>3</v>
      </c>
      <c r="R214" s="269"/>
      <c r="S214" s="37">
        <f>VLOOKUP(D214,[1]TONGHOP!C$2:K$3143,9,0)</f>
        <v>0</v>
      </c>
    </row>
    <row r="215" spans="1:19" ht="24.75" customHeight="1">
      <c r="A215" s="158">
        <f t="shared" si="29"/>
        <v>213</v>
      </c>
      <c r="B215" s="54" t="str">
        <f t="shared" si="31"/>
        <v>04</v>
      </c>
      <c r="C215" s="158">
        <f t="shared" si="32"/>
        <v>4</v>
      </c>
      <c r="D215" s="51">
        <v>1820714416</v>
      </c>
      <c r="E215" s="55" t="s">
        <v>404</v>
      </c>
      <c r="F215" s="56" t="s">
        <v>118</v>
      </c>
      <c r="G215" s="52" t="s">
        <v>746</v>
      </c>
      <c r="H215" s="180" t="s">
        <v>743</v>
      </c>
      <c r="I215" s="178" t="s">
        <v>924</v>
      </c>
      <c r="J215" s="181"/>
      <c r="K215" s="53" t="str">
        <f t="shared" si="27"/>
        <v>K18PSU_DLK1</v>
      </c>
      <c r="L215" s="165">
        <f t="shared" si="28"/>
        <v>1</v>
      </c>
      <c r="M215" s="166"/>
      <c r="N215" s="167" t="str">
        <f t="shared" si="26"/>
        <v/>
      </c>
      <c r="O215" s="167" t="e">
        <f>VLOOKUP(D215,TH!D$3:K$3889,6,0)</f>
        <v>#N/A</v>
      </c>
      <c r="P215" s="168" t="str">
        <f>IF(M215&lt;&gt;0,M215,IF(ISNA(VLOOKUP(D215,TH!D$4:K$3889,6,0))=TRUE,"","Nợ HP"))</f>
        <v/>
      </c>
      <c r="Q215" s="167">
        <f t="shared" si="30"/>
        <v>4</v>
      </c>
      <c r="R215" s="269"/>
      <c r="S215" s="37">
        <f>VLOOKUP(D215,[1]TONGHOP!C$2:K$3143,9,0)</f>
        <v>0</v>
      </c>
    </row>
    <row r="216" spans="1:19" ht="24.75" customHeight="1">
      <c r="A216" s="158">
        <f t="shared" si="29"/>
        <v>214</v>
      </c>
      <c r="B216" s="54" t="str">
        <f t="shared" si="31"/>
        <v>05</v>
      </c>
      <c r="C216" s="158">
        <f t="shared" si="32"/>
        <v>5</v>
      </c>
      <c r="D216" s="51">
        <v>1820215331</v>
      </c>
      <c r="E216" s="55" t="s">
        <v>747</v>
      </c>
      <c r="F216" s="56" t="s">
        <v>119</v>
      </c>
      <c r="G216" s="52" t="s">
        <v>748</v>
      </c>
      <c r="H216" s="180" t="s">
        <v>743</v>
      </c>
      <c r="I216" s="178" t="s">
        <v>923</v>
      </c>
      <c r="J216" s="181"/>
      <c r="K216" s="53" t="str">
        <f t="shared" si="27"/>
        <v>K18PSU_QTH2</v>
      </c>
      <c r="L216" s="165">
        <f t="shared" si="28"/>
        <v>1</v>
      </c>
      <c r="M216" s="166"/>
      <c r="N216" s="167" t="str">
        <f t="shared" si="26"/>
        <v/>
      </c>
      <c r="O216" s="167" t="e">
        <f>VLOOKUP(D216,TH!D$3:K$3889,6,0)</f>
        <v>#N/A</v>
      </c>
      <c r="P216" s="168" t="str">
        <f>IF(M216&lt;&gt;0,M216,IF(ISNA(VLOOKUP(D216,TH!D$4:K$3889,6,0))=TRUE,"","Nợ HP"))</f>
        <v/>
      </c>
      <c r="Q216" s="167">
        <f t="shared" si="30"/>
        <v>5</v>
      </c>
      <c r="R216" s="269"/>
      <c r="S216" s="37">
        <f>VLOOKUP(D216,[1]TONGHOP!C$2:K$3143,9,0)</f>
        <v>0</v>
      </c>
    </row>
    <row r="217" spans="1:19" ht="24.75" customHeight="1">
      <c r="A217" s="158">
        <f t="shared" si="29"/>
        <v>215</v>
      </c>
      <c r="B217" s="54" t="str">
        <f t="shared" si="31"/>
        <v>06</v>
      </c>
      <c r="C217" s="158">
        <f t="shared" si="32"/>
        <v>6</v>
      </c>
      <c r="D217" s="51">
        <v>1821716669</v>
      </c>
      <c r="E217" s="55" t="s">
        <v>251</v>
      </c>
      <c r="F217" s="56" t="s">
        <v>194</v>
      </c>
      <c r="G217" s="52" t="s">
        <v>606</v>
      </c>
      <c r="H217" s="180" t="s">
        <v>743</v>
      </c>
      <c r="I217" s="178" t="s">
        <v>924</v>
      </c>
      <c r="J217" s="181"/>
      <c r="K217" s="53" t="str">
        <f t="shared" si="27"/>
        <v>K18PSU_DLK1</v>
      </c>
      <c r="L217" s="165">
        <f t="shared" si="28"/>
        <v>1</v>
      </c>
      <c r="M217" s="166"/>
      <c r="N217" s="167" t="str">
        <f t="shared" si="26"/>
        <v/>
      </c>
      <c r="O217" s="167" t="e">
        <f>VLOOKUP(D217,TH!D$3:K$3889,6,0)</f>
        <v>#N/A</v>
      </c>
      <c r="P217" s="168" t="str">
        <f>IF(M217&lt;&gt;0,M217,IF(ISNA(VLOOKUP(D217,TH!D$4:K$3889,6,0))=TRUE,"","Nợ HP"))</f>
        <v/>
      </c>
      <c r="Q217" s="167">
        <f t="shared" si="30"/>
        <v>6</v>
      </c>
      <c r="R217" s="269"/>
      <c r="S217" s="37">
        <f>VLOOKUP(D217,[1]TONGHOP!C$2:K$3143,9,0)</f>
        <v>0</v>
      </c>
    </row>
    <row r="218" spans="1:19" ht="24.75" customHeight="1">
      <c r="A218" s="158">
        <f t="shared" si="29"/>
        <v>216</v>
      </c>
      <c r="B218" s="54" t="str">
        <f t="shared" si="31"/>
        <v>07</v>
      </c>
      <c r="C218" s="158">
        <f t="shared" si="32"/>
        <v>7</v>
      </c>
      <c r="D218" s="51">
        <v>1821713712</v>
      </c>
      <c r="E218" s="55" t="s">
        <v>749</v>
      </c>
      <c r="F218" s="56" t="s">
        <v>121</v>
      </c>
      <c r="G218" s="52" t="s">
        <v>393</v>
      </c>
      <c r="H218" s="180" t="s">
        <v>743</v>
      </c>
      <c r="I218" s="178" t="s">
        <v>925</v>
      </c>
      <c r="J218" s="181"/>
      <c r="K218" s="53" t="str">
        <f t="shared" si="27"/>
        <v>K18PSU_DLK2</v>
      </c>
      <c r="L218" s="165">
        <f t="shared" si="28"/>
        <v>1</v>
      </c>
      <c r="M218" s="166"/>
      <c r="N218" s="167" t="str">
        <f t="shared" si="26"/>
        <v/>
      </c>
      <c r="O218" s="167" t="e">
        <f>VLOOKUP(D218,TH!D$3:K$3889,6,0)</f>
        <v>#N/A</v>
      </c>
      <c r="P218" s="168" t="str">
        <f>IF(M218&lt;&gt;0,M218,IF(ISNA(VLOOKUP(D218,TH!D$4:K$3889,6,0))=TRUE,"","Nợ HP"))</f>
        <v/>
      </c>
      <c r="Q218" s="167">
        <f t="shared" si="30"/>
        <v>7</v>
      </c>
      <c r="R218" s="269"/>
      <c r="S218" s="37">
        <f>VLOOKUP(D218,[1]TONGHOP!C$2:K$3143,9,0)</f>
        <v>0</v>
      </c>
    </row>
    <row r="219" spans="1:19" ht="24.75" customHeight="1">
      <c r="A219" s="158">
        <f t="shared" si="29"/>
        <v>217</v>
      </c>
      <c r="B219" s="54" t="str">
        <f t="shared" si="31"/>
        <v>08</v>
      </c>
      <c r="C219" s="158">
        <f t="shared" si="32"/>
        <v>8</v>
      </c>
      <c r="D219" s="51">
        <v>1821716463</v>
      </c>
      <c r="E219" s="55" t="s">
        <v>750</v>
      </c>
      <c r="F219" s="56" t="s">
        <v>121</v>
      </c>
      <c r="G219" s="52" t="s">
        <v>253</v>
      </c>
      <c r="H219" s="180" t="s">
        <v>743</v>
      </c>
      <c r="I219" s="178" t="s">
        <v>924</v>
      </c>
      <c r="J219" s="181"/>
      <c r="K219" s="53" t="str">
        <f t="shared" si="27"/>
        <v>K18PSU_DLK1</v>
      </c>
      <c r="L219" s="165">
        <f t="shared" si="28"/>
        <v>1</v>
      </c>
      <c r="M219" s="166"/>
      <c r="N219" s="167" t="str">
        <f t="shared" si="26"/>
        <v/>
      </c>
      <c r="O219" s="167" t="e">
        <f>VLOOKUP(D219,TH!D$3:K$3889,6,0)</f>
        <v>#N/A</v>
      </c>
      <c r="P219" s="168" t="str">
        <f>IF(M219&lt;&gt;0,M219,IF(ISNA(VLOOKUP(D219,TH!D$4:K$3889,6,0))=TRUE,"","Nợ HP"))</f>
        <v/>
      </c>
      <c r="Q219" s="167">
        <f t="shared" si="30"/>
        <v>8</v>
      </c>
      <c r="R219" s="269"/>
      <c r="S219" s="37">
        <f>VLOOKUP(D219,[1]TONGHOP!C$2:K$3143,9,0)</f>
        <v>0</v>
      </c>
    </row>
    <row r="220" spans="1:19" ht="24.75" customHeight="1">
      <c r="A220" s="158">
        <f t="shared" si="29"/>
        <v>218</v>
      </c>
      <c r="B220" s="54" t="str">
        <f t="shared" si="31"/>
        <v>09</v>
      </c>
      <c r="C220" s="158">
        <f t="shared" si="32"/>
        <v>9</v>
      </c>
      <c r="D220" s="51">
        <v>1820715899</v>
      </c>
      <c r="E220" s="55" t="s">
        <v>123</v>
      </c>
      <c r="F220" s="56" t="s">
        <v>317</v>
      </c>
      <c r="G220" s="52" t="s">
        <v>366</v>
      </c>
      <c r="H220" s="180" t="s">
        <v>743</v>
      </c>
      <c r="I220" s="178" t="s">
        <v>924</v>
      </c>
      <c r="J220" s="181"/>
      <c r="K220" s="53" t="str">
        <f t="shared" si="27"/>
        <v>K18PSU_DLK1</v>
      </c>
      <c r="L220" s="165">
        <f t="shared" si="28"/>
        <v>1</v>
      </c>
      <c r="M220" s="166"/>
      <c r="N220" s="167" t="str">
        <f t="shared" si="26"/>
        <v/>
      </c>
      <c r="O220" s="167" t="e">
        <f>VLOOKUP(D220,TH!D$3:K$3889,6,0)</f>
        <v>#N/A</v>
      </c>
      <c r="P220" s="168" t="str">
        <f>IF(M220&lt;&gt;0,M220,IF(ISNA(VLOOKUP(D220,TH!D$4:K$3889,6,0))=TRUE,"","Nợ HP"))</f>
        <v/>
      </c>
      <c r="Q220" s="167">
        <f t="shared" si="30"/>
        <v>9</v>
      </c>
      <c r="R220" s="269"/>
      <c r="S220" s="37">
        <f>VLOOKUP(D220,[1]TONGHOP!C$2:K$3143,9,0)</f>
        <v>0</v>
      </c>
    </row>
    <row r="221" spans="1:19" ht="24.75" customHeight="1">
      <c r="A221" s="158">
        <f t="shared" si="29"/>
        <v>219</v>
      </c>
      <c r="B221" s="54" t="str">
        <f t="shared" si="31"/>
        <v>10</v>
      </c>
      <c r="C221" s="158">
        <f t="shared" si="32"/>
        <v>10</v>
      </c>
      <c r="D221" s="51">
        <v>1820713710</v>
      </c>
      <c r="E221" s="55" t="s">
        <v>751</v>
      </c>
      <c r="F221" s="56" t="s">
        <v>155</v>
      </c>
      <c r="G221" s="52" t="s">
        <v>668</v>
      </c>
      <c r="H221" s="180" t="s">
        <v>743</v>
      </c>
      <c r="I221" s="178" t="s">
        <v>924</v>
      </c>
      <c r="J221" s="181"/>
      <c r="K221" s="53" t="str">
        <f t="shared" si="27"/>
        <v>K18PSU_DLK1</v>
      </c>
      <c r="L221" s="165">
        <f t="shared" si="28"/>
        <v>1</v>
      </c>
      <c r="M221" s="166"/>
      <c r="N221" s="167" t="str">
        <f t="shared" si="26"/>
        <v/>
      </c>
      <c r="O221" s="167" t="e">
        <f>VLOOKUP(D221,TH!D$3:K$3889,6,0)</f>
        <v>#N/A</v>
      </c>
      <c r="P221" s="168" t="str">
        <f>IF(M221&lt;&gt;0,M221,IF(ISNA(VLOOKUP(D221,TH!D$4:K$3889,6,0))=TRUE,"","Nợ HP"))</f>
        <v/>
      </c>
      <c r="Q221" s="167">
        <f t="shared" si="30"/>
        <v>10</v>
      </c>
      <c r="R221" s="269"/>
      <c r="S221" s="37">
        <f>VLOOKUP(D221,[1]TONGHOP!C$2:K$3143,9,0)</f>
        <v>0</v>
      </c>
    </row>
    <row r="222" spans="1:19" ht="24.75" customHeight="1">
      <c r="A222" s="158">
        <f t="shared" si="29"/>
        <v>220</v>
      </c>
      <c r="B222" s="54" t="str">
        <f t="shared" si="31"/>
        <v>11</v>
      </c>
      <c r="C222" s="158">
        <f t="shared" si="32"/>
        <v>11</v>
      </c>
      <c r="D222" s="51">
        <v>1821713708</v>
      </c>
      <c r="E222" s="55" t="s">
        <v>148</v>
      </c>
      <c r="F222" s="56" t="s">
        <v>155</v>
      </c>
      <c r="G222" s="52" t="s">
        <v>329</v>
      </c>
      <c r="H222" s="180" t="s">
        <v>743</v>
      </c>
      <c r="I222" s="178" t="s">
        <v>925</v>
      </c>
      <c r="J222" s="181"/>
      <c r="K222" s="53" t="str">
        <f t="shared" si="27"/>
        <v>K18PSU_DLK2</v>
      </c>
      <c r="L222" s="165">
        <f t="shared" si="28"/>
        <v>1</v>
      </c>
      <c r="M222" s="166"/>
      <c r="N222" s="167" t="str">
        <f t="shared" si="26"/>
        <v/>
      </c>
      <c r="O222" s="167" t="e">
        <f>VLOOKUP(D222,TH!D$3:K$3889,6,0)</f>
        <v>#N/A</v>
      </c>
      <c r="P222" s="168" t="str">
        <f>IF(M222&lt;&gt;0,M222,IF(ISNA(VLOOKUP(D222,TH!D$4:K$3889,6,0))=TRUE,"","Nợ HP"))</f>
        <v/>
      </c>
      <c r="Q222" s="167">
        <f t="shared" si="30"/>
        <v>11</v>
      </c>
      <c r="R222" s="269"/>
      <c r="S222" s="37">
        <f>VLOOKUP(D222,[1]TONGHOP!C$2:K$3143,9,0)</f>
        <v>0</v>
      </c>
    </row>
    <row r="223" spans="1:19" ht="24.75" customHeight="1">
      <c r="A223" s="158">
        <f t="shared" si="29"/>
        <v>221</v>
      </c>
      <c r="B223" s="54" t="str">
        <f t="shared" si="31"/>
        <v>12</v>
      </c>
      <c r="C223" s="158">
        <f t="shared" si="32"/>
        <v>12</v>
      </c>
      <c r="D223" s="51">
        <v>1820716096</v>
      </c>
      <c r="E223" s="55" t="s">
        <v>471</v>
      </c>
      <c r="F223" s="56" t="s">
        <v>156</v>
      </c>
      <c r="G223" s="52" t="s">
        <v>752</v>
      </c>
      <c r="H223" s="180" t="s">
        <v>743</v>
      </c>
      <c r="I223" s="178" t="s">
        <v>925</v>
      </c>
      <c r="J223" s="181"/>
      <c r="K223" s="53" t="str">
        <f t="shared" si="27"/>
        <v>K18PSU_DLK2</v>
      </c>
      <c r="L223" s="165">
        <f t="shared" si="28"/>
        <v>1</v>
      </c>
      <c r="M223" s="166"/>
      <c r="N223" s="167" t="str">
        <f t="shared" si="26"/>
        <v/>
      </c>
      <c r="O223" s="167" t="e">
        <f>VLOOKUP(D223,TH!D$3:K$3889,6,0)</f>
        <v>#N/A</v>
      </c>
      <c r="P223" s="168" t="str">
        <f>IF(M223&lt;&gt;0,M223,IF(ISNA(VLOOKUP(D223,TH!D$4:K$3889,6,0))=TRUE,"","Nợ HP"))</f>
        <v/>
      </c>
      <c r="Q223" s="167">
        <f t="shared" si="30"/>
        <v>12</v>
      </c>
      <c r="R223" s="269"/>
      <c r="S223" s="37">
        <f>VLOOKUP(D223,[1]TONGHOP!C$2:K$3143,9,0)</f>
        <v>0</v>
      </c>
    </row>
    <row r="224" spans="1:19" ht="24.75" customHeight="1">
      <c r="A224" s="158">
        <f t="shared" si="29"/>
        <v>222</v>
      </c>
      <c r="B224" s="54" t="str">
        <f t="shared" si="31"/>
        <v>13</v>
      </c>
      <c r="C224" s="158">
        <f t="shared" si="32"/>
        <v>13</v>
      </c>
      <c r="D224" s="51">
        <v>1820716461</v>
      </c>
      <c r="E224" s="55" t="s">
        <v>753</v>
      </c>
      <c r="F224" s="56" t="s">
        <v>156</v>
      </c>
      <c r="G224" s="52" t="s">
        <v>513</v>
      </c>
      <c r="H224" s="180" t="s">
        <v>743</v>
      </c>
      <c r="I224" s="178" t="s">
        <v>924</v>
      </c>
      <c r="J224" s="181"/>
      <c r="K224" s="53" t="str">
        <f t="shared" si="27"/>
        <v>K18PSU_DLK1</v>
      </c>
      <c r="L224" s="165">
        <f t="shared" si="28"/>
        <v>1</v>
      </c>
      <c r="M224" s="166"/>
      <c r="N224" s="167" t="str">
        <f t="shared" si="26"/>
        <v/>
      </c>
      <c r="O224" s="167" t="e">
        <f>VLOOKUP(D224,TH!D$3:K$3889,6,0)</f>
        <v>#N/A</v>
      </c>
      <c r="P224" s="168" t="str">
        <f>IF(M224&lt;&gt;0,M224,IF(ISNA(VLOOKUP(D224,TH!D$4:K$3889,6,0))=TRUE,"","Nợ HP"))</f>
        <v/>
      </c>
      <c r="Q224" s="167">
        <f t="shared" si="30"/>
        <v>13</v>
      </c>
      <c r="R224" s="269"/>
      <c r="S224" s="37">
        <f>VLOOKUP(D224,[1]TONGHOP!C$2:K$3143,9,0)</f>
        <v>0</v>
      </c>
    </row>
    <row r="225" spans="1:20" ht="24.75" customHeight="1">
      <c r="A225" s="158">
        <f t="shared" si="29"/>
        <v>223</v>
      </c>
      <c r="B225" s="54" t="str">
        <f t="shared" si="31"/>
        <v>14</v>
      </c>
      <c r="C225" s="158">
        <f t="shared" si="32"/>
        <v>14</v>
      </c>
      <c r="D225" s="51">
        <v>1820714956</v>
      </c>
      <c r="E225" s="55" t="s">
        <v>754</v>
      </c>
      <c r="F225" s="56" t="s">
        <v>159</v>
      </c>
      <c r="G225" s="52" t="s">
        <v>423</v>
      </c>
      <c r="H225" s="180" t="s">
        <v>743</v>
      </c>
      <c r="I225" s="178" t="s">
        <v>925</v>
      </c>
      <c r="J225" s="181"/>
      <c r="K225" s="53" t="str">
        <f t="shared" si="27"/>
        <v>K18PSU_DLK2</v>
      </c>
      <c r="L225" s="165">
        <f t="shared" si="28"/>
        <v>1</v>
      </c>
      <c r="M225" s="166"/>
      <c r="N225" s="167" t="str">
        <f t="shared" si="26"/>
        <v/>
      </c>
      <c r="O225" s="167" t="e">
        <f>VLOOKUP(D225,TH!D$3:K$3889,6,0)</f>
        <v>#N/A</v>
      </c>
      <c r="P225" s="168" t="str">
        <f>IF(M225&lt;&gt;0,M225,IF(ISNA(VLOOKUP(D225,TH!D$4:K$3889,6,0))=TRUE,"","Nợ HP"))</f>
        <v/>
      </c>
      <c r="Q225" s="167">
        <f t="shared" si="30"/>
        <v>14</v>
      </c>
      <c r="R225" s="269"/>
      <c r="S225" s="37">
        <f>VLOOKUP(D225,[1]TONGHOP!C$2:K$3143,9,0)</f>
        <v>0</v>
      </c>
    </row>
    <row r="226" spans="1:20" ht="24.75" customHeight="1">
      <c r="A226" s="158">
        <f t="shared" si="29"/>
        <v>224</v>
      </c>
      <c r="B226" s="54" t="str">
        <f t="shared" si="31"/>
        <v>15</v>
      </c>
      <c r="C226" s="158">
        <f t="shared" si="32"/>
        <v>15</v>
      </c>
      <c r="D226" s="51">
        <v>1820716342</v>
      </c>
      <c r="E226" s="55" t="s">
        <v>755</v>
      </c>
      <c r="F226" s="56" t="s">
        <v>287</v>
      </c>
      <c r="G226" s="52" t="s">
        <v>541</v>
      </c>
      <c r="H226" s="180" t="s">
        <v>743</v>
      </c>
      <c r="I226" s="178" t="s">
        <v>924</v>
      </c>
      <c r="J226" s="181"/>
      <c r="K226" s="53" t="str">
        <f t="shared" si="27"/>
        <v>K18PSU_DLK1</v>
      </c>
      <c r="L226" s="165">
        <f t="shared" si="28"/>
        <v>1</v>
      </c>
      <c r="M226" s="166"/>
      <c r="N226" s="167" t="str">
        <f t="shared" si="26"/>
        <v/>
      </c>
      <c r="O226" s="167" t="e">
        <f>VLOOKUP(D226,TH!D$3:K$3889,6,0)</f>
        <v>#N/A</v>
      </c>
      <c r="P226" s="168" t="str">
        <f>IF(M226&lt;&gt;0,M226,IF(ISNA(VLOOKUP(D226,TH!D$4:K$3889,6,0))=TRUE,"","Nợ HP"))</f>
        <v/>
      </c>
      <c r="Q226" s="167">
        <f t="shared" si="30"/>
        <v>15</v>
      </c>
      <c r="R226" s="269"/>
      <c r="S226" s="37">
        <f>VLOOKUP(D226,[1]TONGHOP!C$2:K$3143,9,0)</f>
        <v>0</v>
      </c>
    </row>
    <row r="227" spans="1:20" ht="24.75" customHeight="1">
      <c r="A227" s="158">
        <f t="shared" si="29"/>
        <v>225</v>
      </c>
      <c r="B227" s="54" t="str">
        <f t="shared" si="31"/>
        <v>16</v>
      </c>
      <c r="C227" s="158">
        <f t="shared" si="32"/>
        <v>16</v>
      </c>
      <c r="D227" s="51">
        <v>1821715414</v>
      </c>
      <c r="E227" s="55" t="s">
        <v>756</v>
      </c>
      <c r="F227" s="56" t="s">
        <v>287</v>
      </c>
      <c r="G227" s="52" t="s">
        <v>660</v>
      </c>
      <c r="H227" s="180" t="s">
        <v>743</v>
      </c>
      <c r="I227" s="178" t="s">
        <v>925</v>
      </c>
      <c r="J227" s="181"/>
      <c r="K227" s="53" t="str">
        <f t="shared" si="27"/>
        <v>K18PSU_DLK2</v>
      </c>
      <c r="L227" s="165">
        <f t="shared" si="28"/>
        <v>1</v>
      </c>
      <c r="M227" s="166"/>
      <c r="N227" s="167" t="str">
        <f t="shared" si="26"/>
        <v/>
      </c>
      <c r="O227" s="167" t="e">
        <f>VLOOKUP(D227,TH!D$3:K$3889,6,0)</f>
        <v>#N/A</v>
      </c>
      <c r="P227" s="168" t="str">
        <f>IF(M227&lt;&gt;0,M227,IF(ISNA(VLOOKUP(D227,TH!D$4:K$3889,6,0))=TRUE,"","Nợ HP"))</f>
        <v/>
      </c>
      <c r="Q227" s="167">
        <f t="shared" si="30"/>
        <v>16</v>
      </c>
      <c r="R227" s="269"/>
      <c r="S227" s="37">
        <f>VLOOKUP(D227,[1]TONGHOP!C$2:K$3143,9,0)</f>
        <v>0</v>
      </c>
    </row>
    <row r="228" spans="1:20" ht="24.75" customHeight="1">
      <c r="A228" s="158">
        <f t="shared" si="29"/>
        <v>226</v>
      </c>
      <c r="B228" s="54" t="str">
        <f t="shared" si="31"/>
        <v>17</v>
      </c>
      <c r="C228" s="158">
        <f t="shared" si="32"/>
        <v>17</v>
      </c>
      <c r="D228" s="51">
        <v>1820714410</v>
      </c>
      <c r="E228" s="55" t="s">
        <v>370</v>
      </c>
      <c r="F228" s="56" t="s">
        <v>206</v>
      </c>
      <c r="G228" s="52" t="s">
        <v>225</v>
      </c>
      <c r="H228" s="180" t="s">
        <v>743</v>
      </c>
      <c r="I228" s="178" t="s">
        <v>925</v>
      </c>
      <c r="J228" s="181"/>
      <c r="K228" s="53" t="str">
        <f t="shared" si="27"/>
        <v>K18PSU_DLK2</v>
      </c>
      <c r="L228" s="165">
        <f t="shared" si="28"/>
        <v>1</v>
      </c>
      <c r="M228" s="166"/>
      <c r="N228" s="167" t="str">
        <f t="shared" si="26"/>
        <v/>
      </c>
      <c r="O228" s="167" t="e">
        <f>VLOOKUP(D228,TH!D$3:K$3889,6,0)</f>
        <v>#N/A</v>
      </c>
      <c r="P228" s="168" t="str">
        <f>IF(M228&lt;&gt;0,M228,IF(ISNA(VLOOKUP(D228,TH!D$4:K$3889,6,0))=TRUE,"","Nợ HP"))</f>
        <v/>
      </c>
      <c r="Q228" s="167">
        <f t="shared" si="30"/>
        <v>17</v>
      </c>
      <c r="R228" s="269"/>
      <c r="S228" s="37">
        <f>VLOOKUP(D228,[1]TONGHOP!C$2:K$3143,9,0)</f>
        <v>0</v>
      </c>
    </row>
    <row r="229" spans="1:20" ht="24.75" customHeight="1">
      <c r="A229" s="158">
        <f t="shared" si="29"/>
        <v>227</v>
      </c>
      <c r="B229" s="54" t="str">
        <f t="shared" si="31"/>
        <v>18</v>
      </c>
      <c r="C229" s="158">
        <f t="shared" si="32"/>
        <v>18</v>
      </c>
      <c r="D229" s="51">
        <v>1820714415</v>
      </c>
      <c r="E229" s="55" t="s">
        <v>757</v>
      </c>
      <c r="F229" s="56" t="s">
        <v>320</v>
      </c>
      <c r="G229" s="52" t="s">
        <v>758</v>
      </c>
      <c r="H229" s="180" t="s">
        <v>743</v>
      </c>
      <c r="I229" s="178" t="s">
        <v>924</v>
      </c>
      <c r="J229" s="181"/>
      <c r="K229" s="53" t="str">
        <f t="shared" ref="K229:K286" si="33">I229&amp;J229</f>
        <v>K18PSU_DLK1</v>
      </c>
      <c r="L229" s="165">
        <f t="shared" si="28"/>
        <v>1</v>
      </c>
      <c r="M229" s="166"/>
      <c r="N229" s="167" t="str">
        <f t="shared" si="26"/>
        <v/>
      </c>
      <c r="O229" s="167" t="e">
        <f>VLOOKUP(D229,TH!D$3:K$3889,6,0)</f>
        <v>#N/A</v>
      </c>
      <c r="P229" s="168" t="str">
        <f>IF(M229&lt;&gt;0,M229,IF(ISNA(VLOOKUP(D229,TH!D$4:K$3889,6,0))=TRUE,"","Nợ HP"))</f>
        <v/>
      </c>
      <c r="Q229" s="167">
        <f t="shared" si="30"/>
        <v>18</v>
      </c>
      <c r="R229" s="269"/>
      <c r="S229" s="37">
        <f>VLOOKUP(D229,[1]TONGHOP!C$2:K$3143,9,0)</f>
        <v>0</v>
      </c>
    </row>
    <row r="230" spans="1:20" ht="24.75" customHeight="1">
      <c r="A230" s="158">
        <f t="shared" si="29"/>
        <v>228</v>
      </c>
      <c r="B230" s="54" t="str">
        <f t="shared" si="31"/>
        <v>19</v>
      </c>
      <c r="C230" s="158">
        <f t="shared" si="32"/>
        <v>19</v>
      </c>
      <c r="D230" s="51">
        <v>1820714409</v>
      </c>
      <c r="E230" s="55" t="s">
        <v>759</v>
      </c>
      <c r="F230" s="56" t="s">
        <v>208</v>
      </c>
      <c r="G230" s="52" t="s">
        <v>760</v>
      </c>
      <c r="H230" s="180" t="s">
        <v>743</v>
      </c>
      <c r="I230" s="178" t="s">
        <v>924</v>
      </c>
      <c r="J230" s="181"/>
      <c r="K230" s="53" t="str">
        <f t="shared" si="33"/>
        <v>K18PSU_DLK1</v>
      </c>
      <c r="L230" s="165">
        <f t="shared" si="28"/>
        <v>1</v>
      </c>
      <c r="M230" s="166"/>
      <c r="N230" s="167" t="str">
        <f t="shared" si="26"/>
        <v/>
      </c>
      <c r="O230" s="167" t="e">
        <f>VLOOKUP(D230,TH!D$3:K$3889,6,0)</f>
        <v>#N/A</v>
      </c>
      <c r="P230" s="168" t="str">
        <f>IF(M230&lt;&gt;0,M230,IF(ISNA(VLOOKUP(D230,TH!D$4:K$3889,6,0))=TRUE,"","Nợ HP"))</f>
        <v/>
      </c>
      <c r="Q230" s="167">
        <f t="shared" si="30"/>
        <v>19</v>
      </c>
      <c r="R230" s="269"/>
      <c r="S230" s="37">
        <f>VLOOKUP(D230,[1]TONGHOP!C$2:K$3143,9,0)</f>
        <v>0</v>
      </c>
    </row>
    <row r="231" spans="1:20" ht="24.75" customHeight="1">
      <c r="A231" s="158">
        <f t="shared" si="29"/>
        <v>229</v>
      </c>
      <c r="B231" s="54" t="str">
        <f t="shared" si="31"/>
        <v>20</v>
      </c>
      <c r="C231" s="158">
        <f t="shared" si="32"/>
        <v>20</v>
      </c>
      <c r="D231" s="51">
        <v>1820713707</v>
      </c>
      <c r="E231" s="55" t="s">
        <v>151</v>
      </c>
      <c r="F231" s="56" t="s">
        <v>254</v>
      </c>
      <c r="G231" s="52" t="s">
        <v>345</v>
      </c>
      <c r="H231" s="180" t="s">
        <v>743</v>
      </c>
      <c r="I231" s="178" t="s">
        <v>924</v>
      </c>
      <c r="J231" s="181"/>
      <c r="K231" s="53" t="str">
        <f t="shared" si="33"/>
        <v>K18PSU_DLK1</v>
      </c>
      <c r="L231" s="165">
        <f t="shared" si="28"/>
        <v>1</v>
      </c>
      <c r="M231" s="166"/>
      <c r="N231" s="167" t="str">
        <f t="shared" si="26"/>
        <v/>
      </c>
      <c r="O231" s="167" t="e">
        <f>VLOOKUP(D231,TH!D$3:K$3889,6,0)</f>
        <v>#N/A</v>
      </c>
      <c r="P231" s="168" t="str">
        <f>IF(M231&lt;&gt;0,M231,IF(ISNA(VLOOKUP(D231,TH!D$4:K$3889,6,0))=TRUE,"","Nợ HP"))</f>
        <v/>
      </c>
      <c r="Q231" s="167">
        <f t="shared" si="30"/>
        <v>20</v>
      </c>
      <c r="R231" s="269"/>
      <c r="S231" s="37">
        <f>VLOOKUP(D231,[1]TONGHOP!C$2:K$3143,9,0)</f>
        <v>0</v>
      </c>
    </row>
    <row r="232" spans="1:20" ht="24.75" customHeight="1">
      <c r="A232" s="158">
        <f t="shared" si="29"/>
        <v>230</v>
      </c>
      <c r="B232" s="54" t="str">
        <f t="shared" si="31"/>
        <v>21</v>
      </c>
      <c r="C232" s="158">
        <f t="shared" si="32"/>
        <v>21</v>
      </c>
      <c r="D232" s="51">
        <v>1821713709</v>
      </c>
      <c r="E232" s="55" t="s">
        <v>529</v>
      </c>
      <c r="F232" s="56" t="s">
        <v>259</v>
      </c>
      <c r="G232" s="52" t="s">
        <v>761</v>
      </c>
      <c r="H232" s="180" t="s">
        <v>743</v>
      </c>
      <c r="I232" s="178" t="s">
        <v>924</v>
      </c>
      <c r="J232" s="181"/>
      <c r="K232" s="53" t="str">
        <f>I232&amp;J232</f>
        <v>K18PSU_DLK1</v>
      </c>
      <c r="L232" s="165">
        <f t="shared" si="28"/>
        <v>1</v>
      </c>
      <c r="M232" s="166"/>
      <c r="N232" s="167" t="str">
        <f t="shared" si="26"/>
        <v/>
      </c>
      <c r="O232" s="167" t="e">
        <f>VLOOKUP(D232,TH!D$3:K$3889,6,0)</f>
        <v>#N/A</v>
      </c>
      <c r="P232" s="168" t="str">
        <f>IF(M232&lt;&gt;0,M232,IF(ISNA(VLOOKUP(D232,TH!D$4:K$3889,6,0))=TRUE,"","Nợ HP"))</f>
        <v/>
      </c>
      <c r="Q232" s="167">
        <f t="shared" si="30"/>
        <v>21</v>
      </c>
      <c r="R232" s="269"/>
      <c r="S232" s="37">
        <f>VLOOKUP(D232,[1]TONGHOP!C$2:K$3143,9,0)</f>
        <v>0</v>
      </c>
    </row>
    <row r="233" spans="1:20" ht="24.75" customHeight="1">
      <c r="A233" s="158">
        <f t="shared" si="29"/>
        <v>231</v>
      </c>
      <c r="B233" s="54" t="str">
        <f t="shared" si="31"/>
        <v>22</v>
      </c>
      <c r="C233" s="158">
        <f t="shared" si="32"/>
        <v>22</v>
      </c>
      <c r="D233" s="51">
        <v>1820216061</v>
      </c>
      <c r="E233" s="55" t="s">
        <v>762</v>
      </c>
      <c r="F233" s="56" t="s">
        <v>220</v>
      </c>
      <c r="G233" s="52" t="s">
        <v>507</v>
      </c>
      <c r="H233" s="180" t="s">
        <v>743</v>
      </c>
      <c r="I233" s="178" t="s">
        <v>923</v>
      </c>
      <c r="J233" s="181"/>
      <c r="K233" s="53" t="str">
        <f>I233&amp;J233</f>
        <v>K18PSU_QTH2</v>
      </c>
      <c r="L233" s="165">
        <f t="shared" si="28"/>
        <v>1</v>
      </c>
      <c r="M233" s="166"/>
      <c r="N233" s="167" t="str">
        <f t="shared" ref="N233:N292" si="34">IF(M233&lt;&gt;0,"Học Ghép","")</f>
        <v/>
      </c>
      <c r="O233" s="167" t="e">
        <f>VLOOKUP(D233,TH!D$3:K$3889,6,0)</f>
        <v>#N/A</v>
      </c>
      <c r="P233" s="168" t="str">
        <f>IF(M233&lt;&gt;0,M233,IF(ISNA(VLOOKUP(D233,TH!D$4:K$3889,6,0))=TRUE,"","Nợ HP"))</f>
        <v/>
      </c>
      <c r="Q233" s="167">
        <f t="shared" si="30"/>
        <v>22</v>
      </c>
      <c r="R233" s="269"/>
      <c r="S233" s="37">
        <f>VLOOKUP(D233,[1]TONGHOP!C$2:K$3143,9,0)</f>
        <v>0</v>
      </c>
    </row>
    <row r="234" spans="1:20" ht="24.75" customHeight="1">
      <c r="A234" s="158">
        <f t="shared" si="29"/>
        <v>232</v>
      </c>
      <c r="B234" s="54" t="str">
        <f t="shared" si="31"/>
        <v>23</v>
      </c>
      <c r="C234" s="158">
        <f t="shared" si="32"/>
        <v>23</v>
      </c>
      <c r="D234" s="278">
        <v>1820714411</v>
      </c>
      <c r="E234" s="279" t="s">
        <v>763</v>
      </c>
      <c r="F234" s="280" t="s">
        <v>353</v>
      </c>
      <c r="G234" s="281" t="s">
        <v>279</v>
      </c>
      <c r="H234" s="283" t="s">
        <v>743</v>
      </c>
      <c r="I234" s="178" t="s">
        <v>924</v>
      </c>
      <c r="J234" s="181"/>
      <c r="K234" s="53"/>
      <c r="L234" s="165">
        <f t="shared" si="28"/>
        <v>1</v>
      </c>
      <c r="M234" s="166"/>
      <c r="N234" s="167" t="str">
        <f t="shared" ref="N234:N235" si="35">IF(M234&lt;&gt;0,"Học Ghép","")</f>
        <v/>
      </c>
      <c r="O234" s="167" t="e">
        <f>VLOOKUP(D234,TH!D$3:K$3889,6,0)</f>
        <v>#N/A</v>
      </c>
      <c r="P234" s="168" t="str">
        <f>IF(M234&lt;&gt;0,M234,IF(ISNA(VLOOKUP(D234,TH!D$4:K$3889,6,0))=TRUE,"","Nợ HP"))</f>
        <v/>
      </c>
      <c r="Q234" s="167">
        <f t="shared" si="30"/>
        <v>23</v>
      </c>
      <c r="R234" s="269"/>
      <c r="S234" s="37">
        <f>VLOOKUP(D234,[1]TONGHOP!C$2:K$3143,9,0)</f>
        <v>0</v>
      </c>
      <c r="T234"/>
    </row>
    <row r="235" spans="1:20" ht="24.75" customHeight="1">
      <c r="A235" s="158">
        <f t="shared" si="29"/>
        <v>233</v>
      </c>
      <c r="B235" s="54" t="str">
        <f t="shared" si="31"/>
        <v>24</v>
      </c>
      <c r="C235" s="158">
        <f t="shared" si="32"/>
        <v>24</v>
      </c>
      <c r="D235" s="51">
        <v>1820715740</v>
      </c>
      <c r="E235" s="55" t="s">
        <v>154</v>
      </c>
      <c r="F235" s="56" t="s">
        <v>328</v>
      </c>
      <c r="G235" s="52" t="s">
        <v>407</v>
      </c>
      <c r="H235" s="180" t="s">
        <v>743</v>
      </c>
      <c r="I235" s="178" t="s">
        <v>924</v>
      </c>
      <c r="J235" s="181"/>
      <c r="K235" s="53" t="str">
        <f t="shared" si="33"/>
        <v>K18PSU_DLK1</v>
      </c>
      <c r="L235" s="165">
        <f t="shared" si="28"/>
        <v>1</v>
      </c>
      <c r="M235" s="166"/>
      <c r="N235" s="167" t="str">
        <f t="shared" si="35"/>
        <v/>
      </c>
      <c r="O235" s="167" t="e">
        <f>VLOOKUP(D235,TH!D$3:K$3889,6,0)</f>
        <v>#N/A</v>
      </c>
      <c r="P235" s="168" t="str">
        <f>IF(M235&lt;&gt;0,M235,IF(ISNA(VLOOKUP(D235,TH!D$4:K$3889,6,0))=TRUE,"","Nợ HP"))</f>
        <v/>
      </c>
      <c r="Q235" s="167">
        <f t="shared" si="30"/>
        <v>24</v>
      </c>
      <c r="R235" s="269"/>
      <c r="S235" s="37">
        <f>VLOOKUP(D235,[1]TONGHOP!C$2:K$3143,9,0)</f>
        <v>0</v>
      </c>
    </row>
    <row r="236" spans="1:20" ht="24.75" customHeight="1">
      <c r="A236" s="158">
        <f t="shared" si="29"/>
        <v>234</v>
      </c>
      <c r="B236" s="54" t="str">
        <f t="shared" si="31"/>
        <v>25</v>
      </c>
      <c r="C236" s="158">
        <f t="shared" si="32"/>
        <v>25</v>
      </c>
      <c r="D236" s="51">
        <v>1820716099</v>
      </c>
      <c r="E236" s="55" t="s">
        <v>764</v>
      </c>
      <c r="F236" s="56" t="s">
        <v>227</v>
      </c>
      <c r="G236" s="52" t="s">
        <v>765</v>
      </c>
      <c r="H236" s="180" t="s">
        <v>743</v>
      </c>
      <c r="I236" s="178" t="s">
        <v>925</v>
      </c>
      <c r="J236" s="181"/>
      <c r="K236" s="53" t="str">
        <f t="shared" si="33"/>
        <v>K18PSU_DLK2</v>
      </c>
      <c r="L236" s="165">
        <f t="shared" si="28"/>
        <v>1</v>
      </c>
      <c r="M236" s="166"/>
      <c r="N236" s="167" t="str">
        <f t="shared" si="34"/>
        <v/>
      </c>
      <c r="O236" s="167" t="e">
        <f>VLOOKUP(D236,TH!D$3:K$3889,6,0)</f>
        <v>#N/A</v>
      </c>
      <c r="P236" s="168" t="str">
        <f>IF(M236&lt;&gt;0,M236,IF(ISNA(VLOOKUP(D236,TH!D$4:K$3889,6,0))=TRUE,"","Nợ HP"))</f>
        <v/>
      </c>
      <c r="Q236" s="167">
        <f t="shared" si="30"/>
        <v>25</v>
      </c>
      <c r="R236" s="269"/>
      <c r="S236" s="37">
        <f>VLOOKUP(D236,[1]TONGHOP!C$2:K$3143,9,0)</f>
        <v>0</v>
      </c>
    </row>
    <row r="237" spans="1:20" ht="24.75" customHeight="1">
      <c r="A237" s="158">
        <f t="shared" si="29"/>
        <v>235</v>
      </c>
      <c r="B237" s="54" t="str">
        <f t="shared" si="31"/>
        <v>26</v>
      </c>
      <c r="C237" s="158">
        <f t="shared" si="32"/>
        <v>26</v>
      </c>
      <c r="D237" s="51">
        <v>1821714398</v>
      </c>
      <c r="E237" s="55" t="s">
        <v>766</v>
      </c>
      <c r="F237" s="56" t="s">
        <v>171</v>
      </c>
      <c r="G237" s="52" t="s">
        <v>666</v>
      </c>
      <c r="H237" s="180" t="s">
        <v>743</v>
      </c>
      <c r="I237" s="178" t="s">
        <v>925</v>
      </c>
      <c r="J237" s="181"/>
      <c r="K237" s="53" t="str">
        <f t="shared" si="33"/>
        <v>K18PSU_DLK2</v>
      </c>
      <c r="L237" s="165">
        <f t="shared" si="28"/>
        <v>1</v>
      </c>
      <c r="M237" s="166"/>
      <c r="N237" s="167" t="str">
        <f t="shared" si="34"/>
        <v/>
      </c>
      <c r="O237" s="167" t="e">
        <f>VLOOKUP(D237,TH!D$3:K$3889,6,0)</f>
        <v>#N/A</v>
      </c>
      <c r="P237" s="168" t="str">
        <f>IF(M237&lt;&gt;0,M237,IF(ISNA(VLOOKUP(D237,TH!D$4:K$3889,6,0))=TRUE,"","Nợ HP"))</f>
        <v/>
      </c>
      <c r="Q237" s="167">
        <f t="shared" si="30"/>
        <v>26</v>
      </c>
      <c r="R237" s="269"/>
      <c r="S237" s="37">
        <f>VLOOKUP(D237,[1]TONGHOP!C$2:K$3143,9,0)</f>
        <v>0</v>
      </c>
    </row>
    <row r="238" spans="1:20" ht="24.75" customHeight="1">
      <c r="A238" s="158">
        <f t="shared" si="29"/>
        <v>236</v>
      </c>
      <c r="B238" s="54" t="str">
        <f t="shared" si="31"/>
        <v>27</v>
      </c>
      <c r="C238" s="158">
        <f t="shared" si="32"/>
        <v>27</v>
      </c>
      <c r="D238" s="51">
        <v>1820716460</v>
      </c>
      <c r="E238" s="55" t="s">
        <v>767</v>
      </c>
      <c r="F238" s="56" t="s">
        <v>175</v>
      </c>
      <c r="G238" s="52" t="s">
        <v>434</v>
      </c>
      <c r="H238" s="180" t="s">
        <v>743</v>
      </c>
      <c r="I238" s="178" t="s">
        <v>925</v>
      </c>
      <c r="J238" s="181"/>
      <c r="K238" s="53" t="str">
        <f t="shared" si="33"/>
        <v>K18PSU_DLK2</v>
      </c>
      <c r="L238" s="165">
        <f t="shared" si="28"/>
        <v>1</v>
      </c>
      <c r="M238" s="166"/>
      <c r="N238" s="167" t="str">
        <f t="shared" si="34"/>
        <v/>
      </c>
      <c r="O238" s="167" t="e">
        <f>VLOOKUP(D238,TH!D$3:K$3889,6,0)</f>
        <v>#N/A</v>
      </c>
      <c r="P238" s="168" t="str">
        <f>IF(M238&lt;&gt;0,M238,IF(ISNA(VLOOKUP(D238,TH!D$4:K$3889,6,0))=TRUE,"","Nợ HP"))</f>
        <v/>
      </c>
      <c r="Q238" s="167">
        <f t="shared" si="30"/>
        <v>27</v>
      </c>
      <c r="R238" s="269"/>
      <c r="S238" s="37">
        <f>VLOOKUP(D238,[1]TONGHOP!C$2:K$3143,9,0)</f>
        <v>0</v>
      </c>
    </row>
    <row r="239" spans="1:20" ht="24.75" customHeight="1">
      <c r="A239" s="158">
        <f t="shared" si="29"/>
        <v>237</v>
      </c>
      <c r="B239" s="54" t="str">
        <f t="shared" si="31"/>
        <v>28</v>
      </c>
      <c r="C239" s="158">
        <f t="shared" si="32"/>
        <v>28</v>
      </c>
      <c r="D239" s="51">
        <v>1820715411</v>
      </c>
      <c r="E239" s="55" t="s">
        <v>768</v>
      </c>
      <c r="F239" s="56" t="s">
        <v>374</v>
      </c>
      <c r="G239" s="52" t="s">
        <v>447</v>
      </c>
      <c r="H239" s="180" t="s">
        <v>743</v>
      </c>
      <c r="I239" s="178" t="s">
        <v>924</v>
      </c>
      <c r="J239" s="181"/>
      <c r="K239" s="53" t="str">
        <f t="shared" si="33"/>
        <v>K18PSU_DLK1</v>
      </c>
      <c r="L239" s="165">
        <f t="shared" si="28"/>
        <v>1</v>
      </c>
      <c r="M239" s="166"/>
      <c r="N239" s="167" t="str">
        <f t="shared" si="34"/>
        <v/>
      </c>
      <c r="O239" s="167" t="e">
        <f>VLOOKUP(D239,TH!D$3:K$3889,6,0)</f>
        <v>#N/A</v>
      </c>
      <c r="P239" s="168" t="str">
        <f>IF(M239&lt;&gt;0,M239,IF(ISNA(VLOOKUP(D239,TH!D$4:K$3889,6,0))=TRUE,"","Nợ HP"))</f>
        <v/>
      </c>
      <c r="Q239" s="167">
        <f t="shared" si="30"/>
        <v>28</v>
      </c>
      <c r="R239" s="269"/>
      <c r="S239" s="37">
        <f>VLOOKUP(D239,[1]TONGHOP!C$2:K$3143,9,0)</f>
        <v>0</v>
      </c>
    </row>
    <row r="240" spans="1:20" ht="24.75" customHeight="1">
      <c r="A240" s="158">
        <f t="shared" si="29"/>
        <v>238</v>
      </c>
      <c r="B240" s="54" t="str">
        <f t="shared" si="31"/>
        <v>29</v>
      </c>
      <c r="C240" s="158">
        <f t="shared" si="32"/>
        <v>29</v>
      </c>
      <c r="D240" s="51">
        <v>1820213879</v>
      </c>
      <c r="E240" s="55" t="s">
        <v>769</v>
      </c>
      <c r="F240" s="56" t="s">
        <v>401</v>
      </c>
      <c r="G240" s="52" t="s">
        <v>489</v>
      </c>
      <c r="H240" s="180" t="s">
        <v>743</v>
      </c>
      <c r="I240" s="178" t="s">
        <v>922</v>
      </c>
      <c r="J240" s="181"/>
      <c r="K240" s="53" t="str">
        <f t="shared" si="33"/>
        <v>K18PSU_QTH1</v>
      </c>
      <c r="L240" s="165">
        <f t="shared" si="28"/>
        <v>1</v>
      </c>
      <c r="M240" s="166"/>
      <c r="N240" s="167" t="str">
        <f t="shared" si="34"/>
        <v/>
      </c>
      <c r="O240" s="167" t="e">
        <f>VLOOKUP(D240,TH!D$3:K$3889,6,0)</f>
        <v>#N/A</v>
      </c>
      <c r="P240" s="168" t="str">
        <f>IF(M240&lt;&gt;0,M240,IF(ISNA(VLOOKUP(D240,TH!D$4:K$3889,6,0))=TRUE,"","Nợ HP"))</f>
        <v/>
      </c>
      <c r="Q240" s="167">
        <f t="shared" si="30"/>
        <v>29</v>
      </c>
      <c r="R240" s="269"/>
      <c r="S240" s="37">
        <f>VLOOKUP(D240,[1]TONGHOP!C$2:K$3143,9,0)</f>
        <v>0</v>
      </c>
    </row>
    <row r="241" spans="1:19" ht="24.75" customHeight="1">
      <c r="A241" s="158">
        <f t="shared" si="29"/>
        <v>239</v>
      </c>
      <c r="B241" s="54" t="str">
        <f t="shared" si="31"/>
        <v>30</v>
      </c>
      <c r="C241" s="158">
        <f t="shared" si="32"/>
        <v>30</v>
      </c>
      <c r="D241" s="51">
        <v>1821713706</v>
      </c>
      <c r="E241" s="55" t="s">
        <v>245</v>
      </c>
      <c r="F241" s="56" t="s">
        <v>269</v>
      </c>
      <c r="G241" s="52" t="s">
        <v>770</v>
      </c>
      <c r="H241" s="180" t="s">
        <v>743</v>
      </c>
      <c r="I241" s="178" t="s">
        <v>925</v>
      </c>
      <c r="J241" s="181"/>
      <c r="K241" s="53" t="str">
        <f t="shared" si="33"/>
        <v>K18PSU_DLK2</v>
      </c>
      <c r="L241" s="165">
        <f t="shared" si="28"/>
        <v>1</v>
      </c>
      <c r="M241" s="166"/>
      <c r="N241" s="167" t="str">
        <f t="shared" si="34"/>
        <v/>
      </c>
      <c r="O241" s="167" t="e">
        <f>VLOOKUP(D241,TH!D$3:K$3889,6,0)</f>
        <v>#N/A</v>
      </c>
      <c r="P241" s="168" t="str">
        <f>IF(M241&lt;&gt;0,M241,IF(ISNA(VLOOKUP(D241,TH!D$4:K$3889,6,0))=TRUE,"","Nợ HP"))</f>
        <v/>
      </c>
      <c r="Q241" s="167">
        <f t="shared" si="30"/>
        <v>30</v>
      </c>
      <c r="R241" s="269"/>
      <c r="S241" s="37">
        <f>VLOOKUP(D241,[1]TONGHOP!C$2:K$3143,9,0)</f>
        <v>0</v>
      </c>
    </row>
    <row r="242" spans="1:19" ht="24.75" customHeight="1">
      <c r="A242" s="158">
        <f t="shared" si="29"/>
        <v>240</v>
      </c>
      <c r="B242" s="54" t="str">
        <f t="shared" si="31"/>
        <v>31</v>
      </c>
      <c r="C242" s="158">
        <f t="shared" si="32"/>
        <v>31</v>
      </c>
      <c r="D242" s="51">
        <v>1821716693</v>
      </c>
      <c r="E242" s="55" t="s">
        <v>771</v>
      </c>
      <c r="F242" s="56" t="s">
        <v>334</v>
      </c>
      <c r="G242" s="52" t="s">
        <v>363</v>
      </c>
      <c r="H242" s="180" t="s">
        <v>743</v>
      </c>
      <c r="I242" s="178" t="s">
        <v>924</v>
      </c>
      <c r="J242" s="181"/>
      <c r="K242" s="53" t="str">
        <f t="shared" si="33"/>
        <v>K18PSU_DLK1</v>
      </c>
      <c r="L242" s="165">
        <f t="shared" si="28"/>
        <v>1</v>
      </c>
      <c r="M242" s="166"/>
      <c r="N242" s="167" t="str">
        <f t="shared" si="34"/>
        <v/>
      </c>
      <c r="O242" s="167" t="e">
        <f>VLOOKUP(D242,TH!D$3:K$3889,6,0)</f>
        <v>#N/A</v>
      </c>
      <c r="P242" s="168" t="str">
        <f>IF(M242&lt;&gt;0,M242,IF(ISNA(VLOOKUP(D242,TH!D$4:K$3889,6,0))=TRUE,"","Nợ HP"))</f>
        <v/>
      </c>
      <c r="Q242" s="167">
        <f t="shared" si="30"/>
        <v>31</v>
      </c>
      <c r="R242" s="269"/>
      <c r="S242" s="37">
        <f>VLOOKUP(D242,[1]TONGHOP!C$2:K$3143,9,0)</f>
        <v>0</v>
      </c>
    </row>
    <row r="243" spans="1:19" ht="24.75" customHeight="1">
      <c r="A243" s="158">
        <f t="shared" si="29"/>
        <v>241</v>
      </c>
      <c r="B243" s="54" t="str">
        <f t="shared" si="31"/>
        <v>32</v>
      </c>
      <c r="C243" s="158">
        <f t="shared" si="32"/>
        <v>32</v>
      </c>
      <c r="D243" s="51">
        <v>1820715409</v>
      </c>
      <c r="E243" s="55" t="s">
        <v>158</v>
      </c>
      <c r="F243" s="56" t="s">
        <v>362</v>
      </c>
      <c r="G243" s="52" t="s">
        <v>278</v>
      </c>
      <c r="H243" s="180" t="s">
        <v>743</v>
      </c>
      <c r="I243" s="178" t="s">
        <v>924</v>
      </c>
      <c r="J243" s="181"/>
      <c r="K243" s="53" t="str">
        <f t="shared" si="33"/>
        <v>K18PSU_DLK1</v>
      </c>
      <c r="L243" s="165">
        <f t="shared" si="28"/>
        <v>1</v>
      </c>
      <c r="M243" s="166"/>
      <c r="N243" s="167" t="str">
        <f t="shared" si="34"/>
        <v/>
      </c>
      <c r="O243" s="167" t="e">
        <f>VLOOKUP(D243,TH!D$3:K$3889,6,0)</f>
        <v>#N/A</v>
      </c>
      <c r="P243" s="168" t="str">
        <f>IF(M243&lt;&gt;0,M243,IF(ISNA(VLOOKUP(D243,TH!D$4:K$3889,6,0))=TRUE,"","Nợ HP"))</f>
        <v/>
      </c>
      <c r="Q243" s="167">
        <f t="shared" si="30"/>
        <v>32</v>
      </c>
      <c r="R243" s="269"/>
      <c r="S243" s="37">
        <f>VLOOKUP(D243,[1]TONGHOP!C$2:K$3143,9,0)</f>
        <v>0</v>
      </c>
    </row>
    <row r="244" spans="1:19" ht="24.75" customHeight="1">
      <c r="A244" s="158">
        <f t="shared" si="29"/>
        <v>242</v>
      </c>
      <c r="B244" s="54" t="str">
        <f t="shared" si="31"/>
        <v>01</v>
      </c>
      <c r="C244" s="158">
        <f t="shared" si="32"/>
        <v>1</v>
      </c>
      <c r="D244" s="51">
        <v>1811215027</v>
      </c>
      <c r="E244" s="55" t="s">
        <v>181</v>
      </c>
      <c r="F244" s="56" t="s">
        <v>339</v>
      </c>
      <c r="G244" s="52" t="s">
        <v>447</v>
      </c>
      <c r="H244" s="180" t="s">
        <v>772</v>
      </c>
      <c r="I244" s="178" t="s">
        <v>926</v>
      </c>
      <c r="J244" s="181"/>
      <c r="K244" s="53" t="str">
        <f t="shared" si="33"/>
        <v>K18PSU_KCD1</v>
      </c>
      <c r="L244" s="165">
        <f t="shared" si="28"/>
        <v>1</v>
      </c>
      <c r="M244" s="166"/>
      <c r="N244" s="167" t="str">
        <f t="shared" si="34"/>
        <v/>
      </c>
      <c r="O244" s="167" t="e">
        <f>VLOOKUP(D244,TH!D$3:K$3889,6,0)</f>
        <v>#N/A</v>
      </c>
      <c r="P244" s="168" t="str">
        <f>IF(M244&lt;&gt;0,M244,IF(ISNA(VLOOKUP(D244,TH!D$4:K$3889,6,0))=TRUE,"","Nợ HP"))</f>
        <v/>
      </c>
      <c r="Q244" s="167">
        <f t="shared" si="30"/>
        <v>33</v>
      </c>
      <c r="R244" s="269"/>
      <c r="S244" s="37">
        <f>VLOOKUP(D244,[1]TONGHOP!C$2:K$3143,9,0)</f>
        <v>0</v>
      </c>
    </row>
    <row r="245" spans="1:19" ht="24.75" customHeight="1">
      <c r="A245" s="158">
        <f t="shared" si="29"/>
        <v>243</v>
      </c>
      <c r="B245" s="54" t="str">
        <f t="shared" si="31"/>
        <v>02</v>
      </c>
      <c r="C245" s="158">
        <f t="shared" si="32"/>
        <v>2</v>
      </c>
      <c r="D245" s="51">
        <v>1810213930</v>
      </c>
      <c r="E245" s="55" t="s">
        <v>439</v>
      </c>
      <c r="F245" s="56" t="s">
        <v>137</v>
      </c>
      <c r="G245" s="52" t="s">
        <v>773</v>
      </c>
      <c r="H245" s="180" t="s">
        <v>772</v>
      </c>
      <c r="I245" s="178" t="s">
        <v>926</v>
      </c>
      <c r="J245" s="181"/>
      <c r="K245" s="53" t="str">
        <f t="shared" si="33"/>
        <v>K18PSU_KCD1</v>
      </c>
      <c r="L245" s="165">
        <f t="shared" si="28"/>
        <v>1</v>
      </c>
      <c r="M245" s="166"/>
      <c r="N245" s="167" t="str">
        <f t="shared" si="34"/>
        <v/>
      </c>
      <c r="O245" s="167" t="e">
        <f>VLOOKUP(D245,TH!D$3:K$3889,6,0)</f>
        <v>#N/A</v>
      </c>
      <c r="P245" s="168" t="str">
        <f>IF(M245&lt;&gt;0,M245,IF(ISNA(VLOOKUP(D245,TH!D$4:K$3889,6,0))=TRUE,"","Nợ HP"))</f>
        <v/>
      </c>
      <c r="Q245" s="167">
        <f t="shared" si="30"/>
        <v>34</v>
      </c>
      <c r="R245" s="269"/>
      <c r="S245" s="37">
        <f>VLOOKUP(D245,[1]TONGHOP!C$2:K$3143,9,0)</f>
        <v>0</v>
      </c>
    </row>
    <row r="246" spans="1:19" ht="24.75" customHeight="1">
      <c r="A246" s="158">
        <f t="shared" si="29"/>
        <v>244</v>
      </c>
      <c r="B246" s="54" t="str">
        <f t="shared" si="31"/>
        <v>03</v>
      </c>
      <c r="C246" s="158">
        <f t="shared" si="32"/>
        <v>3</v>
      </c>
      <c r="D246" s="51">
        <v>1811215469</v>
      </c>
      <c r="E246" s="55" t="s">
        <v>774</v>
      </c>
      <c r="F246" s="56" t="s">
        <v>340</v>
      </c>
      <c r="G246" s="52" t="s">
        <v>775</v>
      </c>
      <c r="H246" s="180" t="s">
        <v>772</v>
      </c>
      <c r="I246" s="178" t="s">
        <v>926</v>
      </c>
      <c r="J246" s="181"/>
      <c r="K246" s="53" t="str">
        <f t="shared" si="33"/>
        <v>K18PSU_KCD1</v>
      </c>
      <c r="L246" s="165">
        <f t="shared" si="28"/>
        <v>1</v>
      </c>
      <c r="M246" s="166"/>
      <c r="N246" s="167" t="str">
        <f t="shared" si="34"/>
        <v/>
      </c>
      <c r="O246" s="167" t="e">
        <f>VLOOKUP(D246,TH!D$3:K$3889,6,0)</f>
        <v>#N/A</v>
      </c>
      <c r="P246" s="168" t="str">
        <f>IF(M246&lt;&gt;0,M246,IF(ISNA(VLOOKUP(D246,TH!D$4:K$3889,6,0))=TRUE,"","Nợ HP"))</f>
        <v/>
      </c>
      <c r="Q246" s="167">
        <f t="shared" si="30"/>
        <v>35</v>
      </c>
      <c r="R246" s="269"/>
      <c r="S246" s="37">
        <f>VLOOKUP(D246,[1]TONGHOP!C$2:K$3143,9,0)</f>
        <v>0</v>
      </c>
    </row>
    <row r="247" spans="1:19" ht="24.75" customHeight="1">
      <c r="A247" s="158">
        <f t="shared" si="29"/>
        <v>245</v>
      </c>
      <c r="B247" s="54" t="str">
        <f t="shared" si="31"/>
        <v>04</v>
      </c>
      <c r="C247" s="158">
        <f t="shared" si="32"/>
        <v>4</v>
      </c>
      <c r="D247" s="51">
        <v>1810215767</v>
      </c>
      <c r="E247" s="55" t="s">
        <v>457</v>
      </c>
      <c r="F247" s="56" t="s">
        <v>144</v>
      </c>
      <c r="G247" s="52" t="s">
        <v>408</v>
      </c>
      <c r="H247" s="180" t="s">
        <v>772</v>
      </c>
      <c r="I247" s="178" t="s">
        <v>927</v>
      </c>
      <c r="J247" s="181"/>
      <c r="K247" s="53" t="str">
        <f t="shared" si="33"/>
        <v>K18PSU_KCD2</v>
      </c>
      <c r="L247" s="165">
        <f t="shared" si="28"/>
        <v>1</v>
      </c>
      <c r="M247" s="166"/>
      <c r="N247" s="167" t="str">
        <f t="shared" si="34"/>
        <v/>
      </c>
      <c r="O247" s="167" t="e">
        <f>VLOOKUP(D247,TH!D$3:K$3889,6,0)</f>
        <v>#N/A</v>
      </c>
      <c r="P247" s="168" t="str">
        <f>IF(M247&lt;&gt;0,M247,IF(ISNA(VLOOKUP(D247,TH!D$4:K$3889,6,0))=TRUE,"","Nợ HP"))</f>
        <v/>
      </c>
      <c r="Q247" s="167">
        <f t="shared" si="30"/>
        <v>36</v>
      </c>
      <c r="R247" s="269"/>
      <c r="S247" s="37">
        <f>VLOOKUP(D247,[1]TONGHOP!C$2:K$3143,9,0)</f>
        <v>0</v>
      </c>
    </row>
    <row r="248" spans="1:19" ht="24.75" customHeight="1">
      <c r="A248" s="158">
        <f t="shared" si="29"/>
        <v>246</v>
      </c>
      <c r="B248" s="54" t="str">
        <f t="shared" si="31"/>
        <v>05</v>
      </c>
      <c r="C248" s="158">
        <f t="shared" si="32"/>
        <v>5</v>
      </c>
      <c r="D248" s="51">
        <v>1810214490</v>
      </c>
      <c r="E248" s="55" t="s">
        <v>776</v>
      </c>
      <c r="F248" s="56" t="s">
        <v>240</v>
      </c>
      <c r="G248" s="52" t="s">
        <v>777</v>
      </c>
      <c r="H248" s="180" t="s">
        <v>772</v>
      </c>
      <c r="I248" s="178" t="s">
        <v>926</v>
      </c>
      <c r="J248" s="181"/>
      <c r="K248" s="53" t="str">
        <f t="shared" si="33"/>
        <v>K18PSU_KCD1</v>
      </c>
      <c r="L248" s="165">
        <f t="shared" si="28"/>
        <v>1</v>
      </c>
      <c r="M248" s="166"/>
      <c r="N248" s="167" t="str">
        <f t="shared" si="34"/>
        <v/>
      </c>
      <c r="O248" s="167" t="e">
        <f>VLOOKUP(D248,TH!D$3:K$3889,6,0)</f>
        <v>#N/A</v>
      </c>
      <c r="P248" s="168" t="str">
        <f>IF(M248&lt;&gt;0,M248,IF(ISNA(VLOOKUP(D248,TH!D$4:K$3889,6,0))=TRUE,"","Nợ HP"))</f>
        <v/>
      </c>
      <c r="Q248" s="167">
        <f t="shared" si="30"/>
        <v>37</v>
      </c>
      <c r="R248" s="269"/>
      <c r="S248" s="37">
        <f>VLOOKUP(D248,[1]TONGHOP!C$2:K$3143,9,0)</f>
        <v>0</v>
      </c>
    </row>
    <row r="249" spans="1:19" ht="24.75" customHeight="1">
      <c r="A249" s="158">
        <f t="shared" si="29"/>
        <v>247</v>
      </c>
      <c r="B249" s="54" t="str">
        <f t="shared" si="31"/>
        <v>06</v>
      </c>
      <c r="C249" s="158">
        <f t="shared" si="32"/>
        <v>6</v>
      </c>
      <c r="D249" s="51">
        <v>1811215024</v>
      </c>
      <c r="E249" s="55" t="s">
        <v>193</v>
      </c>
      <c r="F249" s="56" t="s">
        <v>240</v>
      </c>
      <c r="G249" s="52" t="s">
        <v>600</v>
      </c>
      <c r="H249" s="180" t="s">
        <v>772</v>
      </c>
      <c r="I249" s="178" t="s">
        <v>926</v>
      </c>
      <c r="J249" s="181"/>
      <c r="K249" s="53" t="str">
        <f t="shared" si="33"/>
        <v>K18PSU_KCD1</v>
      </c>
      <c r="L249" s="165">
        <f t="shared" si="28"/>
        <v>1</v>
      </c>
      <c r="M249" s="166"/>
      <c r="N249" s="167" t="str">
        <f t="shared" si="34"/>
        <v/>
      </c>
      <c r="O249" s="167" t="e">
        <f>VLOOKUP(D249,TH!D$3:K$3889,6,0)</f>
        <v>#N/A</v>
      </c>
      <c r="P249" s="168" t="str">
        <f>IF(M249&lt;&gt;0,M249,IF(ISNA(VLOOKUP(D249,TH!D$4:K$3889,6,0))=TRUE,"","Nợ HP"))</f>
        <v/>
      </c>
      <c r="Q249" s="167">
        <f t="shared" si="30"/>
        <v>38</v>
      </c>
      <c r="R249" s="269"/>
      <c r="S249" s="37">
        <f>VLOOKUP(D249,[1]TONGHOP!C$2:K$3143,9,0)</f>
        <v>0</v>
      </c>
    </row>
    <row r="250" spans="1:19" ht="24.75" customHeight="1">
      <c r="A250" s="158">
        <f t="shared" si="29"/>
        <v>248</v>
      </c>
      <c r="B250" s="54" t="str">
        <f t="shared" si="31"/>
        <v>07</v>
      </c>
      <c r="C250" s="158">
        <f t="shared" si="32"/>
        <v>7</v>
      </c>
      <c r="D250" s="51">
        <v>1810214487</v>
      </c>
      <c r="E250" s="55" t="s">
        <v>281</v>
      </c>
      <c r="F250" s="56" t="s">
        <v>778</v>
      </c>
      <c r="G250" s="52" t="s">
        <v>779</v>
      </c>
      <c r="H250" s="180" t="s">
        <v>772</v>
      </c>
      <c r="I250" s="178" t="s">
        <v>926</v>
      </c>
      <c r="J250" s="181"/>
      <c r="K250" s="53" t="str">
        <f t="shared" si="33"/>
        <v>K18PSU_KCD1</v>
      </c>
      <c r="L250" s="165">
        <f t="shared" si="28"/>
        <v>1</v>
      </c>
      <c r="M250" s="166"/>
      <c r="N250" s="167" t="str">
        <f t="shared" si="34"/>
        <v/>
      </c>
      <c r="O250" s="167" t="e">
        <f>VLOOKUP(D250,TH!D$3:K$3889,6,0)</f>
        <v>#N/A</v>
      </c>
      <c r="P250" s="168" t="str">
        <f>IF(M250&lt;&gt;0,M250,IF(ISNA(VLOOKUP(D250,TH!D$4:K$3889,6,0))=TRUE,"","Nợ HP"))</f>
        <v/>
      </c>
      <c r="Q250" s="167">
        <f t="shared" si="30"/>
        <v>39</v>
      </c>
      <c r="R250" s="269"/>
      <c r="S250" s="37">
        <f>VLOOKUP(D250,[1]TONGHOP!C$2:K$3143,9,0)</f>
        <v>0</v>
      </c>
    </row>
    <row r="251" spans="1:19" ht="24.75" customHeight="1">
      <c r="A251" s="158">
        <f t="shared" si="29"/>
        <v>249</v>
      </c>
      <c r="B251" s="54" t="str">
        <f t="shared" si="31"/>
        <v>08</v>
      </c>
      <c r="C251" s="158">
        <f t="shared" si="32"/>
        <v>8</v>
      </c>
      <c r="D251" s="51">
        <v>1810213931</v>
      </c>
      <c r="E251" s="55" t="s">
        <v>780</v>
      </c>
      <c r="F251" s="56" t="s">
        <v>585</v>
      </c>
      <c r="G251" s="52" t="s">
        <v>313</v>
      </c>
      <c r="H251" s="180" t="s">
        <v>772</v>
      </c>
      <c r="I251" s="178" t="s">
        <v>926</v>
      </c>
      <c r="J251" s="181"/>
      <c r="K251" s="53" t="str">
        <f t="shared" si="33"/>
        <v>K18PSU_KCD1</v>
      </c>
      <c r="L251" s="165">
        <f t="shared" si="28"/>
        <v>1</v>
      </c>
      <c r="M251" s="166"/>
      <c r="N251" s="167" t="str">
        <f t="shared" si="34"/>
        <v/>
      </c>
      <c r="O251" s="167" t="e">
        <f>VLOOKUP(D251,TH!D$3:K$3889,6,0)</f>
        <v>#N/A</v>
      </c>
      <c r="P251" s="168" t="str">
        <f>IF(M251&lt;&gt;0,M251,IF(ISNA(VLOOKUP(D251,TH!D$4:K$3889,6,0))=TRUE,"","Nợ HP"))</f>
        <v/>
      </c>
      <c r="Q251" s="167">
        <f t="shared" si="30"/>
        <v>40</v>
      </c>
      <c r="R251" s="269"/>
      <c r="S251" s="37">
        <f>VLOOKUP(D251,[1]TONGHOP!C$2:K$3143,9,0)</f>
        <v>0</v>
      </c>
    </row>
    <row r="252" spans="1:19" ht="24.75" customHeight="1">
      <c r="A252" s="158">
        <f t="shared" si="29"/>
        <v>250</v>
      </c>
      <c r="B252" s="54" t="str">
        <f t="shared" si="31"/>
        <v>09</v>
      </c>
      <c r="C252" s="158">
        <f t="shared" si="32"/>
        <v>9</v>
      </c>
      <c r="D252" s="51">
        <v>1810215478</v>
      </c>
      <c r="E252" s="55" t="s">
        <v>587</v>
      </c>
      <c r="F252" s="56" t="s">
        <v>385</v>
      </c>
      <c r="G252" s="52" t="s">
        <v>700</v>
      </c>
      <c r="H252" s="180" t="s">
        <v>772</v>
      </c>
      <c r="I252" s="178" t="s">
        <v>927</v>
      </c>
      <c r="J252" s="181"/>
      <c r="K252" s="53" t="str">
        <f t="shared" si="33"/>
        <v>K18PSU_KCD2</v>
      </c>
      <c r="L252" s="165">
        <f t="shared" si="28"/>
        <v>1</v>
      </c>
      <c r="M252" s="166"/>
      <c r="N252" s="167" t="str">
        <f t="shared" si="34"/>
        <v/>
      </c>
      <c r="O252" s="167" t="str">
        <f>VLOOKUP(D252,TH!D$3:K$3889,6,0)</f>
        <v>x</v>
      </c>
      <c r="P252" s="168" t="str">
        <f>IF(M252&lt;&gt;0,M252,IF(ISNA(VLOOKUP(D252,TH!D$4:K$3889,6,0))=TRUE,"","Nợ HP"))</f>
        <v>Nợ HP</v>
      </c>
      <c r="Q252" s="167">
        <f t="shared" si="30"/>
        <v>41</v>
      </c>
      <c r="R252" s="269"/>
      <c r="S252" s="37">
        <f>VLOOKUP(D252,[1]TONGHOP!C$2:K$3143,9,0)</f>
        <v>2000000</v>
      </c>
    </row>
    <row r="253" spans="1:19" ht="24.75" customHeight="1">
      <c r="A253" s="158">
        <f t="shared" si="29"/>
        <v>251</v>
      </c>
      <c r="B253" s="54" t="str">
        <f t="shared" si="31"/>
        <v>10</v>
      </c>
      <c r="C253" s="158">
        <f t="shared" si="32"/>
        <v>10</v>
      </c>
      <c r="D253" s="51">
        <v>1811214488</v>
      </c>
      <c r="E253" s="55" t="s">
        <v>781</v>
      </c>
      <c r="F253" s="56" t="s">
        <v>782</v>
      </c>
      <c r="G253" s="52" t="s">
        <v>416</v>
      </c>
      <c r="H253" s="180" t="s">
        <v>772</v>
      </c>
      <c r="I253" s="178" t="s">
        <v>927</v>
      </c>
      <c r="J253" s="181"/>
      <c r="K253" s="53" t="str">
        <f t="shared" si="33"/>
        <v>K18PSU_KCD2</v>
      </c>
      <c r="L253" s="165">
        <f t="shared" si="28"/>
        <v>1</v>
      </c>
      <c r="M253" s="166"/>
      <c r="N253" s="167" t="str">
        <f t="shared" si="34"/>
        <v/>
      </c>
      <c r="O253" s="167" t="str">
        <f>VLOOKUP(D253,TH!D$3:K$3889,6,0)</f>
        <v>x</v>
      </c>
      <c r="P253" s="168" t="str">
        <f>IF(M253&lt;&gt;0,M253,IF(ISNA(VLOOKUP(D253,TH!D$4:K$3889,6,0))=TRUE,"","Nợ HP"))</f>
        <v>Nợ HP</v>
      </c>
      <c r="Q253" s="167">
        <f t="shared" si="30"/>
        <v>42</v>
      </c>
      <c r="R253" s="269"/>
      <c r="S253" s="37">
        <f>VLOOKUP(D253,[1]TONGHOP!C$2:K$3143,9,0)</f>
        <v>2000000</v>
      </c>
    </row>
    <row r="254" spans="1:19" ht="24.75" customHeight="1">
      <c r="A254" s="158">
        <f t="shared" si="29"/>
        <v>252</v>
      </c>
      <c r="B254" s="54" t="str">
        <f t="shared" si="31"/>
        <v>11</v>
      </c>
      <c r="C254" s="158">
        <f t="shared" si="32"/>
        <v>11</v>
      </c>
      <c r="D254" s="51">
        <v>1810215025</v>
      </c>
      <c r="E254" s="55" t="s">
        <v>783</v>
      </c>
      <c r="F254" s="56" t="s">
        <v>152</v>
      </c>
      <c r="G254" s="52" t="s">
        <v>478</v>
      </c>
      <c r="H254" s="180" t="s">
        <v>772</v>
      </c>
      <c r="I254" s="178" t="s">
        <v>926</v>
      </c>
      <c r="J254" s="181"/>
      <c r="K254" s="53" t="str">
        <f t="shared" si="33"/>
        <v>K18PSU_KCD1</v>
      </c>
      <c r="L254" s="165">
        <f t="shared" si="28"/>
        <v>1</v>
      </c>
      <c r="M254" s="166"/>
      <c r="N254" s="167" t="str">
        <f t="shared" si="34"/>
        <v/>
      </c>
      <c r="O254" s="167" t="e">
        <f>VLOOKUP(D254,TH!D$3:K$3889,6,0)</f>
        <v>#N/A</v>
      </c>
      <c r="P254" s="168" t="str">
        <f>IF(M254&lt;&gt;0,M254,IF(ISNA(VLOOKUP(D254,TH!D$4:K$3889,6,0))=TRUE,"","Nợ HP"))</f>
        <v/>
      </c>
      <c r="Q254" s="167">
        <f t="shared" si="30"/>
        <v>43</v>
      </c>
      <c r="R254" s="269"/>
      <c r="S254" s="37">
        <f>VLOOKUP(D254,[1]TONGHOP!C$2:K$3143,9,0)</f>
        <v>0</v>
      </c>
    </row>
    <row r="255" spans="1:19" ht="24.75" customHeight="1">
      <c r="A255" s="158">
        <f t="shared" si="29"/>
        <v>253</v>
      </c>
      <c r="B255" s="54" t="str">
        <f t="shared" si="31"/>
        <v>12</v>
      </c>
      <c r="C255" s="158">
        <f t="shared" si="32"/>
        <v>12</v>
      </c>
      <c r="D255" s="51">
        <v>1810215029</v>
      </c>
      <c r="E255" s="55" t="s">
        <v>784</v>
      </c>
      <c r="F255" s="56" t="s">
        <v>456</v>
      </c>
      <c r="G255" s="52" t="s">
        <v>200</v>
      </c>
      <c r="H255" s="180" t="s">
        <v>772</v>
      </c>
      <c r="I255" s="178" t="s">
        <v>927</v>
      </c>
      <c r="J255" s="181"/>
      <c r="K255" s="53" t="str">
        <f t="shared" si="33"/>
        <v>K18PSU_KCD2</v>
      </c>
      <c r="L255" s="165">
        <f t="shared" si="28"/>
        <v>1</v>
      </c>
      <c r="M255" s="166"/>
      <c r="N255" s="167" t="str">
        <f t="shared" si="34"/>
        <v/>
      </c>
      <c r="O255" s="167" t="e">
        <f>VLOOKUP(D255,TH!D$3:K$3889,6,0)</f>
        <v>#N/A</v>
      </c>
      <c r="P255" s="168" t="str">
        <f>IF(M255&lt;&gt;0,M255,IF(ISNA(VLOOKUP(D255,TH!D$4:K$3889,6,0))=TRUE,"","Nợ HP"))</f>
        <v/>
      </c>
      <c r="Q255" s="167">
        <f t="shared" si="30"/>
        <v>44</v>
      </c>
      <c r="R255" s="269"/>
      <c r="S255" s="37">
        <f>VLOOKUP(D255,[1]TONGHOP!C$2:K$3143,9,0)</f>
        <v>0</v>
      </c>
    </row>
    <row r="256" spans="1:19" ht="24.75" customHeight="1">
      <c r="A256" s="158">
        <f t="shared" si="29"/>
        <v>254</v>
      </c>
      <c r="B256" s="54" t="str">
        <f t="shared" si="31"/>
        <v>13</v>
      </c>
      <c r="C256" s="158">
        <f t="shared" si="32"/>
        <v>13</v>
      </c>
      <c r="D256" s="51">
        <v>1810215476</v>
      </c>
      <c r="E256" s="55" t="s">
        <v>785</v>
      </c>
      <c r="F256" s="56" t="s">
        <v>286</v>
      </c>
      <c r="G256" s="52" t="s">
        <v>283</v>
      </c>
      <c r="H256" s="180" t="s">
        <v>772</v>
      </c>
      <c r="I256" s="178" t="s">
        <v>927</v>
      </c>
      <c r="J256" s="181"/>
      <c r="K256" s="53" t="str">
        <f t="shared" si="33"/>
        <v>K18PSU_KCD2</v>
      </c>
      <c r="L256" s="165">
        <f t="shared" si="28"/>
        <v>1</v>
      </c>
      <c r="M256" s="166"/>
      <c r="N256" s="167" t="str">
        <f t="shared" si="34"/>
        <v/>
      </c>
      <c r="O256" s="167" t="e">
        <f>VLOOKUP(D256,TH!D$3:K$3889,6,0)</f>
        <v>#N/A</v>
      </c>
      <c r="P256" s="168" t="str">
        <f>IF(M256&lt;&gt;0,M256,IF(ISNA(VLOOKUP(D256,TH!D$4:K$3889,6,0))=TRUE,"","Nợ HP"))</f>
        <v/>
      </c>
      <c r="Q256" s="167">
        <f t="shared" si="30"/>
        <v>45</v>
      </c>
      <c r="R256" s="269"/>
      <c r="S256" s="37">
        <f>VLOOKUP(D256,[1]TONGHOP!C$2:K$3143,9,0)</f>
        <v>0</v>
      </c>
    </row>
    <row r="257" spans="1:20" ht="24.75" customHeight="1">
      <c r="A257" s="158">
        <f t="shared" si="29"/>
        <v>255</v>
      </c>
      <c r="B257" s="54" t="str">
        <f t="shared" si="31"/>
        <v>14</v>
      </c>
      <c r="C257" s="158">
        <f t="shared" si="32"/>
        <v>14</v>
      </c>
      <c r="D257" s="51">
        <v>1810214496</v>
      </c>
      <c r="E257" s="55" t="s">
        <v>449</v>
      </c>
      <c r="F257" s="56" t="s">
        <v>414</v>
      </c>
      <c r="G257" s="52" t="s">
        <v>153</v>
      </c>
      <c r="H257" s="180" t="s">
        <v>772</v>
      </c>
      <c r="I257" s="178" t="s">
        <v>926</v>
      </c>
      <c r="J257" s="181"/>
      <c r="K257" s="53" t="str">
        <f t="shared" si="33"/>
        <v>K18PSU_KCD1</v>
      </c>
      <c r="L257" s="165">
        <f t="shared" si="28"/>
        <v>1</v>
      </c>
      <c r="M257" s="166"/>
      <c r="N257" s="167" t="str">
        <f t="shared" si="34"/>
        <v/>
      </c>
      <c r="O257" s="167" t="e">
        <f>VLOOKUP(D257,TH!D$3:K$3889,6,0)</f>
        <v>#N/A</v>
      </c>
      <c r="P257" s="168" t="str">
        <f>IF(M257&lt;&gt;0,M257,IF(ISNA(VLOOKUP(D257,TH!D$4:K$3889,6,0))=TRUE,"","Nợ HP"))</f>
        <v/>
      </c>
      <c r="Q257" s="167">
        <f t="shared" si="30"/>
        <v>46</v>
      </c>
      <c r="R257" s="269"/>
      <c r="S257" s="37">
        <f>VLOOKUP(D257,[1]TONGHOP!C$2:K$3143,9,0)</f>
        <v>0</v>
      </c>
    </row>
    <row r="258" spans="1:20" ht="24.75" customHeight="1">
      <c r="A258" s="158">
        <f t="shared" si="29"/>
        <v>256</v>
      </c>
      <c r="B258" s="54" t="str">
        <f t="shared" si="31"/>
        <v>15</v>
      </c>
      <c r="C258" s="158">
        <f t="shared" si="32"/>
        <v>15</v>
      </c>
      <c r="D258" s="51">
        <v>1810215475</v>
      </c>
      <c r="E258" s="55" t="s">
        <v>786</v>
      </c>
      <c r="F258" s="56" t="s">
        <v>414</v>
      </c>
      <c r="G258" s="52" t="s">
        <v>436</v>
      </c>
      <c r="H258" s="180" t="s">
        <v>772</v>
      </c>
      <c r="I258" s="178" t="s">
        <v>927</v>
      </c>
      <c r="J258" s="181"/>
      <c r="K258" s="53" t="str">
        <f t="shared" si="33"/>
        <v>K18PSU_KCD2</v>
      </c>
      <c r="L258" s="165">
        <f t="shared" si="28"/>
        <v>1</v>
      </c>
      <c r="M258" s="166"/>
      <c r="N258" s="167" t="str">
        <f t="shared" si="34"/>
        <v/>
      </c>
      <c r="O258" s="167" t="e">
        <f>VLOOKUP(D258,TH!D$3:K$3889,6,0)</f>
        <v>#N/A</v>
      </c>
      <c r="P258" s="168" t="str">
        <f>IF(M258&lt;&gt;0,M258,IF(ISNA(VLOOKUP(D258,TH!D$4:K$3889,6,0))=TRUE,"","Nợ HP"))</f>
        <v/>
      </c>
      <c r="Q258" s="167">
        <f t="shared" si="30"/>
        <v>47</v>
      </c>
      <c r="R258" s="269"/>
      <c r="S258" s="37">
        <f>VLOOKUP(D258,[1]TONGHOP!C$2:K$3143,9,0)</f>
        <v>0</v>
      </c>
    </row>
    <row r="259" spans="1:20" ht="24.75" customHeight="1">
      <c r="A259" s="158">
        <f t="shared" si="29"/>
        <v>257</v>
      </c>
      <c r="B259" s="54" t="str">
        <f t="shared" si="31"/>
        <v>16</v>
      </c>
      <c r="C259" s="158">
        <f t="shared" si="32"/>
        <v>16</v>
      </c>
      <c r="D259" s="51">
        <v>1810214485</v>
      </c>
      <c r="E259" s="55" t="s">
        <v>787</v>
      </c>
      <c r="F259" s="56" t="s">
        <v>320</v>
      </c>
      <c r="G259" s="52" t="s">
        <v>191</v>
      </c>
      <c r="H259" s="180" t="s">
        <v>772</v>
      </c>
      <c r="I259" s="178" t="s">
        <v>926</v>
      </c>
      <c r="J259" s="181"/>
      <c r="K259" s="53" t="str">
        <f t="shared" si="33"/>
        <v>K18PSU_KCD1</v>
      </c>
      <c r="L259" s="165">
        <f t="shared" ref="L259:L322" si="36">COUNTIF($D$3:$D$778,D259)</f>
        <v>1</v>
      </c>
      <c r="M259" s="166"/>
      <c r="N259" s="167" t="str">
        <f t="shared" si="34"/>
        <v/>
      </c>
      <c r="O259" s="167" t="e">
        <f>VLOOKUP(D259,TH!D$3:K$3889,6,0)</f>
        <v>#N/A</v>
      </c>
      <c r="P259" s="168" t="str">
        <f>IF(M259&lt;&gt;0,M259,IF(ISNA(VLOOKUP(D259,TH!D$4:K$3889,6,0))=TRUE,"","Nợ HP"))</f>
        <v/>
      </c>
      <c r="Q259" s="167">
        <f t="shared" si="30"/>
        <v>48</v>
      </c>
      <c r="R259" s="269"/>
      <c r="S259" s="37">
        <f>VLOOKUP(D259,[1]TONGHOP!C$2:K$3143,9,0)</f>
        <v>0</v>
      </c>
    </row>
    <row r="260" spans="1:20" ht="24.75" customHeight="1">
      <c r="A260" s="158">
        <f t="shared" si="29"/>
        <v>258</v>
      </c>
      <c r="B260" s="54" t="str">
        <f t="shared" si="31"/>
        <v>17</v>
      </c>
      <c r="C260" s="158">
        <f t="shared" si="32"/>
        <v>17</v>
      </c>
      <c r="D260" s="51">
        <v>1810213737</v>
      </c>
      <c r="E260" s="55" t="s">
        <v>788</v>
      </c>
      <c r="F260" s="56" t="s">
        <v>208</v>
      </c>
      <c r="G260" s="52" t="s">
        <v>789</v>
      </c>
      <c r="H260" s="180" t="s">
        <v>772</v>
      </c>
      <c r="I260" s="178" t="s">
        <v>926</v>
      </c>
      <c r="J260" s="181"/>
      <c r="K260" s="53" t="str">
        <f t="shared" si="33"/>
        <v>K18PSU_KCD1</v>
      </c>
      <c r="L260" s="165">
        <f t="shared" si="36"/>
        <v>1</v>
      </c>
      <c r="M260" s="166"/>
      <c r="N260" s="167" t="str">
        <f t="shared" si="34"/>
        <v/>
      </c>
      <c r="O260" s="167" t="e">
        <f>VLOOKUP(D260,TH!D$3:K$3889,6,0)</f>
        <v>#N/A</v>
      </c>
      <c r="P260" s="168" t="str">
        <f>IF(M260&lt;&gt;0,M260,IF(ISNA(VLOOKUP(D260,TH!D$4:K$3889,6,0))=TRUE,"","Nợ HP"))</f>
        <v/>
      </c>
      <c r="Q260" s="167">
        <f t="shared" si="30"/>
        <v>49</v>
      </c>
      <c r="R260" s="269"/>
      <c r="S260" s="37">
        <f>VLOOKUP(D260,[1]TONGHOP!C$2:K$3143,9,0)</f>
        <v>0</v>
      </c>
    </row>
    <row r="261" spans="1:20" ht="24.75" customHeight="1">
      <c r="A261" s="158">
        <f t="shared" ref="A261:A324" si="37">A260+1</f>
        <v>259</v>
      </c>
      <c r="B261" s="54" t="str">
        <f t="shared" si="31"/>
        <v>18</v>
      </c>
      <c r="C261" s="158">
        <f t="shared" si="32"/>
        <v>18</v>
      </c>
      <c r="D261" s="51">
        <v>1810213927</v>
      </c>
      <c r="E261" s="55" t="s">
        <v>790</v>
      </c>
      <c r="F261" s="56" t="s">
        <v>254</v>
      </c>
      <c r="G261" s="52" t="s">
        <v>354</v>
      </c>
      <c r="H261" s="180" t="s">
        <v>772</v>
      </c>
      <c r="I261" s="178" t="s">
        <v>926</v>
      </c>
      <c r="J261" s="181"/>
      <c r="K261" s="53" t="str">
        <f t="shared" si="33"/>
        <v>K18PSU_KCD1</v>
      </c>
      <c r="L261" s="165">
        <f t="shared" si="36"/>
        <v>1</v>
      </c>
      <c r="M261" s="166"/>
      <c r="N261" s="167" t="str">
        <f t="shared" si="34"/>
        <v/>
      </c>
      <c r="O261" s="167" t="e">
        <f>VLOOKUP(D261,TH!D$3:K$3889,6,0)</f>
        <v>#N/A</v>
      </c>
      <c r="P261" s="168" t="str">
        <f>IF(M261&lt;&gt;0,M261,IF(ISNA(VLOOKUP(D261,TH!D$4:K$3889,6,0))=TRUE,"","Nợ HP"))</f>
        <v/>
      </c>
      <c r="Q261" s="167">
        <f t="shared" ref="Q261:Q324" si="38">Q260+1</f>
        <v>50</v>
      </c>
      <c r="R261" s="269"/>
      <c r="S261" s="37">
        <f>VLOOKUP(D261,[1]TONGHOP!C$2:K$3143,9,0)</f>
        <v>0</v>
      </c>
    </row>
    <row r="262" spans="1:20" ht="24.75" customHeight="1">
      <c r="A262" s="158">
        <f t="shared" si="37"/>
        <v>260</v>
      </c>
      <c r="B262" s="54" t="str">
        <f t="shared" si="31"/>
        <v>19</v>
      </c>
      <c r="C262" s="158">
        <f t="shared" si="32"/>
        <v>19</v>
      </c>
      <c r="D262" s="51">
        <v>1810215926</v>
      </c>
      <c r="E262" s="55" t="s">
        <v>409</v>
      </c>
      <c r="F262" s="56" t="s">
        <v>168</v>
      </c>
      <c r="G262" s="52" t="s">
        <v>298</v>
      </c>
      <c r="H262" s="180" t="s">
        <v>772</v>
      </c>
      <c r="I262" s="178" t="s">
        <v>927</v>
      </c>
      <c r="J262" s="181"/>
      <c r="K262" s="53" t="str">
        <f t="shared" si="33"/>
        <v>K18PSU_KCD2</v>
      </c>
      <c r="L262" s="165">
        <f t="shared" si="36"/>
        <v>1</v>
      </c>
      <c r="M262" s="166"/>
      <c r="N262" s="167" t="str">
        <f t="shared" si="34"/>
        <v/>
      </c>
      <c r="O262" s="167" t="e">
        <f>VLOOKUP(D262,TH!D$3:K$3889,6,0)</f>
        <v>#N/A</v>
      </c>
      <c r="P262" s="168" t="str">
        <f>IF(M262&lt;&gt;0,M262,IF(ISNA(VLOOKUP(D262,TH!D$4:K$3889,6,0))=TRUE,"","Nợ HP"))</f>
        <v/>
      </c>
      <c r="Q262" s="167">
        <f t="shared" si="38"/>
        <v>51</v>
      </c>
      <c r="R262" s="269"/>
      <c r="S262" s="37">
        <f>VLOOKUP(D262,[1]TONGHOP!C$2:K$3143,9,0)</f>
        <v>0</v>
      </c>
    </row>
    <row r="263" spans="1:20" ht="24.75" customHeight="1">
      <c r="A263" s="158">
        <f t="shared" si="37"/>
        <v>261</v>
      </c>
      <c r="B263" s="54" t="str">
        <f t="shared" si="31"/>
        <v>20</v>
      </c>
      <c r="C263" s="158">
        <f t="shared" si="32"/>
        <v>20</v>
      </c>
      <c r="D263" s="51">
        <v>1810213735</v>
      </c>
      <c r="E263" s="55" t="s">
        <v>364</v>
      </c>
      <c r="F263" s="56" t="s">
        <v>353</v>
      </c>
      <c r="G263" s="52" t="s">
        <v>301</v>
      </c>
      <c r="H263" s="180" t="s">
        <v>772</v>
      </c>
      <c r="I263" s="178" t="s">
        <v>926</v>
      </c>
      <c r="J263" s="181"/>
      <c r="K263" s="53" t="str">
        <f t="shared" si="33"/>
        <v>K18PSU_KCD1</v>
      </c>
      <c r="L263" s="165">
        <f t="shared" si="36"/>
        <v>1</v>
      </c>
      <c r="M263" s="166"/>
      <c r="N263" s="167" t="str">
        <f t="shared" si="34"/>
        <v/>
      </c>
      <c r="O263" s="167" t="e">
        <f>VLOOKUP(D263,TH!D$3:K$3889,6,0)</f>
        <v>#N/A</v>
      </c>
      <c r="P263" s="168" t="str">
        <f>IF(M263&lt;&gt;0,M263,IF(ISNA(VLOOKUP(D263,TH!D$4:K$3889,6,0))=TRUE,"","Nợ HP"))</f>
        <v/>
      </c>
      <c r="Q263" s="167">
        <f t="shared" si="38"/>
        <v>52</v>
      </c>
      <c r="R263" s="269"/>
      <c r="S263" s="37">
        <f>VLOOKUP(D263,[1]TONGHOP!C$2:K$3143,9,0)</f>
        <v>0</v>
      </c>
    </row>
    <row r="264" spans="1:20" ht="24.75" customHeight="1">
      <c r="A264" s="158">
        <f t="shared" si="37"/>
        <v>262</v>
      </c>
      <c r="B264" s="54" t="str">
        <f t="shared" ref="B264:B327" si="39">J264&amp;TEXT(C264,"00")</f>
        <v>21</v>
      </c>
      <c r="C264" s="158">
        <f t="shared" ref="C264:C327" si="40">IF(H264&lt;&gt;H263,1,C263+1)</f>
        <v>21</v>
      </c>
      <c r="D264" s="51">
        <v>1810213736</v>
      </c>
      <c r="E264" s="55" t="s">
        <v>791</v>
      </c>
      <c r="F264" s="56" t="s">
        <v>353</v>
      </c>
      <c r="G264" s="52" t="s">
        <v>190</v>
      </c>
      <c r="H264" s="180" t="s">
        <v>772</v>
      </c>
      <c r="I264" s="178" t="s">
        <v>926</v>
      </c>
      <c r="J264" s="181"/>
      <c r="K264" s="53" t="str">
        <f t="shared" si="33"/>
        <v>K18PSU_KCD1</v>
      </c>
      <c r="L264" s="165">
        <f t="shared" si="36"/>
        <v>1</v>
      </c>
      <c r="M264" s="166"/>
      <c r="N264" s="167" t="str">
        <f t="shared" si="34"/>
        <v/>
      </c>
      <c r="O264" s="167" t="e">
        <f>VLOOKUP(D264,TH!D$3:K$3889,6,0)</f>
        <v>#N/A</v>
      </c>
      <c r="P264" s="168" t="str">
        <f>IF(M264&lt;&gt;0,M264,IF(ISNA(VLOOKUP(D264,TH!D$4:K$3889,6,0))=TRUE,"","Nợ HP"))</f>
        <v/>
      </c>
      <c r="Q264" s="167">
        <f t="shared" si="38"/>
        <v>53</v>
      </c>
      <c r="R264" s="269"/>
      <c r="S264" s="37">
        <f>VLOOKUP(D264,[1]TONGHOP!C$2:K$3143,9,0)</f>
        <v>0</v>
      </c>
    </row>
    <row r="265" spans="1:20" ht="24.75" customHeight="1">
      <c r="A265" s="158">
        <f t="shared" si="37"/>
        <v>263</v>
      </c>
      <c r="B265" s="54" t="str">
        <f t="shared" si="39"/>
        <v>22</v>
      </c>
      <c r="C265" s="158">
        <f t="shared" si="40"/>
        <v>22</v>
      </c>
      <c r="D265" s="51">
        <v>1810214489</v>
      </c>
      <c r="E265" s="55" t="s">
        <v>792</v>
      </c>
      <c r="F265" s="56" t="s">
        <v>353</v>
      </c>
      <c r="G265" s="52" t="s">
        <v>420</v>
      </c>
      <c r="H265" s="180" t="s">
        <v>772</v>
      </c>
      <c r="I265" s="178" t="s">
        <v>926</v>
      </c>
      <c r="J265" s="181"/>
      <c r="K265" s="53" t="str">
        <f t="shared" si="33"/>
        <v>K18PSU_KCD1</v>
      </c>
      <c r="L265" s="165">
        <f t="shared" si="36"/>
        <v>1</v>
      </c>
      <c r="M265" s="166"/>
      <c r="N265" s="167" t="str">
        <f t="shared" si="34"/>
        <v/>
      </c>
      <c r="O265" s="167" t="e">
        <f>VLOOKUP(D265,TH!D$3:K$3889,6,0)</f>
        <v>#N/A</v>
      </c>
      <c r="P265" s="168" t="str">
        <f>IF(M265&lt;&gt;0,M265,IF(ISNA(VLOOKUP(D265,TH!D$4:K$3889,6,0))=TRUE,"","Nợ HP"))</f>
        <v/>
      </c>
      <c r="Q265" s="167">
        <f t="shared" si="38"/>
        <v>54</v>
      </c>
      <c r="R265" s="269"/>
      <c r="S265" s="37">
        <f>VLOOKUP(D265,[1]TONGHOP!C$2:K$3143,9,0)</f>
        <v>0</v>
      </c>
    </row>
    <row r="266" spans="1:20" ht="24.75" customHeight="1">
      <c r="A266" s="158">
        <f t="shared" si="37"/>
        <v>264</v>
      </c>
      <c r="B266" s="54" t="str">
        <f t="shared" si="39"/>
        <v>23</v>
      </c>
      <c r="C266" s="158">
        <f t="shared" si="40"/>
        <v>23</v>
      </c>
      <c r="D266" s="51">
        <v>1810215026</v>
      </c>
      <c r="E266" s="55" t="s">
        <v>305</v>
      </c>
      <c r="F266" s="56" t="s">
        <v>299</v>
      </c>
      <c r="G266" s="52" t="s">
        <v>201</v>
      </c>
      <c r="H266" s="180" t="s">
        <v>772</v>
      </c>
      <c r="I266" s="178" t="s">
        <v>926</v>
      </c>
      <c r="J266" s="181"/>
      <c r="K266" s="53" t="str">
        <f t="shared" si="33"/>
        <v>K18PSU_KCD1</v>
      </c>
      <c r="L266" s="165">
        <f t="shared" si="36"/>
        <v>1</v>
      </c>
      <c r="M266" s="166"/>
      <c r="N266" s="167" t="str">
        <f t="shared" si="34"/>
        <v/>
      </c>
      <c r="O266" s="167" t="e">
        <f>VLOOKUP(D266,TH!D$3:K$3889,6,0)</f>
        <v>#N/A</v>
      </c>
      <c r="P266" s="168" t="str">
        <f>IF(M266&lt;&gt;0,M266,IF(ISNA(VLOOKUP(D266,TH!D$4:K$3889,6,0))=TRUE,"","Nợ HP"))</f>
        <v/>
      </c>
      <c r="Q266" s="167">
        <f t="shared" si="38"/>
        <v>55</v>
      </c>
      <c r="R266" s="269"/>
      <c r="S266" s="37">
        <f>VLOOKUP(D266,[1]TONGHOP!C$2:K$3143,9,0)</f>
        <v>0</v>
      </c>
      <c r="T266"/>
    </row>
    <row r="267" spans="1:20" ht="24.75" customHeight="1">
      <c r="A267" s="158">
        <f t="shared" si="37"/>
        <v>265</v>
      </c>
      <c r="B267" s="54" t="str">
        <f t="shared" si="39"/>
        <v>24</v>
      </c>
      <c r="C267" s="158">
        <f t="shared" si="40"/>
        <v>24</v>
      </c>
      <c r="D267" s="51">
        <v>1810215482</v>
      </c>
      <c r="E267" s="55" t="s">
        <v>123</v>
      </c>
      <c r="F267" s="56" t="s">
        <v>357</v>
      </c>
      <c r="G267" s="52" t="s">
        <v>407</v>
      </c>
      <c r="H267" s="180" t="s">
        <v>772</v>
      </c>
      <c r="I267" s="178" t="s">
        <v>927</v>
      </c>
      <c r="J267" s="181"/>
      <c r="K267" s="53" t="str">
        <f t="shared" si="33"/>
        <v>K18PSU_KCD2</v>
      </c>
      <c r="L267" s="165">
        <f t="shared" si="36"/>
        <v>1</v>
      </c>
      <c r="M267" s="166"/>
      <c r="N267" s="167" t="str">
        <f t="shared" si="34"/>
        <v/>
      </c>
      <c r="O267" s="167" t="e">
        <f>VLOOKUP(D267,TH!D$3:K$3889,6,0)</f>
        <v>#N/A</v>
      </c>
      <c r="P267" s="168" t="str">
        <f>IF(M267&lt;&gt;0,M267,IF(ISNA(VLOOKUP(D267,TH!D$4:K$3889,6,0))=TRUE,"","Nợ HP"))</f>
        <v/>
      </c>
      <c r="Q267" s="167">
        <f t="shared" si="38"/>
        <v>56</v>
      </c>
      <c r="R267" s="269"/>
      <c r="S267" s="37">
        <f>VLOOKUP(D267,[1]TONGHOP!C$2:K$3143,9,0)</f>
        <v>0</v>
      </c>
    </row>
    <row r="268" spans="1:20" ht="24.75" customHeight="1">
      <c r="A268" s="158">
        <f t="shared" si="37"/>
        <v>266</v>
      </c>
      <c r="B268" s="54" t="str">
        <f t="shared" si="39"/>
        <v>25</v>
      </c>
      <c r="C268" s="158">
        <f t="shared" si="40"/>
        <v>25</v>
      </c>
      <c r="D268" s="51">
        <v>1811214498</v>
      </c>
      <c r="E268" s="55" t="s">
        <v>142</v>
      </c>
      <c r="F268" s="56" t="s">
        <v>228</v>
      </c>
      <c r="G268" s="52" t="s">
        <v>481</v>
      </c>
      <c r="H268" s="180" t="s">
        <v>772</v>
      </c>
      <c r="I268" s="178" t="s">
        <v>927</v>
      </c>
      <c r="J268" s="181"/>
      <c r="K268" s="53" t="str">
        <f t="shared" si="33"/>
        <v>K18PSU_KCD2</v>
      </c>
      <c r="L268" s="165">
        <f t="shared" si="36"/>
        <v>1</v>
      </c>
      <c r="M268" s="166"/>
      <c r="N268" s="167" t="str">
        <f t="shared" si="34"/>
        <v/>
      </c>
      <c r="O268" s="167" t="e">
        <f>VLOOKUP(D268,TH!D$3:K$3889,6,0)</f>
        <v>#N/A</v>
      </c>
      <c r="P268" s="168" t="str">
        <f>IF(M268&lt;&gt;0,M268,IF(ISNA(VLOOKUP(D268,TH!D$4:K$3889,6,0))=TRUE,"","Nợ HP"))</f>
        <v/>
      </c>
      <c r="Q268" s="167">
        <f t="shared" si="38"/>
        <v>57</v>
      </c>
      <c r="R268" s="269"/>
      <c r="S268" s="37">
        <f>VLOOKUP(D268,[1]TONGHOP!C$2:K$3143,9,0)</f>
        <v>0</v>
      </c>
    </row>
    <row r="269" spans="1:20" ht="24.75" customHeight="1">
      <c r="A269" s="158">
        <f t="shared" si="37"/>
        <v>267</v>
      </c>
      <c r="B269" s="54" t="str">
        <f t="shared" si="39"/>
        <v>26</v>
      </c>
      <c r="C269" s="158">
        <f t="shared" si="40"/>
        <v>26</v>
      </c>
      <c r="D269" s="51">
        <v>1810215775</v>
      </c>
      <c r="E269" s="55" t="s">
        <v>793</v>
      </c>
      <c r="F269" s="56" t="s">
        <v>358</v>
      </c>
      <c r="G269" s="52" t="s">
        <v>280</v>
      </c>
      <c r="H269" s="180" t="s">
        <v>772</v>
      </c>
      <c r="I269" s="178" t="s">
        <v>927</v>
      </c>
      <c r="J269" s="181"/>
      <c r="K269" s="53" t="str">
        <f t="shared" si="33"/>
        <v>K18PSU_KCD2</v>
      </c>
      <c r="L269" s="165">
        <f t="shared" si="36"/>
        <v>1</v>
      </c>
      <c r="M269" s="166"/>
      <c r="N269" s="167" t="str">
        <f t="shared" si="34"/>
        <v/>
      </c>
      <c r="O269" s="167" t="str">
        <f>VLOOKUP(D269,TH!D$3:K$3889,6,0)</f>
        <v>x</v>
      </c>
      <c r="P269" s="168" t="str">
        <f>IF(M269&lt;&gt;0,M269,IF(ISNA(VLOOKUP(D269,TH!D$4:K$3889,6,0))=TRUE,"","Nợ HP"))</f>
        <v>Nợ HP</v>
      </c>
      <c r="Q269" s="167">
        <f t="shared" si="38"/>
        <v>58</v>
      </c>
      <c r="R269" s="269"/>
      <c r="S269" s="37">
        <f>VLOOKUP(D269,[1]TONGHOP!C$2:K$3143,9,0)</f>
        <v>2000000</v>
      </c>
    </row>
    <row r="270" spans="1:20" ht="24.75" customHeight="1">
      <c r="A270" s="158">
        <f t="shared" si="37"/>
        <v>268</v>
      </c>
      <c r="B270" s="54" t="str">
        <f t="shared" si="39"/>
        <v>27</v>
      </c>
      <c r="C270" s="158">
        <f t="shared" si="40"/>
        <v>27</v>
      </c>
      <c r="D270" s="51">
        <v>1810215773</v>
      </c>
      <c r="E270" s="55" t="s">
        <v>491</v>
      </c>
      <c r="F270" s="56" t="s">
        <v>333</v>
      </c>
      <c r="G270" s="52" t="s">
        <v>225</v>
      </c>
      <c r="H270" s="180" t="s">
        <v>772</v>
      </c>
      <c r="I270" s="178" t="s">
        <v>927</v>
      </c>
      <c r="J270" s="181"/>
      <c r="K270" s="53" t="str">
        <f t="shared" si="33"/>
        <v>K18PSU_KCD2</v>
      </c>
      <c r="L270" s="165">
        <f t="shared" si="36"/>
        <v>1</v>
      </c>
      <c r="M270" s="166"/>
      <c r="N270" s="167" t="str">
        <f t="shared" si="34"/>
        <v/>
      </c>
      <c r="O270" s="167" t="e">
        <f>VLOOKUP(D270,TH!D$3:K$3889,6,0)</f>
        <v>#N/A</v>
      </c>
      <c r="P270" s="168" t="str">
        <f>IF(M270&lt;&gt;0,M270,IF(ISNA(VLOOKUP(D270,TH!D$4:K$3889,6,0))=TRUE,"","Nợ HP"))</f>
        <v/>
      </c>
      <c r="Q270" s="167">
        <f t="shared" si="38"/>
        <v>59</v>
      </c>
      <c r="R270" s="269"/>
      <c r="S270" s="37">
        <f>VLOOKUP(D270,[1]TONGHOP!C$2:K$3143,9,0)</f>
        <v>0</v>
      </c>
    </row>
    <row r="271" spans="1:20" ht="24.75" customHeight="1">
      <c r="A271" s="158">
        <f t="shared" si="37"/>
        <v>269</v>
      </c>
      <c r="B271" s="54" t="str">
        <f t="shared" si="39"/>
        <v>28</v>
      </c>
      <c r="C271" s="158">
        <f t="shared" si="40"/>
        <v>28</v>
      </c>
      <c r="D271" s="51">
        <v>1810213929</v>
      </c>
      <c r="E271" s="55" t="s">
        <v>405</v>
      </c>
      <c r="F271" s="56" t="s">
        <v>179</v>
      </c>
      <c r="G271" s="52" t="s">
        <v>522</v>
      </c>
      <c r="H271" s="180" t="s">
        <v>772</v>
      </c>
      <c r="I271" s="178" t="s">
        <v>926</v>
      </c>
      <c r="J271" s="181"/>
      <c r="K271" s="53" t="str">
        <f t="shared" si="33"/>
        <v>K18PSU_KCD1</v>
      </c>
      <c r="L271" s="165">
        <f t="shared" si="36"/>
        <v>1</v>
      </c>
      <c r="M271" s="166"/>
      <c r="N271" s="167" t="str">
        <f t="shared" si="34"/>
        <v/>
      </c>
      <c r="O271" s="167" t="e">
        <f>VLOOKUP(D271,TH!D$3:K$3889,6,0)</f>
        <v>#N/A</v>
      </c>
      <c r="P271" s="168" t="str">
        <f>IF(M271&lt;&gt;0,M271,IF(ISNA(VLOOKUP(D271,TH!D$4:K$3889,6,0))=TRUE,"","Nợ HP"))</f>
        <v/>
      </c>
      <c r="Q271" s="167">
        <f t="shared" si="38"/>
        <v>60</v>
      </c>
      <c r="R271" s="269"/>
      <c r="S271" s="37">
        <f>VLOOKUP(D271,[1]TONGHOP!C$2:K$3143,9,0)</f>
        <v>0</v>
      </c>
    </row>
    <row r="272" spans="1:20" ht="24.75" customHeight="1">
      <c r="A272" s="158">
        <f t="shared" si="37"/>
        <v>270</v>
      </c>
      <c r="B272" s="54" t="str">
        <f t="shared" si="39"/>
        <v>01</v>
      </c>
      <c r="C272" s="158">
        <f t="shared" si="40"/>
        <v>1</v>
      </c>
      <c r="D272" s="51">
        <v>1810214501</v>
      </c>
      <c r="E272" s="55" t="s">
        <v>794</v>
      </c>
      <c r="F272" s="56" t="s">
        <v>111</v>
      </c>
      <c r="G272" s="52" t="s">
        <v>321</v>
      </c>
      <c r="H272" s="180" t="s">
        <v>795</v>
      </c>
      <c r="I272" s="178" t="s">
        <v>926</v>
      </c>
      <c r="J272" s="181"/>
      <c r="K272" s="53" t="str">
        <f t="shared" si="33"/>
        <v>K18PSU_KCD1</v>
      </c>
      <c r="L272" s="165">
        <f t="shared" si="36"/>
        <v>1</v>
      </c>
      <c r="M272" s="166"/>
      <c r="N272" s="167" t="str">
        <f t="shared" si="34"/>
        <v/>
      </c>
      <c r="O272" s="167" t="e">
        <f>VLOOKUP(D272,TH!D$3:K$3889,6,0)</f>
        <v>#N/A</v>
      </c>
      <c r="P272" s="168" t="str">
        <f>IF(M272&lt;&gt;0,M272,IF(ISNA(VLOOKUP(D272,TH!D$4:K$3889,6,0))=TRUE,"","Nợ HP"))</f>
        <v/>
      </c>
      <c r="Q272" s="167">
        <f t="shared" si="38"/>
        <v>61</v>
      </c>
      <c r="R272" s="269"/>
      <c r="S272" s="37">
        <f>VLOOKUP(D272,[1]TONGHOP!C$2:K$3143,9,0)</f>
        <v>0</v>
      </c>
    </row>
    <row r="273" spans="1:19" ht="24.75" customHeight="1">
      <c r="A273" s="158">
        <f t="shared" si="37"/>
        <v>271</v>
      </c>
      <c r="B273" s="54" t="str">
        <f t="shared" si="39"/>
        <v>02</v>
      </c>
      <c r="C273" s="158">
        <f t="shared" si="40"/>
        <v>2</v>
      </c>
      <c r="D273" s="51">
        <v>1810214491</v>
      </c>
      <c r="E273" s="55" t="s">
        <v>796</v>
      </c>
      <c r="F273" s="56" t="s">
        <v>186</v>
      </c>
      <c r="G273" s="52" t="s">
        <v>490</v>
      </c>
      <c r="H273" s="180" t="s">
        <v>795</v>
      </c>
      <c r="I273" s="178" t="s">
        <v>926</v>
      </c>
      <c r="J273" s="181"/>
      <c r="K273" s="53" t="str">
        <f t="shared" si="33"/>
        <v>K18PSU_KCD1</v>
      </c>
      <c r="L273" s="165">
        <f t="shared" si="36"/>
        <v>1</v>
      </c>
      <c r="M273" s="166"/>
      <c r="N273" s="167" t="str">
        <f t="shared" si="34"/>
        <v/>
      </c>
      <c r="O273" s="167" t="e">
        <f>VLOOKUP(D273,TH!D$3:K$3889,6,0)</f>
        <v>#N/A</v>
      </c>
      <c r="P273" s="168" t="str">
        <f>IF(M273&lt;&gt;0,M273,IF(ISNA(VLOOKUP(D273,TH!D$4:K$3889,6,0))=TRUE,"","Nợ HP"))</f>
        <v/>
      </c>
      <c r="Q273" s="167">
        <f t="shared" si="38"/>
        <v>62</v>
      </c>
      <c r="R273" s="269"/>
      <c r="S273" s="37">
        <f>VLOOKUP(D273,[1]TONGHOP!C$2:K$3143,9,0)</f>
        <v>0</v>
      </c>
    </row>
    <row r="274" spans="1:19" ht="24.75" customHeight="1">
      <c r="A274" s="158">
        <f t="shared" si="37"/>
        <v>272</v>
      </c>
      <c r="B274" s="54" t="str">
        <f t="shared" si="39"/>
        <v>03</v>
      </c>
      <c r="C274" s="158">
        <f t="shared" si="40"/>
        <v>3</v>
      </c>
      <c r="D274" s="51">
        <v>1810215483</v>
      </c>
      <c r="E274" s="55" t="s">
        <v>336</v>
      </c>
      <c r="F274" s="56" t="s">
        <v>186</v>
      </c>
      <c r="G274" s="52" t="s">
        <v>453</v>
      </c>
      <c r="H274" s="180" t="s">
        <v>795</v>
      </c>
      <c r="I274" s="178" t="s">
        <v>927</v>
      </c>
      <c r="J274" s="181"/>
      <c r="K274" s="53" t="str">
        <f t="shared" si="33"/>
        <v>K18PSU_KCD2</v>
      </c>
      <c r="L274" s="165">
        <f t="shared" si="36"/>
        <v>1</v>
      </c>
      <c r="M274" s="166"/>
      <c r="N274" s="167" t="str">
        <f t="shared" si="34"/>
        <v/>
      </c>
      <c r="O274" s="167" t="e">
        <f>VLOOKUP(D274,TH!D$3:K$3889,6,0)</f>
        <v>#N/A</v>
      </c>
      <c r="P274" s="168" t="str">
        <f>IF(M274&lt;&gt;0,M274,IF(ISNA(VLOOKUP(D274,TH!D$4:K$3889,6,0))=TRUE,"","Nợ HP"))</f>
        <v/>
      </c>
      <c r="Q274" s="167">
        <f t="shared" si="38"/>
        <v>63</v>
      </c>
      <c r="R274" s="269"/>
      <c r="S274" s="37">
        <f>VLOOKUP(D274,[1]TONGHOP!C$2:K$3143,9,0)</f>
        <v>0</v>
      </c>
    </row>
    <row r="275" spans="1:19" ht="24.75" customHeight="1">
      <c r="A275" s="158">
        <f t="shared" si="37"/>
        <v>273</v>
      </c>
      <c r="B275" s="54" t="str">
        <f t="shared" si="39"/>
        <v>04</v>
      </c>
      <c r="C275" s="158">
        <f t="shared" si="40"/>
        <v>4</v>
      </c>
      <c r="D275" s="51">
        <v>1810214492</v>
      </c>
      <c r="E275" s="55" t="s">
        <v>797</v>
      </c>
      <c r="F275" s="56" t="s">
        <v>312</v>
      </c>
      <c r="G275" s="52" t="s">
        <v>187</v>
      </c>
      <c r="H275" s="180" t="s">
        <v>795</v>
      </c>
      <c r="I275" s="178" t="s">
        <v>926</v>
      </c>
      <c r="J275" s="181"/>
      <c r="K275" s="182" t="str">
        <f>I275&amp;J275</f>
        <v>K18PSU_KCD1</v>
      </c>
      <c r="L275" s="165">
        <f t="shared" si="36"/>
        <v>1</v>
      </c>
      <c r="M275" s="166"/>
      <c r="N275" s="167" t="str">
        <f t="shared" si="34"/>
        <v/>
      </c>
      <c r="O275" s="167" t="e">
        <f>VLOOKUP(D275,TH!D$3:K$3889,6,0)</f>
        <v>#N/A</v>
      </c>
      <c r="P275" s="168" t="str">
        <f>IF(M275&lt;&gt;0,M275,IF(ISNA(VLOOKUP(D275,TH!D$4:K$3889,6,0))=TRUE,"","Nợ HP"))</f>
        <v/>
      </c>
      <c r="Q275" s="167">
        <f t="shared" si="38"/>
        <v>64</v>
      </c>
      <c r="R275" s="269"/>
      <c r="S275" s="37">
        <f>VLOOKUP(D275,[1]TONGHOP!C$2:K$3143,9,0)</f>
        <v>0</v>
      </c>
    </row>
    <row r="276" spans="1:19" ht="24.75" customHeight="1">
      <c r="A276" s="158">
        <f t="shared" si="37"/>
        <v>274</v>
      </c>
      <c r="B276" s="54" t="str">
        <f t="shared" si="39"/>
        <v>05</v>
      </c>
      <c r="C276" s="158">
        <f t="shared" si="40"/>
        <v>5</v>
      </c>
      <c r="D276" s="51">
        <v>1810216134</v>
      </c>
      <c r="E276" s="55" t="s">
        <v>798</v>
      </c>
      <c r="F276" s="56" t="s">
        <v>137</v>
      </c>
      <c r="G276" s="52" t="s">
        <v>435</v>
      </c>
      <c r="H276" s="180" t="s">
        <v>795</v>
      </c>
      <c r="I276" s="178" t="s">
        <v>927</v>
      </c>
      <c r="J276" s="181"/>
      <c r="K276" s="182" t="str">
        <f>I276&amp;J276</f>
        <v>K18PSU_KCD2</v>
      </c>
      <c r="L276" s="165">
        <f t="shared" si="36"/>
        <v>1</v>
      </c>
      <c r="M276" s="166"/>
      <c r="N276" s="167" t="str">
        <f t="shared" si="34"/>
        <v/>
      </c>
      <c r="O276" s="167" t="e">
        <f>VLOOKUP(D276,TH!D$3:K$3889,6,0)</f>
        <v>#N/A</v>
      </c>
      <c r="P276" s="168" t="str">
        <f>IF(M276&lt;&gt;0,M276,IF(ISNA(VLOOKUP(D276,TH!D$4:K$3889,6,0))=TRUE,"","Nợ HP"))</f>
        <v/>
      </c>
      <c r="Q276" s="167">
        <f t="shared" si="38"/>
        <v>65</v>
      </c>
      <c r="R276" s="269"/>
      <c r="S276" s="37">
        <f>VLOOKUP(D276,[1]TONGHOP!C$2:K$3143,9,0)</f>
        <v>0</v>
      </c>
    </row>
    <row r="277" spans="1:19" ht="24.75" customHeight="1">
      <c r="A277" s="158">
        <f t="shared" si="37"/>
        <v>275</v>
      </c>
      <c r="B277" s="54" t="str">
        <f t="shared" si="39"/>
        <v>06</v>
      </c>
      <c r="C277" s="158">
        <f t="shared" si="40"/>
        <v>6</v>
      </c>
      <c r="D277" s="51">
        <v>1810213928</v>
      </c>
      <c r="E277" s="55" t="s">
        <v>384</v>
      </c>
      <c r="F277" s="56" t="s">
        <v>114</v>
      </c>
      <c r="G277" s="52" t="s">
        <v>426</v>
      </c>
      <c r="H277" s="180" t="s">
        <v>795</v>
      </c>
      <c r="I277" s="178" t="s">
        <v>926</v>
      </c>
      <c r="J277" s="181"/>
      <c r="K277" s="53" t="str">
        <f t="shared" si="33"/>
        <v>K18PSU_KCD1</v>
      </c>
      <c r="L277" s="165">
        <f t="shared" si="36"/>
        <v>1</v>
      </c>
      <c r="M277" s="166"/>
      <c r="N277" s="167" t="str">
        <f t="shared" si="34"/>
        <v/>
      </c>
      <c r="O277" s="167" t="e">
        <f>VLOOKUP(D277,TH!D$3:K$3889,6,0)</f>
        <v>#N/A</v>
      </c>
      <c r="P277" s="168" t="str">
        <f>IF(M277&lt;&gt;0,M277,IF(ISNA(VLOOKUP(D277,TH!D$4:K$3889,6,0))=TRUE,"","Nợ HP"))</f>
        <v/>
      </c>
      <c r="Q277" s="167">
        <f t="shared" si="38"/>
        <v>66</v>
      </c>
      <c r="R277" s="269"/>
      <c r="S277" s="37">
        <f>VLOOKUP(D277,[1]TONGHOP!C$2:K$3143,9,0)</f>
        <v>0</v>
      </c>
    </row>
    <row r="278" spans="1:19" ht="24.75" customHeight="1">
      <c r="A278" s="158">
        <f t="shared" si="37"/>
        <v>276</v>
      </c>
      <c r="B278" s="54" t="str">
        <f t="shared" si="39"/>
        <v>07</v>
      </c>
      <c r="C278" s="158">
        <f t="shared" si="40"/>
        <v>7</v>
      </c>
      <c r="D278" s="51">
        <v>1811223780</v>
      </c>
      <c r="E278" s="55" t="s">
        <v>799</v>
      </c>
      <c r="F278" s="56" t="s">
        <v>120</v>
      </c>
      <c r="G278" s="52" t="s">
        <v>237</v>
      </c>
      <c r="H278" s="180" t="s">
        <v>795</v>
      </c>
      <c r="I278" s="178" t="s">
        <v>928</v>
      </c>
      <c r="J278" s="181"/>
      <c r="K278" s="53" t="str">
        <f t="shared" si="33"/>
        <v>K18PSU_QCD2</v>
      </c>
      <c r="L278" s="165">
        <f t="shared" si="36"/>
        <v>1</v>
      </c>
      <c r="M278" s="166"/>
      <c r="N278" s="167" t="str">
        <f t="shared" si="34"/>
        <v/>
      </c>
      <c r="O278" s="167" t="e">
        <f>VLOOKUP(D278,TH!D$3:K$3889,6,0)</f>
        <v>#N/A</v>
      </c>
      <c r="P278" s="168" t="str">
        <f>IF(M278&lt;&gt;0,M278,IF(ISNA(VLOOKUP(D278,TH!D$4:K$3889,6,0))=TRUE,"","Nợ HP"))</f>
        <v/>
      </c>
      <c r="Q278" s="167">
        <f t="shared" si="38"/>
        <v>67</v>
      </c>
      <c r="R278" s="269"/>
      <c r="S278" s="37">
        <f>VLOOKUP(D278,[1]TONGHOP!C$2:K$3143,9,0)</f>
        <v>0</v>
      </c>
    </row>
    <row r="279" spans="1:19" ht="24.75" customHeight="1">
      <c r="A279" s="158">
        <f t="shared" si="37"/>
        <v>277</v>
      </c>
      <c r="B279" s="54" t="str">
        <f t="shared" si="39"/>
        <v>08</v>
      </c>
      <c r="C279" s="158">
        <f t="shared" si="40"/>
        <v>8</v>
      </c>
      <c r="D279" s="51">
        <v>1811224633</v>
      </c>
      <c r="E279" s="55" t="s">
        <v>800</v>
      </c>
      <c r="F279" s="56" t="s">
        <v>240</v>
      </c>
      <c r="G279" s="52" t="s">
        <v>423</v>
      </c>
      <c r="H279" s="180" t="s">
        <v>795</v>
      </c>
      <c r="I279" s="178" t="s">
        <v>928</v>
      </c>
      <c r="J279" s="181"/>
      <c r="K279" s="53" t="str">
        <f t="shared" si="33"/>
        <v>K18PSU_QCD2</v>
      </c>
      <c r="L279" s="165">
        <f t="shared" si="36"/>
        <v>1</v>
      </c>
      <c r="M279" s="166"/>
      <c r="N279" s="167" t="str">
        <f t="shared" si="34"/>
        <v/>
      </c>
      <c r="O279" s="167" t="e">
        <f>VLOOKUP(D279,TH!D$3:K$3889,6,0)</f>
        <v>#N/A</v>
      </c>
      <c r="P279" s="168" t="str">
        <f>IF(M279&lt;&gt;0,M279,IF(ISNA(VLOOKUP(D279,TH!D$4:K$3889,6,0))=TRUE,"","Nợ HP"))</f>
        <v/>
      </c>
      <c r="Q279" s="167">
        <f t="shared" si="38"/>
        <v>68</v>
      </c>
      <c r="R279" s="269"/>
      <c r="S279" s="37">
        <f>VLOOKUP(D279,[1]TONGHOP!C$2:K$3143,9,0)</f>
        <v>0</v>
      </c>
    </row>
    <row r="280" spans="1:19" ht="24.75" customHeight="1">
      <c r="A280" s="158">
        <f t="shared" si="37"/>
        <v>278</v>
      </c>
      <c r="B280" s="54" t="str">
        <f t="shared" si="39"/>
        <v>09</v>
      </c>
      <c r="C280" s="158">
        <f t="shared" si="40"/>
        <v>9</v>
      </c>
      <c r="D280" s="51">
        <v>1810225951</v>
      </c>
      <c r="E280" s="55" t="s">
        <v>410</v>
      </c>
      <c r="F280" s="56" t="s">
        <v>317</v>
      </c>
      <c r="G280" s="52" t="s">
        <v>204</v>
      </c>
      <c r="H280" s="180" t="s">
        <v>795</v>
      </c>
      <c r="I280" s="178" t="s">
        <v>928</v>
      </c>
      <c r="J280" s="181"/>
      <c r="K280" s="53" t="str">
        <f t="shared" si="33"/>
        <v>K18PSU_QCD2</v>
      </c>
      <c r="L280" s="165">
        <f t="shared" si="36"/>
        <v>1</v>
      </c>
      <c r="M280" s="166"/>
      <c r="N280" s="167" t="str">
        <f t="shared" si="34"/>
        <v/>
      </c>
      <c r="O280" s="167" t="e">
        <f>VLOOKUP(D280,TH!D$3:K$3889,6,0)</f>
        <v>#N/A</v>
      </c>
      <c r="P280" s="168" t="str">
        <f>IF(M280&lt;&gt;0,M280,IF(ISNA(VLOOKUP(D280,TH!D$4:K$3889,6,0))=TRUE,"","Nợ HP"))</f>
        <v/>
      </c>
      <c r="Q280" s="167">
        <f t="shared" si="38"/>
        <v>69</v>
      </c>
      <c r="R280" s="269"/>
      <c r="S280" s="37">
        <f>VLOOKUP(D280,[1]TONGHOP!C$2:K$3143,9,0)</f>
        <v>0</v>
      </c>
    </row>
    <row r="281" spans="1:19" ht="24.75" customHeight="1">
      <c r="A281" s="158">
        <f t="shared" si="37"/>
        <v>279</v>
      </c>
      <c r="B281" s="54" t="str">
        <f t="shared" si="39"/>
        <v>10</v>
      </c>
      <c r="C281" s="158">
        <f t="shared" si="40"/>
        <v>10</v>
      </c>
      <c r="D281" s="51">
        <v>1810223794</v>
      </c>
      <c r="E281" s="55" t="s">
        <v>801</v>
      </c>
      <c r="F281" s="56" t="s">
        <v>287</v>
      </c>
      <c r="G281" s="52" t="s">
        <v>802</v>
      </c>
      <c r="H281" s="180" t="s">
        <v>795</v>
      </c>
      <c r="I281" s="178" t="s">
        <v>538</v>
      </c>
      <c r="J281" s="181"/>
      <c r="K281" s="53" t="str">
        <f t="shared" si="33"/>
        <v>K18PSU_QCD1</v>
      </c>
      <c r="L281" s="165">
        <f t="shared" si="36"/>
        <v>1</v>
      </c>
      <c r="M281" s="166"/>
      <c r="N281" s="167" t="str">
        <f t="shared" si="34"/>
        <v/>
      </c>
      <c r="O281" s="167" t="e">
        <f>VLOOKUP(D281,TH!D$3:K$3889,6,0)</f>
        <v>#N/A</v>
      </c>
      <c r="P281" s="168" t="str">
        <f>IF(M281&lt;&gt;0,M281,IF(ISNA(VLOOKUP(D281,TH!D$4:K$3889,6,0))=TRUE,"","Nợ HP"))</f>
        <v/>
      </c>
      <c r="Q281" s="167">
        <f t="shared" si="38"/>
        <v>70</v>
      </c>
      <c r="R281" s="269"/>
      <c r="S281" s="37">
        <f>VLOOKUP(D281,[1]TONGHOP!C$2:K$3143,9,0)</f>
        <v>0</v>
      </c>
    </row>
    <row r="282" spans="1:19" ht="24.75" customHeight="1">
      <c r="A282" s="158">
        <f t="shared" si="37"/>
        <v>280</v>
      </c>
      <c r="B282" s="54" t="str">
        <f t="shared" si="39"/>
        <v>11</v>
      </c>
      <c r="C282" s="158">
        <f t="shared" si="40"/>
        <v>11</v>
      </c>
      <c r="D282" s="51">
        <v>1811225092</v>
      </c>
      <c r="E282" s="55" t="s">
        <v>803</v>
      </c>
      <c r="F282" s="56" t="s">
        <v>250</v>
      </c>
      <c r="G282" s="52" t="s">
        <v>373</v>
      </c>
      <c r="H282" s="180" t="s">
        <v>795</v>
      </c>
      <c r="I282" s="178" t="s">
        <v>538</v>
      </c>
      <c r="J282" s="181"/>
      <c r="K282" s="53" t="str">
        <f t="shared" si="33"/>
        <v>K18PSU_QCD1</v>
      </c>
      <c r="L282" s="165">
        <f t="shared" si="36"/>
        <v>1</v>
      </c>
      <c r="M282" s="166"/>
      <c r="N282" s="167" t="str">
        <f t="shared" si="34"/>
        <v/>
      </c>
      <c r="O282" s="167" t="e">
        <f>VLOOKUP(D282,TH!D$3:K$3889,6,0)</f>
        <v>#N/A</v>
      </c>
      <c r="P282" s="168" t="str">
        <f>IF(M282&lt;&gt;0,M282,IF(ISNA(VLOOKUP(D282,TH!D$4:K$3889,6,0))=TRUE,"","Nợ HP"))</f>
        <v/>
      </c>
      <c r="Q282" s="167">
        <f t="shared" si="38"/>
        <v>71</v>
      </c>
      <c r="R282" s="269"/>
      <c r="S282" s="37">
        <f>VLOOKUP(D282,[1]TONGHOP!C$2:K$3143,9,0)</f>
        <v>0</v>
      </c>
    </row>
    <row r="283" spans="1:19" ht="24.75" customHeight="1">
      <c r="A283" s="158">
        <f t="shared" si="37"/>
        <v>281</v>
      </c>
      <c r="B283" s="54" t="str">
        <f t="shared" si="39"/>
        <v>12</v>
      </c>
      <c r="C283" s="158">
        <f t="shared" si="40"/>
        <v>12</v>
      </c>
      <c r="D283" s="51">
        <v>1810213739</v>
      </c>
      <c r="E283" s="55" t="s">
        <v>804</v>
      </c>
      <c r="F283" s="56" t="s">
        <v>320</v>
      </c>
      <c r="G283" s="52" t="s">
        <v>146</v>
      </c>
      <c r="H283" s="180" t="s">
        <v>795</v>
      </c>
      <c r="I283" s="178" t="s">
        <v>926</v>
      </c>
      <c r="J283" s="181"/>
      <c r="K283" s="53" t="str">
        <f t="shared" si="33"/>
        <v>K18PSU_KCD1</v>
      </c>
      <c r="L283" s="165">
        <f t="shared" si="36"/>
        <v>1</v>
      </c>
      <c r="M283" s="166"/>
      <c r="N283" s="167" t="str">
        <f t="shared" si="34"/>
        <v/>
      </c>
      <c r="O283" s="167" t="e">
        <f>VLOOKUP(D283,TH!D$3:K$3889,6,0)</f>
        <v>#N/A</v>
      </c>
      <c r="P283" s="168" t="str">
        <f>IF(M283&lt;&gt;0,M283,IF(ISNA(VLOOKUP(D283,TH!D$4:K$3889,6,0))=TRUE,"","Nợ HP"))</f>
        <v/>
      </c>
      <c r="Q283" s="167">
        <f t="shared" si="38"/>
        <v>72</v>
      </c>
      <c r="R283" s="269"/>
      <c r="S283" s="37">
        <f>VLOOKUP(D283,[1]TONGHOP!C$2:K$3143,9,0)</f>
        <v>0</v>
      </c>
    </row>
    <row r="284" spans="1:19" ht="24.75" customHeight="1">
      <c r="A284" s="158">
        <f t="shared" si="37"/>
        <v>282</v>
      </c>
      <c r="B284" s="54" t="str">
        <f t="shared" si="39"/>
        <v>13</v>
      </c>
      <c r="C284" s="158">
        <f t="shared" si="40"/>
        <v>13</v>
      </c>
      <c r="D284" s="51">
        <v>1810224642</v>
      </c>
      <c r="E284" s="55" t="s">
        <v>160</v>
      </c>
      <c r="F284" s="56" t="s">
        <v>164</v>
      </c>
      <c r="G284" s="52" t="s">
        <v>805</v>
      </c>
      <c r="H284" s="180" t="s">
        <v>795</v>
      </c>
      <c r="I284" s="178" t="s">
        <v>538</v>
      </c>
      <c r="J284" s="181"/>
      <c r="K284" s="53" t="str">
        <f t="shared" si="33"/>
        <v>K18PSU_QCD1</v>
      </c>
      <c r="L284" s="165">
        <f t="shared" si="36"/>
        <v>1</v>
      </c>
      <c r="M284" s="166"/>
      <c r="N284" s="167" t="str">
        <f t="shared" si="34"/>
        <v/>
      </c>
      <c r="O284" s="167" t="e">
        <f>VLOOKUP(D284,TH!D$3:K$3889,6,0)</f>
        <v>#N/A</v>
      </c>
      <c r="P284" s="168" t="str">
        <f>IF(M284&lt;&gt;0,M284,IF(ISNA(VLOOKUP(D284,TH!D$4:K$3889,6,0))=TRUE,"","Nợ HP"))</f>
        <v/>
      </c>
      <c r="Q284" s="167">
        <f t="shared" si="38"/>
        <v>73</v>
      </c>
      <c r="R284" s="269"/>
      <c r="S284" s="37">
        <f>VLOOKUP(D284,[1]TONGHOP!C$2:K$3143,9,0)</f>
        <v>0</v>
      </c>
    </row>
    <row r="285" spans="1:19" ht="24.75" customHeight="1">
      <c r="A285" s="158">
        <f t="shared" si="37"/>
        <v>283</v>
      </c>
      <c r="B285" s="54" t="str">
        <f t="shared" si="39"/>
        <v>14</v>
      </c>
      <c r="C285" s="158">
        <f t="shared" si="40"/>
        <v>14</v>
      </c>
      <c r="D285" s="51">
        <v>1811226568</v>
      </c>
      <c r="E285" s="55" t="s">
        <v>806</v>
      </c>
      <c r="F285" s="56" t="s">
        <v>460</v>
      </c>
      <c r="G285" s="52" t="s">
        <v>807</v>
      </c>
      <c r="H285" s="180" t="s">
        <v>795</v>
      </c>
      <c r="I285" s="178" t="s">
        <v>928</v>
      </c>
      <c r="J285" s="181"/>
      <c r="K285" s="53" t="str">
        <f t="shared" si="33"/>
        <v>K18PSU_QCD2</v>
      </c>
      <c r="L285" s="165">
        <f t="shared" si="36"/>
        <v>1</v>
      </c>
      <c r="M285" s="166"/>
      <c r="N285" s="167" t="str">
        <f t="shared" si="34"/>
        <v/>
      </c>
      <c r="O285" s="167" t="e">
        <f>VLOOKUP(D285,TH!D$3:K$3889,6,0)</f>
        <v>#N/A</v>
      </c>
      <c r="P285" s="168" t="str">
        <f>IF(M285&lt;&gt;0,M285,IF(ISNA(VLOOKUP(D285,TH!D$4:K$3889,6,0))=TRUE,"","Nợ HP"))</f>
        <v/>
      </c>
      <c r="Q285" s="167">
        <f t="shared" si="38"/>
        <v>74</v>
      </c>
      <c r="R285" s="269"/>
      <c r="S285" s="37">
        <f>VLOOKUP(D285,[1]TONGHOP!C$2:K$3143,9,0)</f>
        <v>0</v>
      </c>
    </row>
    <row r="286" spans="1:19" ht="24.75" customHeight="1">
      <c r="A286" s="158">
        <f t="shared" si="37"/>
        <v>284</v>
      </c>
      <c r="B286" s="54" t="str">
        <f t="shared" si="39"/>
        <v>15</v>
      </c>
      <c r="C286" s="158">
        <f t="shared" si="40"/>
        <v>15</v>
      </c>
      <c r="D286" s="51">
        <v>1810216133</v>
      </c>
      <c r="E286" s="55" t="s">
        <v>808</v>
      </c>
      <c r="F286" s="56" t="s">
        <v>254</v>
      </c>
      <c r="G286" s="52" t="s">
        <v>809</v>
      </c>
      <c r="H286" s="180" t="s">
        <v>795</v>
      </c>
      <c r="I286" s="178" t="s">
        <v>927</v>
      </c>
      <c r="J286" s="181"/>
      <c r="K286" s="53" t="str">
        <f t="shared" si="33"/>
        <v>K18PSU_KCD2</v>
      </c>
      <c r="L286" s="165">
        <f t="shared" si="36"/>
        <v>1</v>
      </c>
      <c r="M286" s="166"/>
      <c r="N286" s="167" t="str">
        <f t="shared" si="34"/>
        <v/>
      </c>
      <c r="O286" s="167" t="e">
        <f>VLOOKUP(D286,TH!D$3:K$3889,6,0)</f>
        <v>#N/A</v>
      </c>
      <c r="P286" s="168" t="str">
        <f>IF(M286&lt;&gt;0,M286,IF(ISNA(VLOOKUP(D286,TH!D$4:K$3889,6,0))=TRUE,"","Nợ HP"))</f>
        <v/>
      </c>
      <c r="Q286" s="167">
        <f t="shared" si="38"/>
        <v>75</v>
      </c>
      <c r="R286" s="269"/>
      <c r="S286" s="37">
        <f>VLOOKUP(D286,[1]TONGHOP!C$2:K$3143,9,0)</f>
        <v>0</v>
      </c>
    </row>
    <row r="287" spans="1:19" ht="24.75" customHeight="1">
      <c r="A287" s="158">
        <f t="shared" si="37"/>
        <v>285</v>
      </c>
      <c r="B287" s="54" t="str">
        <f t="shared" si="39"/>
        <v>16</v>
      </c>
      <c r="C287" s="158">
        <f t="shared" si="40"/>
        <v>16</v>
      </c>
      <c r="D287" s="51">
        <v>1810223791</v>
      </c>
      <c r="E287" s="55" t="s">
        <v>810</v>
      </c>
      <c r="F287" s="56" t="s">
        <v>168</v>
      </c>
      <c r="G287" s="52" t="s">
        <v>477</v>
      </c>
      <c r="H287" s="180" t="s">
        <v>795</v>
      </c>
      <c r="I287" s="178" t="s">
        <v>538</v>
      </c>
      <c r="J287" s="181"/>
      <c r="K287" s="53" t="str">
        <f t="shared" ref="K287:K339" si="41">I287&amp;J287</f>
        <v>K18PSU_QCD1</v>
      </c>
      <c r="L287" s="165">
        <f t="shared" si="36"/>
        <v>1</v>
      </c>
      <c r="M287" s="166"/>
      <c r="N287" s="167" t="str">
        <f t="shared" si="34"/>
        <v/>
      </c>
      <c r="O287" s="167" t="e">
        <f>VLOOKUP(D287,TH!D$3:K$3889,6,0)</f>
        <v>#N/A</v>
      </c>
      <c r="P287" s="168" t="str">
        <f>IF(M287&lt;&gt;0,M287,IF(ISNA(VLOOKUP(D287,TH!D$4:K$3889,6,0))=TRUE,"","Nợ HP"))</f>
        <v/>
      </c>
      <c r="Q287" s="167">
        <f t="shared" si="38"/>
        <v>76</v>
      </c>
      <c r="R287" s="269"/>
      <c r="S287" s="37">
        <f>VLOOKUP(D287,[1]TONGHOP!C$2:K$3143,9,0)</f>
        <v>0</v>
      </c>
    </row>
    <row r="288" spans="1:19" ht="24.75" customHeight="1">
      <c r="A288" s="158">
        <f t="shared" si="37"/>
        <v>286</v>
      </c>
      <c r="B288" s="54" t="str">
        <f t="shared" si="39"/>
        <v>17</v>
      </c>
      <c r="C288" s="158">
        <f t="shared" si="40"/>
        <v>17</v>
      </c>
      <c r="D288" s="51">
        <v>1810224620</v>
      </c>
      <c r="E288" s="55" t="s">
        <v>535</v>
      </c>
      <c r="F288" s="56" t="s">
        <v>526</v>
      </c>
      <c r="G288" s="52" t="s">
        <v>811</v>
      </c>
      <c r="H288" s="180" t="s">
        <v>795</v>
      </c>
      <c r="I288" s="178" t="s">
        <v>928</v>
      </c>
      <c r="J288" s="181"/>
      <c r="K288" s="53" t="str">
        <f t="shared" si="41"/>
        <v>K18PSU_QCD2</v>
      </c>
      <c r="L288" s="165">
        <f t="shared" si="36"/>
        <v>1</v>
      </c>
      <c r="M288" s="166"/>
      <c r="N288" s="167" t="str">
        <f t="shared" si="34"/>
        <v/>
      </c>
      <c r="O288" s="167" t="e">
        <f>VLOOKUP(D288,TH!D$3:K$3889,6,0)</f>
        <v>#N/A</v>
      </c>
      <c r="P288" s="168" t="str">
        <f>IF(M288&lt;&gt;0,M288,IF(ISNA(VLOOKUP(D288,TH!D$4:K$3889,6,0))=TRUE,"","Nợ HP"))</f>
        <v/>
      </c>
      <c r="Q288" s="167">
        <f t="shared" si="38"/>
        <v>77</v>
      </c>
      <c r="R288" s="269"/>
      <c r="S288" s="37">
        <f>VLOOKUP(D288,[1]TONGHOP!C$2:K$3143,9,0)</f>
        <v>0</v>
      </c>
    </row>
    <row r="289" spans="1:19" ht="24.75" customHeight="1">
      <c r="A289" s="158">
        <f t="shared" si="37"/>
        <v>287</v>
      </c>
      <c r="B289" s="54" t="str">
        <f t="shared" si="39"/>
        <v>18</v>
      </c>
      <c r="C289" s="158">
        <f t="shared" si="40"/>
        <v>18</v>
      </c>
      <c r="D289" s="51">
        <v>1810215484</v>
      </c>
      <c r="E289" s="55" t="s">
        <v>812</v>
      </c>
      <c r="F289" s="56" t="s">
        <v>290</v>
      </c>
      <c r="G289" s="52" t="s">
        <v>270</v>
      </c>
      <c r="H289" s="180" t="s">
        <v>795</v>
      </c>
      <c r="I289" s="178" t="s">
        <v>927</v>
      </c>
      <c r="J289" s="181"/>
      <c r="K289" s="53" t="str">
        <f t="shared" si="41"/>
        <v>K18PSU_KCD2</v>
      </c>
      <c r="L289" s="165">
        <f t="shared" si="36"/>
        <v>1</v>
      </c>
      <c r="M289" s="166"/>
      <c r="N289" s="167" t="str">
        <f t="shared" si="34"/>
        <v/>
      </c>
      <c r="O289" s="167" t="e">
        <f>VLOOKUP(D289,TH!D$3:K$3889,6,0)</f>
        <v>#N/A</v>
      </c>
      <c r="P289" s="168" t="str">
        <f>IF(M289&lt;&gt;0,M289,IF(ISNA(VLOOKUP(D289,TH!D$4:K$3889,6,0))=TRUE,"","Nợ HP"))</f>
        <v/>
      </c>
      <c r="Q289" s="167">
        <f t="shared" si="38"/>
        <v>78</v>
      </c>
      <c r="R289" s="269"/>
      <c r="S289" s="37">
        <f>VLOOKUP(D289,[1]TONGHOP!C$2:K$3143,9,0)</f>
        <v>0</v>
      </c>
    </row>
    <row r="290" spans="1:19" ht="24.75" customHeight="1">
      <c r="A290" s="158">
        <f t="shared" si="37"/>
        <v>288</v>
      </c>
      <c r="B290" s="54" t="str">
        <f t="shared" si="39"/>
        <v>19</v>
      </c>
      <c r="C290" s="158">
        <f t="shared" si="40"/>
        <v>19</v>
      </c>
      <c r="D290" s="51">
        <v>1811214497</v>
      </c>
      <c r="E290" s="55" t="s">
        <v>813</v>
      </c>
      <c r="F290" s="56" t="s">
        <v>218</v>
      </c>
      <c r="G290" s="52" t="s">
        <v>814</v>
      </c>
      <c r="H290" s="180" t="s">
        <v>795</v>
      </c>
      <c r="I290" s="178" t="s">
        <v>927</v>
      </c>
      <c r="J290" s="181"/>
      <c r="K290" s="53" t="str">
        <f t="shared" si="41"/>
        <v>K18PSU_KCD2</v>
      </c>
      <c r="L290" s="165">
        <f t="shared" si="36"/>
        <v>1</v>
      </c>
      <c r="M290" s="166"/>
      <c r="N290" s="167" t="str">
        <f t="shared" si="34"/>
        <v/>
      </c>
      <c r="O290" s="167" t="e">
        <f>VLOOKUP(D290,TH!D$3:K$3889,6,0)</f>
        <v>#N/A</v>
      </c>
      <c r="P290" s="168" t="str">
        <f>IF(M290&lt;&gt;0,M290,IF(ISNA(VLOOKUP(D290,TH!D$4:K$3889,6,0))=TRUE,"","Nợ HP"))</f>
        <v/>
      </c>
      <c r="Q290" s="167">
        <f t="shared" si="38"/>
        <v>79</v>
      </c>
      <c r="R290" s="269"/>
      <c r="S290" s="37">
        <f>VLOOKUP(D290,[1]TONGHOP!C$2:K$3143,9,0)</f>
        <v>0</v>
      </c>
    </row>
    <row r="291" spans="1:19" ht="24.75" customHeight="1">
      <c r="A291" s="158">
        <f t="shared" si="37"/>
        <v>289</v>
      </c>
      <c r="B291" s="54" t="str">
        <f t="shared" si="39"/>
        <v>20</v>
      </c>
      <c r="C291" s="158">
        <f t="shared" si="40"/>
        <v>20</v>
      </c>
      <c r="D291" s="51">
        <v>1811225090</v>
      </c>
      <c r="E291" s="55" t="s">
        <v>485</v>
      </c>
      <c r="F291" s="56" t="s">
        <v>294</v>
      </c>
      <c r="G291" s="52" t="s">
        <v>395</v>
      </c>
      <c r="H291" s="180" t="s">
        <v>795</v>
      </c>
      <c r="I291" s="178" t="s">
        <v>538</v>
      </c>
      <c r="J291" s="181"/>
      <c r="K291" s="53" t="str">
        <f t="shared" si="41"/>
        <v>K18PSU_QCD1</v>
      </c>
      <c r="L291" s="165">
        <f t="shared" si="36"/>
        <v>1</v>
      </c>
      <c r="M291" s="166"/>
      <c r="N291" s="167" t="str">
        <f t="shared" si="34"/>
        <v/>
      </c>
      <c r="O291" s="167" t="e">
        <f>VLOOKUP(D291,TH!D$3:K$3889,6,0)</f>
        <v>#N/A</v>
      </c>
      <c r="P291" s="168" t="str">
        <f>IF(M291&lt;&gt;0,M291,IF(ISNA(VLOOKUP(D291,TH!D$4:K$3889,6,0))=TRUE,"","Nợ HP"))</f>
        <v/>
      </c>
      <c r="Q291" s="167">
        <f t="shared" si="38"/>
        <v>80</v>
      </c>
      <c r="R291" s="269"/>
      <c r="S291" s="37">
        <f>VLOOKUP(D291,[1]TONGHOP!C$2:K$3143,9,0)</f>
        <v>0</v>
      </c>
    </row>
    <row r="292" spans="1:19" ht="24.75" customHeight="1">
      <c r="A292" s="158">
        <f t="shared" si="37"/>
        <v>290</v>
      </c>
      <c r="B292" s="54" t="str">
        <f t="shared" si="39"/>
        <v>21</v>
      </c>
      <c r="C292" s="158">
        <f t="shared" si="40"/>
        <v>21</v>
      </c>
      <c r="D292" s="51">
        <v>1810224638</v>
      </c>
      <c r="E292" s="55" t="s">
        <v>815</v>
      </c>
      <c r="F292" s="56" t="s">
        <v>261</v>
      </c>
      <c r="G292" s="52" t="s">
        <v>195</v>
      </c>
      <c r="H292" s="180" t="s">
        <v>795</v>
      </c>
      <c r="I292" s="178" t="s">
        <v>538</v>
      </c>
      <c r="J292" s="181"/>
      <c r="K292" s="53" t="str">
        <f t="shared" si="41"/>
        <v>K18PSU_QCD1</v>
      </c>
      <c r="L292" s="165">
        <f t="shared" si="36"/>
        <v>1</v>
      </c>
      <c r="M292" s="166"/>
      <c r="N292" s="167" t="str">
        <f t="shared" si="34"/>
        <v/>
      </c>
      <c r="O292" s="167" t="e">
        <f>VLOOKUP(D292,TH!D$3:K$3889,6,0)</f>
        <v>#N/A</v>
      </c>
      <c r="P292" s="168" t="str">
        <f>IF(M292&lt;&gt;0,M292,IF(ISNA(VLOOKUP(D292,TH!D$4:K$3889,6,0))=TRUE,"","Nợ HP"))</f>
        <v/>
      </c>
      <c r="Q292" s="167">
        <f t="shared" si="38"/>
        <v>81</v>
      </c>
      <c r="R292" s="269"/>
      <c r="S292" s="37">
        <f>VLOOKUP(D292,[1]TONGHOP!C$2:K$3143,9,0)</f>
        <v>0</v>
      </c>
    </row>
    <row r="293" spans="1:19" ht="24.75" customHeight="1">
      <c r="A293" s="158">
        <f t="shared" si="37"/>
        <v>291</v>
      </c>
      <c r="B293" s="54" t="str">
        <f t="shared" si="39"/>
        <v>22</v>
      </c>
      <c r="C293" s="158">
        <f t="shared" si="40"/>
        <v>22</v>
      </c>
      <c r="D293" s="51">
        <v>1810214494</v>
      </c>
      <c r="E293" s="55" t="s">
        <v>498</v>
      </c>
      <c r="F293" s="56" t="s">
        <v>353</v>
      </c>
      <c r="G293" s="52" t="s">
        <v>386</v>
      </c>
      <c r="H293" s="180" t="s">
        <v>795</v>
      </c>
      <c r="I293" s="178" t="s">
        <v>926</v>
      </c>
      <c r="J293" s="181"/>
      <c r="K293" s="53" t="str">
        <f t="shared" si="41"/>
        <v>K18PSU_KCD1</v>
      </c>
      <c r="L293" s="165">
        <f t="shared" si="36"/>
        <v>1</v>
      </c>
      <c r="M293" s="166"/>
      <c r="N293" s="167" t="str">
        <f t="shared" ref="N293:N347" si="42">IF(M293&lt;&gt;0,"Học Ghép","")</f>
        <v/>
      </c>
      <c r="O293" s="167" t="e">
        <f>VLOOKUP(D293,TH!D$3:K$3889,6,0)</f>
        <v>#N/A</v>
      </c>
      <c r="P293" s="168" t="str">
        <f>IF(M293&lt;&gt;0,M293,IF(ISNA(VLOOKUP(D293,TH!D$4:K$3889,6,0))=TRUE,"","Nợ HP"))</f>
        <v/>
      </c>
      <c r="Q293" s="167">
        <f t="shared" si="38"/>
        <v>82</v>
      </c>
      <c r="R293" s="269"/>
      <c r="S293" s="37">
        <f>VLOOKUP(D293,[1]TONGHOP!C$2:K$3143,9,0)</f>
        <v>0</v>
      </c>
    </row>
    <row r="294" spans="1:19" ht="24.75" customHeight="1">
      <c r="A294" s="158">
        <f t="shared" si="37"/>
        <v>292</v>
      </c>
      <c r="B294" s="54" t="str">
        <f t="shared" si="39"/>
        <v>23</v>
      </c>
      <c r="C294" s="158">
        <f t="shared" si="40"/>
        <v>23</v>
      </c>
      <c r="D294" s="51">
        <v>1810223787</v>
      </c>
      <c r="E294" s="55" t="s">
        <v>310</v>
      </c>
      <c r="F294" s="56" t="s">
        <v>353</v>
      </c>
      <c r="G294" s="52" t="s">
        <v>383</v>
      </c>
      <c r="H294" s="180" t="s">
        <v>795</v>
      </c>
      <c r="I294" s="178" t="s">
        <v>927</v>
      </c>
      <c r="J294" s="181"/>
      <c r="K294" s="53" t="str">
        <f t="shared" si="41"/>
        <v>K18PSU_KCD2</v>
      </c>
      <c r="L294" s="165">
        <f t="shared" si="36"/>
        <v>1</v>
      </c>
      <c r="M294" s="166"/>
      <c r="N294" s="167" t="str">
        <f t="shared" si="42"/>
        <v/>
      </c>
      <c r="O294" s="167" t="e">
        <f>VLOOKUP(D294,TH!D$3:K$3889,6,0)</f>
        <v>#N/A</v>
      </c>
      <c r="P294" s="168" t="str">
        <f>IF(M294&lt;&gt;0,M294,IF(ISNA(VLOOKUP(D294,TH!D$4:K$3889,6,0))=TRUE,"","Nợ HP"))</f>
        <v/>
      </c>
      <c r="Q294" s="167">
        <f t="shared" si="38"/>
        <v>83</v>
      </c>
      <c r="R294" s="269"/>
      <c r="S294" s="37">
        <f>VLOOKUP(D294,[1]TONGHOP!C$2:K$3143,9,0)</f>
        <v>0</v>
      </c>
    </row>
    <row r="295" spans="1:19" ht="24.75" customHeight="1">
      <c r="A295" s="158">
        <f t="shared" si="37"/>
        <v>293</v>
      </c>
      <c r="B295" s="54" t="str">
        <f t="shared" si="39"/>
        <v>24</v>
      </c>
      <c r="C295" s="158">
        <f t="shared" si="40"/>
        <v>24</v>
      </c>
      <c r="D295" s="51">
        <v>1811224639</v>
      </c>
      <c r="E295" s="55" t="s">
        <v>816</v>
      </c>
      <c r="F295" s="56" t="s">
        <v>518</v>
      </c>
      <c r="G295" s="52" t="s">
        <v>817</v>
      </c>
      <c r="H295" s="180" t="s">
        <v>795</v>
      </c>
      <c r="I295" s="178" t="s">
        <v>928</v>
      </c>
      <c r="J295" s="181"/>
      <c r="K295" s="53" t="str">
        <f t="shared" si="41"/>
        <v>K18PSU_QCD2</v>
      </c>
      <c r="L295" s="165">
        <f t="shared" si="36"/>
        <v>1</v>
      </c>
      <c r="M295" s="166"/>
      <c r="N295" s="167" t="str">
        <f t="shared" si="42"/>
        <v/>
      </c>
      <c r="O295" s="167" t="e">
        <f>VLOOKUP(D295,TH!D$3:K$3889,6,0)</f>
        <v>#N/A</v>
      </c>
      <c r="P295" s="168" t="str">
        <f>IF(M295&lt;&gt;0,M295,IF(ISNA(VLOOKUP(D295,TH!D$4:K$3889,6,0))=TRUE,"","Nợ HP"))</f>
        <v/>
      </c>
      <c r="Q295" s="167">
        <f t="shared" si="38"/>
        <v>84</v>
      </c>
      <c r="R295" s="269"/>
      <c r="S295" s="37">
        <f>VLOOKUP(D295,[1]TONGHOP!C$2:K$3143,9,0)</f>
        <v>0</v>
      </c>
    </row>
    <row r="296" spans="1:19" ht="24.75" customHeight="1">
      <c r="A296" s="158">
        <f t="shared" si="37"/>
        <v>294</v>
      </c>
      <c r="B296" s="54" t="str">
        <f t="shared" si="39"/>
        <v>25</v>
      </c>
      <c r="C296" s="158">
        <f t="shared" si="40"/>
        <v>25</v>
      </c>
      <c r="D296" s="51">
        <v>1810215481</v>
      </c>
      <c r="E296" s="55" t="s">
        <v>469</v>
      </c>
      <c r="F296" s="56" t="s">
        <v>358</v>
      </c>
      <c r="G296" s="52" t="s">
        <v>818</v>
      </c>
      <c r="H296" s="180" t="s">
        <v>795</v>
      </c>
      <c r="I296" s="178" t="s">
        <v>927</v>
      </c>
      <c r="J296" s="181"/>
      <c r="K296" s="53" t="str">
        <f t="shared" si="41"/>
        <v>K18PSU_KCD2</v>
      </c>
      <c r="L296" s="165">
        <f t="shared" si="36"/>
        <v>1</v>
      </c>
      <c r="M296" s="166"/>
      <c r="N296" s="167" t="str">
        <f t="shared" si="42"/>
        <v/>
      </c>
      <c r="O296" s="167" t="e">
        <f>VLOOKUP(D296,TH!D$3:K$3889,6,0)</f>
        <v>#N/A</v>
      </c>
      <c r="P296" s="168" t="str">
        <f>IF(M296&lt;&gt;0,M296,IF(ISNA(VLOOKUP(D296,TH!D$4:K$3889,6,0))=TRUE,"","Nợ HP"))</f>
        <v/>
      </c>
      <c r="Q296" s="167">
        <f t="shared" si="38"/>
        <v>85</v>
      </c>
      <c r="R296" s="269"/>
      <c r="S296" s="37">
        <f>VLOOKUP(D296,[1]TONGHOP!C$2:K$3143,9,0)</f>
        <v>0</v>
      </c>
    </row>
    <row r="297" spans="1:19" ht="24.75" customHeight="1">
      <c r="A297" s="158">
        <f t="shared" si="37"/>
        <v>295</v>
      </c>
      <c r="B297" s="54" t="str">
        <f t="shared" si="39"/>
        <v>26</v>
      </c>
      <c r="C297" s="158">
        <f t="shared" si="40"/>
        <v>26</v>
      </c>
      <c r="D297" s="51">
        <v>1810214452</v>
      </c>
      <c r="E297" s="55" t="s">
        <v>398</v>
      </c>
      <c r="F297" s="56" t="s">
        <v>173</v>
      </c>
      <c r="G297" s="52" t="s">
        <v>298</v>
      </c>
      <c r="H297" s="180" t="s">
        <v>795</v>
      </c>
      <c r="I297" s="178" t="s">
        <v>926</v>
      </c>
      <c r="J297" s="181"/>
      <c r="K297" s="53" t="str">
        <f t="shared" si="41"/>
        <v>K18PSU_KCD1</v>
      </c>
      <c r="L297" s="165">
        <f t="shared" si="36"/>
        <v>1</v>
      </c>
      <c r="M297" s="166"/>
      <c r="N297" s="167" t="str">
        <f t="shared" si="42"/>
        <v/>
      </c>
      <c r="O297" s="167" t="e">
        <f>VLOOKUP(D297,TH!D$3:K$3889,6,0)</f>
        <v>#N/A</v>
      </c>
      <c r="P297" s="168" t="str">
        <f>IF(M297&lt;&gt;0,M297,IF(ISNA(VLOOKUP(D297,TH!D$4:K$3889,6,0))=TRUE,"","Nợ HP"))</f>
        <v/>
      </c>
      <c r="Q297" s="167">
        <f t="shared" si="38"/>
        <v>86</v>
      </c>
      <c r="R297" s="269"/>
      <c r="S297" s="37">
        <f>VLOOKUP(D297,[1]TONGHOP!C$2:K$3143,9,0)</f>
        <v>0</v>
      </c>
    </row>
    <row r="298" spans="1:19" ht="24.75" customHeight="1">
      <c r="A298" s="158">
        <f t="shared" si="37"/>
        <v>296</v>
      </c>
      <c r="B298" s="54" t="str">
        <f t="shared" si="39"/>
        <v>27</v>
      </c>
      <c r="C298" s="158">
        <f t="shared" si="40"/>
        <v>27</v>
      </c>
      <c r="D298" s="51">
        <v>1810224635</v>
      </c>
      <c r="E298" s="55" t="s">
        <v>819</v>
      </c>
      <c r="F298" s="56" t="s">
        <v>178</v>
      </c>
      <c r="G298" s="52" t="s">
        <v>820</v>
      </c>
      <c r="H298" s="180" t="s">
        <v>795</v>
      </c>
      <c r="I298" s="178" t="s">
        <v>538</v>
      </c>
      <c r="J298" s="181"/>
      <c r="K298" s="53" t="str">
        <f t="shared" si="41"/>
        <v>K18PSU_QCD1</v>
      </c>
      <c r="L298" s="165">
        <f t="shared" si="36"/>
        <v>1</v>
      </c>
      <c r="M298" s="166"/>
      <c r="N298" s="167" t="str">
        <f t="shared" si="42"/>
        <v/>
      </c>
      <c r="O298" s="167" t="e">
        <f>VLOOKUP(D298,TH!D$3:K$3889,6,0)</f>
        <v>#N/A</v>
      </c>
      <c r="P298" s="168" t="str">
        <f>IF(M298&lt;&gt;0,M298,IF(ISNA(VLOOKUP(D298,TH!D$4:K$3889,6,0))=TRUE,"","Nợ HP"))</f>
        <v/>
      </c>
      <c r="Q298" s="167">
        <f t="shared" si="38"/>
        <v>87</v>
      </c>
      <c r="R298" s="269"/>
      <c r="S298" s="37">
        <f>VLOOKUP(D298,[1]TONGHOP!C$2:K$3143,9,0)</f>
        <v>0</v>
      </c>
    </row>
    <row r="299" spans="1:19" ht="24.75" customHeight="1">
      <c r="A299" s="158">
        <f t="shared" si="37"/>
        <v>297</v>
      </c>
      <c r="B299" s="54" t="str">
        <f t="shared" si="39"/>
        <v>28</v>
      </c>
      <c r="C299" s="158">
        <f t="shared" si="40"/>
        <v>28</v>
      </c>
      <c r="D299" s="51">
        <v>1810225083</v>
      </c>
      <c r="E299" s="55" t="s">
        <v>821</v>
      </c>
      <c r="F299" s="56" t="s">
        <v>374</v>
      </c>
      <c r="G299" s="52" t="s">
        <v>163</v>
      </c>
      <c r="H299" s="180" t="s">
        <v>795</v>
      </c>
      <c r="I299" s="178" t="s">
        <v>928</v>
      </c>
      <c r="J299" s="181"/>
      <c r="K299" s="53" t="str">
        <f t="shared" si="41"/>
        <v>K18PSU_QCD2</v>
      </c>
      <c r="L299" s="165">
        <f t="shared" si="36"/>
        <v>1</v>
      </c>
      <c r="M299" s="166"/>
      <c r="N299" s="167" t="str">
        <f t="shared" si="42"/>
        <v/>
      </c>
      <c r="O299" s="167" t="e">
        <f>VLOOKUP(D299,TH!D$3:K$3889,6,0)</f>
        <v>#N/A</v>
      </c>
      <c r="P299" s="168" t="str">
        <f>IF(M299&lt;&gt;0,M299,IF(ISNA(VLOOKUP(D299,TH!D$4:K$3889,6,0))=TRUE,"","Nợ HP"))</f>
        <v/>
      </c>
      <c r="Q299" s="167">
        <f t="shared" si="38"/>
        <v>88</v>
      </c>
      <c r="R299" s="269"/>
      <c r="S299" s="37">
        <f>VLOOKUP(D299,[1]TONGHOP!C$2:K$3143,9,0)</f>
        <v>0</v>
      </c>
    </row>
    <row r="300" spans="1:19" ht="24.75" customHeight="1">
      <c r="A300" s="158">
        <f t="shared" si="37"/>
        <v>298</v>
      </c>
      <c r="B300" s="54" t="str">
        <f t="shared" si="39"/>
        <v>29</v>
      </c>
      <c r="C300" s="158">
        <f t="shared" si="40"/>
        <v>29</v>
      </c>
      <c r="D300" s="51">
        <v>1810225088</v>
      </c>
      <c r="E300" s="55" t="s">
        <v>822</v>
      </c>
      <c r="F300" s="56" t="s">
        <v>374</v>
      </c>
      <c r="G300" s="52" t="s">
        <v>438</v>
      </c>
      <c r="H300" s="180" t="s">
        <v>795</v>
      </c>
      <c r="I300" s="178" t="s">
        <v>928</v>
      </c>
      <c r="J300" s="181"/>
      <c r="K300" s="53" t="str">
        <f t="shared" si="41"/>
        <v>K18PSU_QCD2</v>
      </c>
      <c r="L300" s="165">
        <f t="shared" si="36"/>
        <v>1</v>
      </c>
      <c r="M300" s="166"/>
      <c r="N300" s="167" t="str">
        <f t="shared" si="42"/>
        <v/>
      </c>
      <c r="O300" s="167" t="e">
        <f>VLOOKUP(D300,TH!D$3:K$3889,6,0)</f>
        <v>#N/A</v>
      </c>
      <c r="P300" s="168" t="str">
        <f>IF(M300&lt;&gt;0,M300,IF(ISNA(VLOOKUP(D300,TH!D$4:K$3889,6,0))=TRUE,"","Nợ HP"))</f>
        <v/>
      </c>
      <c r="Q300" s="167">
        <f t="shared" si="38"/>
        <v>89</v>
      </c>
      <c r="R300" s="269"/>
      <c r="S300" s="37">
        <f>VLOOKUP(D300,[1]TONGHOP!C$2:K$3143,9,0)</f>
        <v>0</v>
      </c>
    </row>
    <row r="301" spans="1:19" ht="24.75" customHeight="1">
      <c r="A301" s="158">
        <f t="shared" si="37"/>
        <v>299</v>
      </c>
      <c r="B301" s="54" t="str">
        <f t="shared" si="39"/>
        <v>30</v>
      </c>
      <c r="C301" s="158">
        <f t="shared" si="40"/>
        <v>30</v>
      </c>
      <c r="D301" s="51">
        <v>1810224634</v>
      </c>
      <c r="E301" s="55" t="s">
        <v>823</v>
      </c>
      <c r="F301" s="56" t="s">
        <v>401</v>
      </c>
      <c r="G301" s="52" t="s">
        <v>237</v>
      </c>
      <c r="H301" s="180" t="s">
        <v>795</v>
      </c>
      <c r="I301" s="178" t="s">
        <v>538</v>
      </c>
      <c r="J301" s="181"/>
      <c r="K301" s="53" t="str">
        <f t="shared" si="41"/>
        <v>K18PSU_QCD1</v>
      </c>
      <c r="L301" s="165">
        <f t="shared" si="36"/>
        <v>1</v>
      </c>
      <c r="M301" s="166"/>
      <c r="N301" s="167" t="str">
        <f t="shared" si="42"/>
        <v/>
      </c>
      <c r="O301" s="167" t="e">
        <f>VLOOKUP(D301,TH!D$3:K$3889,6,0)</f>
        <v>#N/A</v>
      </c>
      <c r="P301" s="168" t="str">
        <f>IF(M301&lt;&gt;0,M301,IF(ISNA(VLOOKUP(D301,TH!D$4:K$3889,6,0))=TRUE,"","Nợ HP"))</f>
        <v/>
      </c>
      <c r="Q301" s="167">
        <f t="shared" si="38"/>
        <v>90</v>
      </c>
      <c r="R301" s="269"/>
      <c r="S301" s="37">
        <f>VLOOKUP(D301,[1]TONGHOP!C$2:K$3143,9,0)</f>
        <v>0</v>
      </c>
    </row>
    <row r="302" spans="1:19" ht="24.75" customHeight="1">
      <c r="A302" s="158">
        <f t="shared" si="37"/>
        <v>300</v>
      </c>
      <c r="B302" s="54" t="str">
        <f t="shared" si="39"/>
        <v>01</v>
      </c>
      <c r="C302" s="158">
        <f t="shared" si="40"/>
        <v>1</v>
      </c>
      <c r="D302" s="51">
        <v>1810225583</v>
      </c>
      <c r="E302" s="55" t="s">
        <v>794</v>
      </c>
      <c r="F302" s="56" t="s">
        <v>130</v>
      </c>
      <c r="G302" s="52" t="s">
        <v>177</v>
      </c>
      <c r="H302" s="180" t="s">
        <v>824</v>
      </c>
      <c r="I302" s="178" t="s">
        <v>928</v>
      </c>
      <c r="J302" s="181"/>
      <c r="K302" s="53" t="str">
        <f t="shared" si="41"/>
        <v>K18PSU_QCD2</v>
      </c>
      <c r="L302" s="165">
        <f t="shared" si="36"/>
        <v>1</v>
      </c>
      <c r="M302" s="166"/>
      <c r="N302" s="167" t="str">
        <f t="shared" si="42"/>
        <v/>
      </c>
      <c r="O302" s="167" t="e">
        <f>VLOOKUP(D302,TH!D$3:K$3889,6,0)</f>
        <v>#N/A</v>
      </c>
      <c r="P302" s="168" t="str">
        <f>IF(M302&lt;&gt;0,M302,IF(ISNA(VLOOKUP(D302,TH!D$4:K$3889,6,0))=TRUE,"","Nợ HP"))</f>
        <v/>
      </c>
      <c r="Q302" s="167">
        <f t="shared" si="38"/>
        <v>91</v>
      </c>
      <c r="R302" s="269"/>
      <c r="S302" s="37">
        <f>VLOOKUP(D302,[1]TONGHOP!C$2:K$3143,9,0)</f>
        <v>0</v>
      </c>
    </row>
    <row r="303" spans="1:19" ht="24.75" customHeight="1">
      <c r="A303" s="158">
        <f t="shared" si="37"/>
        <v>301</v>
      </c>
      <c r="B303" s="54" t="str">
        <f t="shared" si="39"/>
        <v>02</v>
      </c>
      <c r="C303" s="158">
        <f t="shared" si="40"/>
        <v>2</v>
      </c>
      <c r="D303" s="51">
        <v>1811225804</v>
      </c>
      <c r="E303" s="55" t="s">
        <v>825</v>
      </c>
      <c r="F303" s="56" t="s">
        <v>376</v>
      </c>
      <c r="G303" s="52" t="s">
        <v>826</v>
      </c>
      <c r="H303" s="180" t="s">
        <v>824</v>
      </c>
      <c r="I303" s="178" t="s">
        <v>538</v>
      </c>
      <c r="J303" s="181"/>
      <c r="K303" s="53" t="str">
        <f t="shared" si="41"/>
        <v>K18PSU_QCD1</v>
      </c>
      <c r="L303" s="165">
        <f t="shared" si="36"/>
        <v>1</v>
      </c>
      <c r="M303" s="166"/>
      <c r="N303" s="167" t="str">
        <f t="shared" si="42"/>
        <v/>
      </c>
      <c r="O303" s="167" t="e">
        <f>VLOOKUP(D303,TH!D$3:K$3889,6,0)</f>
        <v>#N/A</v>
      </c>
      <c r="P303" s="168" t="str">
        <f>IF(M303&lt;&gt;0,M303,IF(ISNA(VLOOKUP(D303,TH!D$4:K$3889,6,0))=TRUE,"","Nợ HP"))</f>
        <v/>
      </c>
      <c r="Q303" s="167">
        <f t="shared" si="38"/>
        <v>92</v>
      </c>
      <c r="R303" s="269"/>
      <c r="S303" s="37">
        <f>VLOOKUP(D303,[1]TONGHOP!C$2:K$3143,9,0)</f>
        <v>0</v>
      </c>
    </row>
    <row r="304" spans="1:19" ht="24.75" customHeight="1">
      <c r="A304" s="158">
        <f t="shared" si="37"/>
        <v>302</v>
      </c>
      <c r="B304" s="54" t="str">
        <f t="shared" si="39"/>
        <v>03</v>
      </c>
      <c r="C304" s="158">
        <f t="shared" si="40"/>
        <v>3</v>
      </c>
      <c r="D304" s="51">
        <v>1810226159</v>
      </c>
      <c r="E304" s="55" t="s">
        <v>349</v>
      </c>
      <c r="F304" s="56" t="s">
        <v>134</v>
      </c>
      <c r="G304" s="52" t="s">
        <v>454</v>
      </c>
      <c r="H304" s="180" t="s">
        <v>824</v>
      </c>
      <c r="I304" s="178" t="s">
        <v>928</v>
      </c>
      <c r="J304" s="181"/>
      <c r="K304" s="53" t="str">
        <f t="shared" si="41"/>
        <v>K18PSU_QCD2</v>
      </c>
      <c r="L304" s="165">
        <f t="shared" si="36"/>
        <v>1</v>
      </c>
      <c r="M304" s="166"/>
      <c r="N304" s="167" t="str">
        <f t="shared" si="42"/>
        <v/>
      </c>
      <c r="O304" s="167" t="e">
        <f>VLOOKUP(D304,TH!D$3:K$3889,6,0)</f>
        <v>#N/A</v>
      </c>
      <c r="P304" s="168" t="str">
        <f>IF(M304&lt;&gt;0,M304,IF(ISNA(VLOOKUP(D304,TH!D$4:K$3889,6,0))=TRUE,"","Nợ HP"))</f>
        <v/>
      </c>
      <c r="Q304" s="167">
        <f t="shared" si="38"/>
        <v>93</v>
      </c>
      <c r="R304" s="269"/>
      <c r="S304" s="37">
        <f>VLOOKUP(D304,[1]TONGHOP!C$2:K$3143,9,0)</f>
        <v>0</v>
      </c>
    </row>
    <row r="305" spans="1:19" ht="24.75" customHeight="1">
      <c r="A305" s="158">
        <f t="shared" si="37"/>
        <v>303</v>
      </c>
      <c r="B305" s="54" t="str">
        <f t="shared" si="39"/>
        <v>04</v>
      </c>
      <c r="C305" s="158">
        <f t="shared" si="40"/>
        <v>4</v>
      </c>
      <c r="D305" s="51">
        <v>1810226156</v>
      </c>
      <c r="E305" s="55" t="s">
        <v>475</v>
      </c>
      <c r="F305" s="56" t="s">
        <v>137</v>
      </c>
      <c r="G305" s="52" t="s">
        <v>690</v>
      </c>
      <c r="H305" s="180" t="s">
        <v>824</v>
      </c>
      <c r="I305" s="178" t="s">
        <v>538</v>
      </c>
      <c r="J305" s="181"/>
      <c r="K305" s="53" t="str">
        <f t="shared" si="41"/>
        <v>K18PSU_QCD1</v>
      </c>
      <c r="L305" s="165">
        <f t="shared" si="36"/>
        <v>1</v>
      </c>
      <c r="M305" s="166"/>
      <c r="N305" s="167" t="str">
        <f t="shared" si="42"/>
        <v/>
      </c>
      <c r="O305" s="167" t="e">
        <f>VLOOKUP(D305,TH!D$3:K$3889,6,0)</f>
        <v>#N/A</v>
      </c>
      <c r="P305" s="168" t="str">
        <f>IF(M305&lt;&gt;0,M305,IF(ISNA(VLOOKUP(D305,TH!D$4:K$3889,6,0))=TRUE,"","Nợ HP"))</f>
        <v/>
      </c>
      <c r="Q305" s="167">
        <f t="shared" si="38"/>
        <v>94</v>
      </c>
      <c r="R305" s="269"/>
      <c r="S305" s="37">
        <f>VLOOKUP(D305,[1]TONGHOP!C$2:K$3143,9,0)</f>
        <v>0</v>
      </c>
    </row>
    <row r="306" spans="1:19" ht="24.75" customHeight="1">
      <c r="A306" s="158">
        <f t="shared" si="37"/>
        <v>304</v>
      </c>
      <c r="B306" s="54" t="str">
        <f t="shared" si="39"/>
        <v>05</v>
      </c>
      <c r="C306" s="158">
        <f t="shared" si="40"/>
        <v>5</v>
      </c>
      <c r="D306" s="51">
        <v>1820211964</v>
      </c>
      <c r="E306" s="55" t="s">
        <v>827</v>
      </c>
      <c r="F306" s="56" t="s">
        <v>114</v>
      </c>
      <c r="G306" s="52" t="s">
        <v>249</v>
      </c>
      <c r="H306" s="180" t="s">
        <v>824</v>
      </c>
      <c r="I306" s="178" t="s">
        <v>922</v>
      </c>
      <c r="J306" s="181"/>
      <c r="K306" s="53" t="str">
        <f t="shared" si="41"/>
        <v>K18PSU_QTH1</v>
      </c>
      <c r="L306" s="165">
        <f t="shared" si="36"/>
        <v>1</v>
      </c>
      <c r="M306" s="166"/>
      <c r="N306" s="167" t="str">
        <f t="shared" si="42"/>
        <v/>
      </c>
      <c r="O306" s="167" t="e">
        <f>VLOOKUP(D306,TH!D$3:K$3889,6,0)</f>
        <v>#N/A</v>
      </c>
      <c r="P306" s="168" t="str">
        <f>IF(M306&lt;&gt;0,M306,IF(ISNA(VLOOKUP(D306,TH!D$4:K$3889,6,0))=TRUE,"","Nợ HP"))</f>
        <v/>
      </c>
      <c r="Q306" s="167">
        <f t="shared" si="38"/>
        <v>95</v>
      </c>
      <c r="R306" s="269"/>
      <c r="S306" s="37" t="e">
        <f>VLOOKUP(D306,[1]TONGHOP!C$2:K$3143,9,0)</f>
        <v>#N/A</v>
      </c>
    </row>
    <row r="307" spans="1:19" ht="24.75" customHeight="1">
      <c r="A307" s="158">
        <f t="shared" si="37"/>
        <v>305</v>
      </c>
      <c r="B307" s="54" t="str">
        <f t="shared" si="39"/>
        <v>06</v>
      </c>
      <c r="C307" s="158">
        <f t="shared" si="40"/>
        <v>6</v>
      </c>
      <c r="D307" s="51">
        <v>1811225582</v>
      </c>
      <c r="E307" s="55" t="s">
        <v>319</v>
      </c>
      <c r="F307" s="56" t="s">
        <v>118</v>
      </c>
      <c r="G307" s="52" t="s">
        <v>828</v>
      </c>
      <c r="H307" s="180" t="s">
        <v>824</v>
      </c>
      <c r="I307" s="178" t="s">
        <v>538</v>
      </c>
      <c r="J307" s="181"/>
      <c r="K307" s="53" t="str">
        <f t="shared" si="41"/>
        <v>K18PSU_QCD1</v>
      </c>
      <c r="L307" s="165">
        <f t="shared" si="36"/>
        <v>1</v>
      </c>
      <c r="M307" s="166"/>
      <c r="N307" s="167" t="str">
        <f t="shared" si="42"/>
        <v/>
      </c>
      <c r="O307" s="167" t="e">
        <f>VLOOKUP(D307,TH!D$3:K$3889,6,0)</f>
        <v>#N/A</v>
      </c>
      <c r="P307" s="168" t="str">
        <f>IF(M307&lt;&gt;0,M307,IF(ISNA(VLOOKUP(D307,TH!D$4:K$3889,6,0))=TRUE,"","Nợ HP"))</f>
        <v/>
      </c>
      <c r="Q307" s="167">
        <f t="shared" si="38"/>
        <v>96</v>
      </c>
      <c r="R307" s="269"/>
      <c r="S307" s="37">
        <f>VLOOKUP(D307,[1]TONGHOP!C$2:K$3143,9,0)</f>
        <v>0</v>
      </c>
    </row>
    <row r="308" spans="1:19" ht="24.75" customHeight="1">
      <c r="A308" s="158">
        <f t="shared" si="37"/>
        <v>306</v>
      </c>
      <c r="B308" s="54" t="str">
        <f t="shared" si="39"/>
        <v>07</v>
      </c>
      <c r="C308" s="158">
        <f t="shared" si="40"/>
        <v>7</v>
      </c>
      <c r="D308" s="51">
        <v>1811224631</v>
      </c>
      <c r="E308" s="55" t="s">
        <v>216</v>
      </c>
      <c r="F308" s="56" t="s">
        <v>121</v>
      </c>
      <c r="G308" s="52" t="s">
        <v>466</v>
      </c>
      <c r="H308" s="180" t="s">
        <v>824</v>
      </c>
      <c r="I308" s="178" t="s">
        <v>928</v>
      </c>
      <c r="J308" s="181"/>
      <c r="K308" s="53" t="str">
        <f t="shared" si="41"/>
        <v>K18PSU_QCD2</v>
      </c>
      <c r="L308" s="165">
        <f t="shared" si="36"/>
        <v>1</v>
      </c>
      <c r="M308" s="166"/>
      <c r="N308" s="167" t="str">
        <f t="shared" si="42"/>
        <v/>
      </c>
      <c r="O308" s="167" t="e">
        <f>VLOOKUP(D308,TH!D$3:K$3889,6,0)</f>
        <v>#N/A</v>
      </c>
      <c r="P308" s="168" t="str">
        <f>IF(M308&lt;&gt;0,M308,IF(ISNA(VLOOKUP(D308,TH!D$4:K$3889,6,0))=TRUE,"","Nợ HP"))</f>
        <v/>
      </c>
      <c r="Q308" s="167">
        <f t="shared" si="38"/>
        <v>97</v>
      </c>
      <c r="R308" s="167"/>
      <c r="S308" s="37">
        <f>VLOOKUP(D308,[1]TONGHOP!C$2:K$3143,9,0)</f>
        <v>0</v>
      </c>
    </row>
    <row r="309" spans="1:19" ht="24.75" customHeight="1">
      <c r="A309" s="158">
        <f t="shared" si="37"/>
        <v>307</v>
      </c>
      <c r="B309" s="54" t="str">
        <f t="shared" si="39"/>
        <v>08</v>
      </c>
      <c r="C309" s="158">
        <f t="shared" si="40"/>
        <v>8</v>
      </c>
      <c r="D309" s="51">
        <v>1810225087</v>
      </c>
      <c r="E309" s="55" t="s">
        <v>433</v>
      </c>
      <c r="F309" s="56" t="s">
        <v>122</v>
      </c>
      <c r="G309" s="52" t="s">
        <v>829</v>
      </c>
      <c r="H309" s="180" t="s">
        <v>824</v>
      </c>
      <c r="I309" s="178" t="s">
        <v>928</v>
      </c>
      <c r="J309" s="181"/>
      <c r="K309" s="53" t="str">
        <f t="shared" si="41"/>
        <v>K18PSU_QCD2</v>
      </c>
      <c r="L309" s="165">
        <f t="shared" si="36"/>
        <v>1</v>
      </c>
      <c r="M309" s="166"/>
      <c r="N309" s="167" t="str">
        <f t="shared" si="42"/>
        <v/>
      </c>
      <c r="O309" s="167" t="e">
        <f>VLOOKUP(D309,TH!D$3:K$3889,6,0)</f>
        <v>#N/A</v>
      </c>
      <c r="P309" s="168" t="str">
        <f>IF(M309&lt;&gt;0,M309,IF(ISNA(VLOOKUP(D309,TH!D$4:K$3889,6,0))=TRUE,"","Nợ HP"))</f>
        <v/>
      </c>
      <c r="Q309" s="167">
        <f t="shared" si="38"/>
        <v>98</v>
      </c>
      <c r="R309" s="167"/>
      <c r="S309" s="37">
        <f>VLOOKUP(D309,[1]TONGHOP!C$2:K$3143,9,0)</f>
        <v>0</v>
      </c>
    </row>
    <row r="310" spans="1:19" ht="24.75" customHeight="1">
      <c r="A310" s="158">
        <f t="shared" si="37"/>
        <v>308</v>
      </c>
      <c r="B310" s="54" t="str">
        <f t="shared" si="39"/>
        <v>09</v>
      </c>
      <c r="C310" s="158">
        <f t="shared" si="40"/>
        <v>9</v>
      </c>
      <c r="D310" s="51">
        <v>1810225960</v>
      </c>
      <c r="E310" s="55" t="s">
        <v>368</v>
      </c>
      <c r="F310" s="56" t="s">
        <v>240</v>
      </c>
      <c r="G310" s="52" t="s">
        <v>830</v>
      </c>
      <c r="H310" s="180" t="s">
        <v>824</v>
      </c>
      <c r="I310" s="178" t="s">
        <v>928</v>
      </c>
      <c r="J310" s="181"/>
      <c r="K310" s="53" t="str">
        <f t="shared" si="41"/>
        <v>K18PSU_QCD2</v>
      </c>
      <c r="L310" s="165">
        <f t="shared" si="36"/>
        <v>1</v>
      </c>
      <c r="M310" s="166"/>
      <c r="N310" s="167" t="str">
        <f t="shared" si="42"/>
        <v/>
      </c>
      <c r="O310" s="167" t="e">
        <f>VLOOKUP(D310,TH!D$3:K$3889,6,0)</f>
        <v>#N/A</v>
      </c>
      <c r="P310" s="168" t="str">
        <f>IF(M310&lt;&gt;0,M310,IF(ISNA(VLOOKUP(D310,TH!D$4:K$3889,6,0))=TRUE,"","Nợ HP"))</f>
        <v/>
      </c>
      <c r="Q310" s="167">
        <f t="shared" si="38"/>
        <v>99</v>
      </c>
      <c r="R310" s="167"/>
      <c r="S310" s="37">
        <f>VLOOKUP(D310,[1]TONGHOP!C$2:K$3143,9,0)</f>
        <v>0</v>
      </c>
    </row>
    <row r="311" spans="1:19" ht="24.75" customHeight="1">
      <c r="A311" s="158">
        <f t="shared" si="37"/>
        <v>309</v>
      </c>
      <c r="B311" s="54" t="str">
        <f t="shared" si="39"/>
        <v>10</v>
      </c>
      <c r="C311" s="158">
        <f t="shared" si="40"/>
        <v>10</v>
      </c>
      <c r="D311" s="51">
        <v>1811224618</v>
      </c>
      <c r="E311" s="55" t="s">
        <v>831</v>
      </c>
      <c r="F311" s="56" t="s">
        <v>149</v>
      </c>
      <c r="G311" s="52" t="s">
        <v>832</v>
      </c>
      <c r="H311" s="180" t="s">
        <v>824</v>
      </c>
      <c r="I311" s="178" t="s">
        <v>928</v>
      </c>
      <c r="J311" s="181"/>
      <c r="K311" s="53" t="str">
        <f t="shared" si="41"/>
        <v>K18PSU_QCD2</v>
      </c>
      <c r="L311" s="165">
        <f t="shared" si="36"/>
        <v>1</v>
      </c>
      <c r="M311" s="166"/>
      <c r="N311" s="167" t="str">
        <f t="shared" si="42"/>
        <v/>
      </c>
      <c r="O311" s="167" t="e">
        <f>VLOOKUP(D311,TH!D$3:K$3889,6,0)</f>
        <v>#N/A</v>
      </c>
      <c r="P311" s="168" t="str">
        <f>IF(M311&lt;&gt;0,M311,IF(ISNA(VLOOKUP(D311,TH!D$4:K$3889,6,0))=TRUE,"","Nợ HP"))</f>
        <v/>
      </c>
      <c r="Q311" s="167">
        <f t="shared" si="38"/>
        <v>100</v>
      </c>
      <c r="R311" s="167"/>
      <c r="S311" s="37">
        <f>VLOOKUP(D311,[1]TONGHOP!C$2:K$3143,9,0)</f>
        <v>0</v>
      </c>
    </row>
    <row r="312" spans="1:19" ht="24.75" customHeight="1">
      <c r="A312" s="158">
        <f t="shared" si="37"/>
        <v>310</v>
      </c>
      <c r="B312" s="54" t="str">
        <f t="shared" si="39"/>
        <v>11</v>
      </c>
      <c r="C312" s="158">
        <f t="shared" si="40"/>
        <v>11</v>
      </c>
      <c r="D312" s="51">
        <v>1810224645</v>
      </c>
      <c r="E312" s="55" t="s">
        <v>833</v>
      </c>
      <c r="F312" s="56" t="s">
        <v>317</v>
      </c>
      <c r="G312" s="52" t="s">
        <v>425</v>
      </c>
      <c r="H312" s="180" t="s">
        <v>824</v>
      </c>
      <c r="I312" s="178" t="s">
        <v>538</v>
      </c>
      <c r="J312" s="181"/>
      <c r="K312" s="53" t="str">
        <f t="shared" si="41"/>
        <v>K18PSU_QCD1</v>
      </c>
      <c r="L312" s="165">
        <f t="shared" si="36"/>
        <v>1</v>
      </c>
      <c r="M312" s="166"/>
      <c r="N312" s="167" t="str">
        <f t="shared" si="42"/>
        <v/>
      </c>
      <c r="O312" s="167" t="e">
        <f>VLOOKUP(D312,TH!D$3:K$3889,6,0)</f>
        <v>#N/A</v>
      </c>
      <c r="P312" s="168" t="str">
        <f>IF(M312&lt;&gt;0,M312,IF(ISNA(VLOOKUP(D312,TH!D$4:K$3889,6,0))=TRUE,"","Nợ HP"))</f>
        <v/>
      </c>
      <c r="Q312" s="167">
        <f t="shared" si="38"/>
        <v>101</v>
      </c>
      <c r="R312" s="167"/>
      <c r="S312" s="37">
        <f>VLOOKUP(D312,[1]TONGHOP!C$2:K$3143,9,0)</f>
        <v>0</v>
      </c>
    </row>
    <row r="313" spans="1:19" s="38" customFormat="1" ht="24.75" customHeight="1">
      <c r="A313" s="158">
        <f t="shared" si="37"/>
        <v>311</v>
      </c>
      <c r="B313" s="54" t="str">
        <f t="shared" si="39"/>
        <v>12</v>
      </c>
      <c r="C313" s="158">
        <f t="shared" si="40"/>
        <v>12</v>
      </c>
      <c r="D313" s="51">
        <v>1811224632</v>
      </c>
      <c r="E313" s="55" t="s">
        <v>834</v>
      </c>
      <c r="F313" s="56" t="s">
        <v>318</v>
      </c>
      <c r="G313" s="52" t="s">
        <v>470</v>
      </c>
      <c r="H313" s="180" t="s">
        <v>824</v>
      </c>
      <c r="I313" s="178" t="s">
        <v>928</v>
      </c>
      <c r="J313" s="181"/>
      <c r="K313" s="53" t="str">
        <f t="shared" si="41"/>
        <v>K18PSU_QCD2</v>
      </c>
      <c r="L313" s="165">
        <f t="shared" si="36"/>
        <v>1</v>
      </c>
      <c r="M313" s="166"/>
      <c r="N313" s="167" t="str">
        <f t="shared" si="42"/>
        <v/>
      </c>
      <c r="O313" s="167" t="e">
        <f>VLOOKUP(D313,TH!D$3:K$3889,6,0)</f>
        <v>#N/A</v>
      </c>
      <c r="P313" s="168" t="str">
        <f>IF(M313&lt;&gt;0,M313,IF(ISNA(VLOOKUP(D313,TH!D$4:K$3889,6,0))=TRUE,"","Nợ HP"))</f>
        <v/>
      </c>
      <c r="Q313" s="167">
        <f t="shared" si="38"/>
        <v>102</v>
      </c>
      <c r="R313" s="169"/>
      <c r="S313" s="37">
        <f>VLOOKUP(D313,[1]TONGHOP!C$2:K$3143,9,0)</f>
        <v>0</v>
      </c>
    </row>
    <row r="314" spans="1:19" ht="24.75" customHeight="1">
      <c r="A314" s="158">
        <f t="shared" si="37"/>
        <v>312</v>
      </c>
      <c r="B314" s="54" t="str">
        <f t="shared" si="39"/>
        <v>13</v>
      </c>
      <c r="C314" s="158">
        <f t="shared" si="40"/>
        <v>13</v>
      </c>
      <c r="D314" s="51">
        <v>1811226166</v>
      </c>
      <c r="E314" s="55" t="s">
        <v>265</v>
      </c>
      <c r="F314" s="56" t="s">
        <v>155</v>
      </c>
      <c r="G314" s="52" t="s">
        <v>835</v>
      </c>
      <c r="H314" s="180" t="s">
        <v>824</v>
      </c>
      <c r="I314" s="178" t="s">
        <v>538</v>
      </c>
      <c r="J314" s="181"/>
      <c r="K314" s="53" t="str">
        <f t="shared" si="41"/>
        <v>K18PSU_QCD1</v>
      </c>
      <c r="L314" s="165">
        <f t="shared" si="36"/>
        <v>1</v>
      </c>
      <c r="M314" s="166"/>
      <c r="N314" s="167" t="str">
        <f t="shared" si="42"/>
        <v/>
      </c>
      <c r="O314" s="167" t="e">
        <f>VLOOKUP(D314,TH!D$3:K$3889,6,0)</f>
        <v>#N/A</v>
      </c>
      <c r="P314" s="168" t="str">
        <f>IF(M314&lt;&gt;0,M314,IF(ISNA(VLOOKUP(D314,TH!D$4:K$3889,6,0))=TRUE,"","Nợ HP"))</f>
        <v/>
      </c>
      <c r="Q314" s="167">
        <f t="shared" si="38"/>
        <v>103</v>
      </c>
      <c r="R314" s="167"/>
      <c r="S314" s="37">
        <f>VLOOKUP(D314,[1]TONGHOP!C$2:K$3143,9,0)</f>
        <v>0</v>
      </c>
    </row>
    <row r="315" spans="1:19" ht="24.75" customHeight="1">
      <c r="A315" s="158">
        <f t="shared" si="37"/>
        <v>313</v>
      </c>
      <c r="B315" s="54" t="str">
        <f t="shared" si="39"/>
        <v>14</v>
      </c>
      <c r="C315" s="158">
        <f t="shared" si="40"/>
        <v>14</v>
      </c>
      <c r="D315" s="51">
        <v>1821411955</v>
      </c>
      <c r="E315" s="55" t="s">
        <v>836</v>
      </c>
      <c r="F315" s="56" t="s">
        <v>155</v>
      </c>
      <c r="G315" s="52" t="s">
        <v>195</v>
      </c>
      <c r="H315" s="180" t="s">
        <v>824</v>
      </c>
      <c r="I315" s="178" t="s">
        <v>929</v>
      </c>
      <c r="J315" s="181"/>
      <c r="K315" s="53" t="str">
        <f t="shared" si="41"/>
        <v>K18CSU_KTR2</v>
      </c>
      <c r="L315" s="165">
        <f t="shared" si="36"/>
        <v>1</v>
      </c>
      <c r="M315" s="166"/>
      <c r="N315" s="167" t="str">
        <f t="shared" si="42"/>
        <v/>
      </c>
      <c r="O315" s="167" t="e">
        <f>VLOOKUP(D315,TH!D$3:K$3889,6,0)</f>
        <v>#N/A</v>
      </c>
      <c r="P315" s="168" t="str">
        <f>IF(M315&lt;&gt;0,M315,IF(ISNA(VLOOKUP(D315,TH!D$4:K$3889,6,0))=TRUE,"","Nợ HP"))</f>
        <v/>
      </c>
      <c r="Q315" s="167">
        <f t="shared" si="38"/>
        <v>104</v>
      </c>
      <c r="R315" s="167"/>
      <c r="S315" s="37" t="e">
        <f>VLOOKUP(D315,[1]TONGHOP!C$2:K$3143,9,0)</f>
        <v>#N/A</v>
      </c>
    </row>
    <row r="316" spans="1:19" ht="24.75" customHeight="1">
      <c r="A316" s="158">
        <f t="shared" si="37"/>
        <v>314</v>
      </c>
      <c r="B316" s="54" t="str">
        <f t="shared" si="39"/>
        <v>15</v>
      </c>
      <c r="C316" s="158">
        <f t="shared" si="40"/>
        <v>15</v>
      </c>
      <c r="D316" s="51">
        <v>1810224640</v>
      </c>
      <c r="E316" s="55" t="s">
        <v>837</v>
      </c>
      <c r="F316" s="56" t="s">
        <v>161</v>
      </c>
      <c r="G316" s="52" t="s">
        <v>406</v>
      </c>
      <c r="H316" s="180" t="s">
        <v>824</v>
      </c>
      <c r="I316" s="178" t="s">
        <v>538</v>
      </c>
      <c r="J316" s="181"/>
      <c r="K316" s="53" t="str">
        <f t="shared" si="41"/>
        <v>K18PSU_QCD1</v>
      </c>
      <c r="L316" s="165">
        <f t="shared" si="36"/>
        <v>1</v>
      </c>
      <c r="M316" s="166"/>
      <c r="N316" s="167" t="str">
        <f t="shared" si="42"/>
        <v/>
      </c>
      <c r="O316" s="167" t="e">
        <f>VLOOKUP(D316,TH!D$3:K$3889,6,0)</f>
        <v>#N/A</v>
      </c>
      <c r="P316" s="168" t="str">
        <f>IF(M316&lt;&gt;0,M316,IF(ISNA(VLOOKUP(D316,TH!D$4:K$3889,6,0))=TRUE,"","Nợ HP"))</f>
        <v/>
      </c>
      <c r="Q316" s="167">
        <f t="shared" si="38"/>
        <v>105</v>
      </c>
      <c r="R316" s="167"/>
      <c r="S316" s="37">
        <f>VLOOKUP(D316,[1]TONGHOP!C$2:K$3143,9,0)</f>
        <v>0</v>
      </c>
    </row>
    <row r="317" spans="1:19" ht="24.75" customHeight="1">
      <c r="A317" s="158">
        <f t="shared" si="37"/>
        <v>315</v>
      </c>
      <c r="B317" s="54" t="str">
        <f t="shared" si="39"/>
        <v>16</v>
      </c>
      <c r="C317" s="158">
        <f t="shared" si="40"/>
        <v>16</v>
      </c>
      <c r="D317" s="51">
        <v>1811225959</v>
      </c>
      <c r="E317" s="55" t="s">
        <v>193</v>
      </c>
      <c r="F317" s="56" t="s">
        <v>286</v>
      </c>
      <c r="G317" s="52" t="s">
        <v>379</v>
      </c>
      <c r="H317" s="180" t="s">
        <v>824</v>
      </c>
      <c r="I317" s="178" t="s">
        <v>538</v>
      </c>
      <c r="J317" s="181"/>
      <c r="K317" s="53" t="str">
        <f t="shared" si="41"/>
        <v>K18PSU_QCD1</v>
      </c>
      <c r="L317" s="165">
        <f t="shared" si="36"/>
        <v>1</v>
      </c>
      <c r="M317" s="166"/>
      <c r="N317" s="167" t="str">
        <f t="shared" si="42"/>
        <v/>
      </c>
      <c r="O317" s="167" t="e">
        <f>VLOOKUP(D317,TH!D$3:K$3889,6,0)</f>
        <v>#N/A</v>
      </c>
      <c r="P317" s="168" t="str">
        <f>IF(M317&lt;&gt;0,M317,IF(ISNA(VLOOKUP(D317,TH!D$4:K$3889,6,0))=TRUE,"","Nợ HP"))</f>
        <v/>
      </c>
      <c r="Q317" s="167">
        <f t="shared" si="38"/>
        <v>106</v>
      </c>
      <c r="R317" s="167"/>
      <c r="S317" s="37">
        <f>VLOOKUP(D317,[1]TONGHOP!C$2:K$3143,9,0)</f>
        <v>0</v>
      </c>
    </row>
    <row r="318" spans="1:19" ht="24.75" customHeight="1">
      <c r="A318" s="158">
        <f t="shared" si="37"/>
        <v>316</v>
      </c>
      <c r="B318" s="54" t="str">
        <f t="shared" si="39"/>
        <v>17</v>
      </c>
      <c r="C318" s="158">
        <f t="shared" si="40"/>
        <v>17</v>
      </c>
      <c r="D318" s="51">
        <v>1811225089</v>
      </c>
      <c r="E318" s="55" t="s">
        <v>838</v>
      </c>
      <c r="F318" s="56" t="s">
        <v>287</v>
      </c>
      <c r="G318" s="52" t="s">
        <v>239</v>
      </c>
      <c r="H318" s="180" t="s">
        <v>824</v>
      </c>
      <c r="I318" s="178" t="s">
        <v>538</v>
      </c>
      <c r="J318" s="181"/>
      <c r="K318" s="53" t="str">
        <f t="shared" si="41"/>
        <v>K18PSU_QCD1</v>
      </c>
      <c r="L318" s="165">
        <f t="shared" si="36"/>
        <v>1</v>
      </c>
      <c r="M318" s="166"/>
      <c r="N318" s="167" t="str">
        <f t="shared" si="42"/>
        <v/>
      </c>
      <c r="O318" s="167" t="e">
        <f>VLOOKUP(D318,TH!D$3:K$3889,6,0)</f>
        <v>#N/A</v>
      </c>
      <c r="P318" s="168" t="str">
        <f>IF(M318&lt;&gt;0,M318,IF(ISNA(VLOOKUP(D318,TH!D$4:K$3889,6,0))=TRUE,"","Nợ HP"))</f>
        <v/>
      </c>
      <c r="Q318" s="167">
        <f t="shared" si="38"/>
        <v>107</v>
      </c>
      <c r="R318" s="167"/>
      <c r="S318" s="37">
        <f>VLOOKUP(D318,[1]TONGHOP!C$2:K$3143,9,0)</f>
        <v>0</v>
      </c>
    </row>
    <row r="319" spans="1:19" ht="24.75" customHeight="1">
      <c r="A319" s="158">
        <f t="shared" si="37"/>
        <v>317</v>
      </c>
      <c r="B319" s="54" t="str">
        <f t="shared" si="39"/>
        <v>18</v>
      </c>
      <c r="C319" s="158">
        <f t="shared" si="40"/>
        <v>18</v>
      </c>
      <c r="D319" s="51">
        <v>1810224646</v>
      </c>
      <c r="E319" s="55" t="s">
        <v>839</v>
      </c>
      <c r="F319" s="56" t="s">
        <v>320</v>
      </c>
      <c r="G319" s="52" t="s">
        <v>242</v>
      </c>
      <c r="H319" s="180" t="s">
        <v>824</v>
      </c>
      <c r="I319" s="178" t="s">
        <v>538</v>
      </c>
      <c r="J319" s="181"/>
      <c r="K319" s="53" t="str">
        <f t="shared" si="41"/>
        <v>K18PSU_QCD1</v>
      </c>
      <c r="L319" s="165">
        <f t="shared" si="36"/>
        <v>1</v>
      </c>
      <c r="M319" s="166"/>
      <c r="N319" s="167" t="str">
        <f t="shared" si="42"/>
        <v/>
      </c>
      <c r="O319" s="167" t="e">
        <f>VLOOKUP(D319,TH!D$3:K$3889,6,0)</f>
        <v>#N/A</v>
      </c>
      <c r="P319" s="168" t="str">
        <f>IF(M319&lt;&gt;0,M319,IF(ISNA(VLOOKUP(D319,TH!D$4:K$3889,6,0))=TRUE,"","Nợ HP"))</f>
        <v/>
      </c>
      <c r="Q319" s="167">
        <f t="shared" si="38"/>
        <v>108</v>
      </c>
      <c r="R319" s="167"/>
      <c r="S319" s="37">
        <f>VLOOKUP(D319,[1]TONGHOP!C$2:K$3143,9,0)</f>
        <v>0</v>
      </c>
    </row>
    <row r="320" spans="1:19" ht="24.75" customHeight="1">
      <c r="A320" s="158">
        <f t="shared" si="37"/>
        <v>318</v>
      </c>
      <c r="B320" s="54" t="str">
        <f t="shared" si="39"/>
        <v>19</v>
      </c>
      <c r="C320" s="158">
        <f t="shared" si="40"/>
        <v>19</v>
      </c>
      <c r="D320" s="51">
        <v>171576639</v>
      </c>
      <c r="E320" s="55" t="s">
        <v>136</v>
      </c>
      <c r="F320" s="56" t="s">
        <v>353</v>
      </c>
      <c r="G320" s="52" t="s">
        <v>840</v>
      </c>
      <c r="H320" s="180" t="s">
        <v>824</v>
      </c>
      <c r="I320" s="178" t="s">
        <v>928</v>
      </c>
      <c r="J320" s="181"/>
      <c r="K320" s="53" t="str">
        <f t="shared" si="41"/>
        <v>K18PSU_QCD2</v>
      </c>
      <c r="L320" s="165">
        <f t="shared" si="36"/>
        <v>1</v>
      </c>
      <c r="M320" s="166"/>
      <c r="N320" s="167" t="str">
        <f t="shared" si="42"/>
        <v/>
      </c>
      <c r="O320" s="167" t="e">
        <f>VLOOKUP(D320,TH!D$3:K$3889,6,0)</f>
        <v>#N/A</v>
      </c>
      <c r="P320" s="168" t="str">
        <f>IF(M320&lt;&gt;0,M320,IF(ISNA(VLOOKUP(D320,TH!D$4:K$3889,6,0))=TRUE,"","Nợ HP"))</f>
        <v/>
      </c>
      <c r="Q320" s="167">
        <f t="shared" si="38"/>
        <v>109</v>
      </c>
      <c r="R320" s="167"/>
      <c r="S320" s="37">
        <f>VLOOKUP(D320,[1]TONGHOP!C$2:K$3143,9,0)</f>
        <v>0</v>
      </c>
    </row>
    <row r="321" spans="1:19" ht="24.75" customHeight="1">
      <c r="A321" s="158">
        <f t="shared" si="37"/>
        <v>319</v>
      </c>
      <c r="B321" s="54" t="str">
        <f t="shared" si="39"/>
        <v>20</v>
      </c>
      <c r="C321" s="158">
        <f t="shared" si="40"/>
        <v>20</v>
      </c>
      <c r="D321" s="51">
        <v>1810224641</v>
      </c>
      <c r="E321" s="55" t="s">
        <v>474</v>
      </c>
      <c r="F321" s="56" t="s">
        <v>353</v>
      </c>
      <c r="G321" s="52" t="s">
        <v>278</v>
      </c>
      <c r="H321" s="180" t="s">
        <v>824</v>
      </c>
      <c r="I321" s="178" t="s">
        <v>538</v>
      </c>
      <c r="J321" s="181"/>
      <c r="K321" s="53" t="str">
        <f t="shared" si="41"/>
        <v>K18PSU_QCD1</v>
      </c>
      <c r="L321" s="165">
        <f t="shared" si="36"/>
        <v>1</v>
      </c>
      <c r="M321" s="166"/>
      <c r="N321" s="167" t="str">
        <f t="shared" si="42"/>
        <v/>
      </c>
      <c r="O321" s="167" t="e">
        <f>VLOOKUP(D321,TH!D$3:K$3889,6,0)</f>
        <v>#N/A</v>
      </c>
      <c r="P321" s="168" t="str">
        <f>IF(M321&lt;&gt;0,M321,IF(ISNA(VLOOKUP(D321,TH!D$4:K$3889,6,0))=TRUE,"","Nợ HP"))</f>
        <v/>
      </c>
      <c r="Q321" s="167">
        <f t="shared" si="38"/>
        <v>110</v>
      </c>
      <c r="R321" s="167"/>
      <c r="S321" s="37">
        <f>VLOOKUP(D321,[1]TONGHOP!C$2:K$3143,9,0)</f>
        <v>0</v>
      </c>
    </row>
    <row r="322" spans="1:19" ht="24.75" customHeight="1">
      <c r="A322" s="158">
        <f t="shared" si="37"/>
        <v>320</v>
      </c>
      <c r="B322" s="54" t="str">
        <f t="shared" si="39"/>
        <v>21</v>
      </c>
      <c r="C322" s="158">
        <f t="shared" si="40"/>
        <v>21</v>
      </c>
      <c r="D322" s="51">
        <v>1810224643</v>
      </c>
      <c r="E322" s="55" t="s">
        <v>491</v>
      </c>
      <c r="F322" s="56" t="s">
        <v>353</v>
      </c>
      <c r="G322" s="52" t="s">
        <v>462</v>
      </c>
      <c r="H322" s="180" t="s">
        <v>824</v>
      </c>
      <c r="I322" s="178" t="s">
        <v>538</v>
      </c>
      <c r="J322" s="181"/>
      <c r="K322" s="53" t="str">
        <f t="shared" si="41"/>
        <v>K18PSU_QCD1</v>
      </c>
      <c r="L322" s="165">
        <f t="shared" si="36"/>
        <v>1</v>
      </c>
      <c r="M322" s="166"/>
      <c r="N322" s="167" t="str">
        <f t="shared" si="42"/>
        <v/>
      </c>
      <c r="O322" s="167" t="e">
        <f>VLOOKUP(D322,TH!D$3:K$3889,6,0)</f>
        <v>#N/A</v>
      </c>
      <c r="P322" s="168" t="str">
        <f>IF(M322&lt;&gt;0,M322,IF(ISNA(VLOOKUP(D322,TH!D$4:K$3889,6,0))=TRUE,"","Nợ HP"))</f>
        <v/>
      </c>
      <c r="Q322" s="167">
        <f t="shared" si="38"/>
        <v>111</v>
      </c>
      <c r="R322" s="167"/>
      <c r="S322" s="37">
        <f>VLOOKUP(D322,[1]TONGHOP!C$2:K$3143,9,0)</f>
        <v>0</v>
      </c>
    </row>
    <row r="323" spans="1:19" ht="24.75" customHeight="1">
      <c r="A323" s="158">
        <f t="shared" si="37"/>
        <v>321</v>
      </c>
      <c r="B323" s="54" t="str">
        <f t="shared" si="39"/>
        <v>22</v>
      </c>
      <c r="C323" s="158">
        <f t="shared" si="40"/>
        <v>22</v>
      </c>
      <c r="D323" s="51">
        <v>1810225584</v>
      </c>
      <c r="E323" s="55" t="s">
        <v>841</v>
      </c>
      <c r="F323" s="56" t="s">
        <v>355</v>
      </c>
      <c r="G323" s="52" t="s">
        <v>214</v>
      </c>
      <c r="H323" s="180" t="s">
        <v>824</v>
      </c>
      <c r="I323" s="178" t="s">
        <v>928</v>
      </c>
      <c r="J323" s="181"/>
      <c r="K323" s="53" t="str">
        <f t="shared" si="41"/>
        <v>K18PSU_QCD2</v>
      </c>
      <c r="L323" s="165">
        <f t="shared" ref="L323:L386" si="43">COUNTIF($D$3:$D$778,D323)</f>
        <v>1</v>
      </c>
      <c r="M323" s="166"/>
      <c r="N323" s="167" t="str">
        <f t="shared" si="42"/>
        <v/>
      </c>
      <c r="O323" s="167" t="str">
        <f>VLOOKUP(D323,TH!D$3:K$3889,6,0)</f>
        <v>x</v>
      </c>
      <c r="P323" s="168" t="str">
        <f>IF(M323&lt;&gt;0,M323,IF(ISNA(VLOOKUP(D323,TH!D$4:K$3889,6,0))=TRUE,"","Nợ HP"))</f>
        <v>Nợ HP</v>
      </c>
      <c r="Q323" s="167">
        <f t="shared" si="38"/>
        <v>112</v>
      </c>
      <c r="R323" s="167"/>
      <c r="S323" s="37">
        <f>VLOOKUP(D323,[1]TONGHOP!C$2:K$3143,9,0)</f>
        <v>2500000</v>
      </c>
    </row>
    <row r="324" spans="1:19" ht="24.75" customHeight="1">
      <c r="A324" s="158">
        <f t="shared" si="37"/>
        <v>322</v>
      </c>
      <c r="B324" s="54" t="str">
        <f t="shared" si="39"/>
        <v>23</v>
      </c>
      <c r="C324" s="158">
        <f t="shared" si="40"/>
        <v>23</v>
      </c>
      <c r="D324" s="51">
        <v>1810226398</v>
      </c>
      <c r="E324" s="55" t="s">
        <v>404</v>
      </c>
      <c r="F324" s="56" t="s">
        <v>267</v>
      </c>
      <c r="G324" s="52" t="s">
        <v>615</v>
      </c>
      <c r="H324" s="180" t="s">
        <v>824</v>
      </c>
      <c r="I324" s="178" t="s">
        <v>928</v>
      </c>
      <c r="J324" s="181"/>
      <c r="K324" s="53" t="str">
        <f t="shared" si="41"/>
        <v>K18PSU_QCD2</v>
      </c>
      <c r="L324" s="165">
        <f t="shared" si="43"/>
        <v>1</v>
      </c>
      <c r="M324" s="166"/>
      <c r="N324" s="167" t="str">
        <f t="shared" si="42"/>
        <v/>
      </c>
      <c r="O324" s="167" t="e">
        <f>VLOOKUP(D324,TH!D$3:K$3889,6,0)</f>
        <v>#N/A</v>
      </c>
      <c r="P324" s="168" t="str">
        <f>IF(M324&lt;&gt;0,M324,IF(ISNA(VLOOKUP(D324,TH!D$4:K$3889,6,0))=TRUE,"","Nợ HP"))</f>
        <v/>
      </c>
      <c r="Q324" s="167">
        <f t="shared" si="38"/>
        <v>113</v>
      </c>
      <c r="R324" s="167"/>
      <c r="S324" s="37">
        <f>VLOOKUP(D324,[1]TONGHOP!C$2:K$3143,9,0)</f>
        <v>0</v>
      </c>
    </row>
    <row r="325" spans="1:19" ht="24.75" customHeight="1">
      <c r="A325" s="158">
        <f t="shared" ref="A325:A388" si="44">A324+1</f>
        <v>323</v>
      </c>
      <c r="B325" s="54" t="str">
        <f t="shared" si="39"/>
        <v>24</v>
      </c>
      <c r="C325" s="158">
        <f t="shared" si="40"/>
        <v>24</v>
      </c>
      <c r="D325" s="51">
        <v>1811223795</v>
      </c>
      <c r="E325" s="55" t="s">
        <v>842</v>
      </c>
      <c r="F325" s="56" t="s">
        <v>358</v>
      </c>
      <c r="G325" s="52" t="s">
        <v>356</v>
      </c>
      <c r="H325" s="180" t="s">
        <v>824</v>
      </c>
      <c r="I325" s="178" t="s">
        <v>928</v>
      </c>
      <c r="J325" s="181"/>
      <c r="K325" s="53" t="str">
        <f t="shared" si="41"/>
        <v>K18PSU_QCD2</v>
      </c>
      <c r="L325" s="165">
        <f t="shared" si="43"/>
        <v>1</v>
      </c>
      <c r="M325" s="166"/>
      <c r="N325" s="167" t="str">
        <f t="shared" si="42"/>
        <v/>
      </c>
      <c r="O325" s="167" t="e">
        <f>VLOOKUP(D325,TH!D$3:K$3889,6,0)</f>
        <v>#N/A</v>
      </c>
      <c r="P325" s="168" t="str">
        <f>IF(M325&lt;&gt;0,M325,IF(ISNA(VLOOKUP(D325,TH!D$4:K$3889,6,0))=TRUE,"","Nợ HP"))</f>
        <v/>
      </c>
      <c r="Q325" s="167">
        <f t="shared" ref="Q325:Q388" si="45">Q324+1</f>
        <v>114</v>
      </c>
      <c r="R325" s="167"/>
      <c r="S325" s="37">
        <f>VLOOKUP(D325,[1]TONGHOP!C$2:K$3143,9,0)</f>
        <v>0</v>
      </c>
    </row>
    <row r="326" spans="1:19" ht="24.75" customHeight="1">
      <c r="A326" s="158">
        <f t="shared" si="44"/>
        <v>324</v>
      </c>
      <c r="B326" s="54" t="str">
        <f t="shared" si="39"/>
        <v>25</v>
      </c>
      <c r="C326" s="158">
        <f t="shared" si="40"/>
        <v>25</v>
      </c>
      <c r="D326" s="51">
        <v>1810226502</v>
      </c>
      <c r="E326" s="55" t="s">
        <v>545</v>
      </c>
      <c r="F326" s="56" t="s">
        <v>332</v>
      </c>
      <c r="G326" s="52" t="s">
        <v>295</v>
      </c>
      <c r="H326" s="180" t="s">
        <v>824</v>
      </c>
      <c r="I326" s="178" t="s">
        <v>928</v>
      </c>
      <c r="J326" s="181"/>
      <c r="K326" s="53" t="str">
        <f t="shared" si="41"/>
        <v>K18PSU_QCD2</v>
      </c>
      <c r="L326" s="165">
        <f t="shared" si="43"/>
        <v>1</v>
      </c>
      <c r="M326" s="166"/>
      <c r="N326" s="167" t="str">
        <f t="shared" si="42"/>
        <v/>
      </c>
      <c r="O326" s="167" t="str">
        <f>VLOOKUP(D326,TH!D$3:K$3889,6,0)</f>
        <v>x</v>
      </c>
      <c r="P326" s="168" t="str">
        <f>IF(M326&lt;&gt;0,M326,IF(ISNA(VLOOKUP(D326,TH!D$4:K$3889,6,0))=TRUE,"","Nợ HP"))</f>
        <v>Nợ HP</v>
      </c>
      <c r="Q326" s="167">
        <f t="shared" si="45"/>
        <v>115</v>
      </c>
      <c r="R326" s="167"/>
      <c r="S326" s="37">
        <f>VLOOKUP(D326,[1]TONGHOP!C$2:K$3143,9,0)</f>
        <v>4000000</v>
      </c>
    </row>
    <row r="327" spans="1:19" ht="24.75" customHeight="1">
      <c r="A327" s="158">
        <f t="shared" si="44"/>
        <v>325</v>
      </c>
      <c r="B327" s="54" t="str">
        <f t="shared" si="39"/>
        <v>26</v>
      </c>
      <c r="C327" s="158">
        <f t="shared" si="40"/>
        <v>26</v>
      </c>
      <c r="D327" s="51">
        <v>1811223960</v>
      </c>
      <c r="E327" s="55" t="s">
        <v>645</v>
      </c>
      <c r="F327" s="56" t="s">
        <v>176</v>
      </c>
      <c r="G327" s="52" t="s">
        <v>341</v>
      </c>
      <c r="H327" s="180" t="s">
        <v>824</v>
      </c>
      <c r="I327" s="178" t="s">
        <v>928</v>
      </c>
      <c r="J327" s="181"/>
      <c r="K327" s="53" t="str">
        <f t="shared" si="41"/>
        <v>K18PSU_QCD2</v>
      </c>
      <c r="L327" s="165">
        <f t="shared" si="43"/>
        <v>1</v>
      </c>
      <c r="M327" s="166"/>
      <c r="N327" s="167" t="str">
        <f t="shared" si="42"/>
        <v/>
      </c>
      <c r="O327" s="167" t="e">
        <f>VLOOKUP(D327,TH!D$3:K$3889,6,0)</f>
        <v>#N/A</v>
      </c>
      <c r="P327" s="168" t="str">
        <f>IF(M327&lt;&gt;0,M327,IF(ISNA(VLOOKUP(D327,TH!D$4:K$3889,6,0))=TRUE,"","Nợ HP"))</f>
        <v/>
      </c>
      <c r="Q327" s="167">
        <f t="shared" si="45"/>
        <v>116</v>
      </c>
      <c r="R327" s="167"/>
      <c r="S327" s="37">
        <f>VLOOKUP(D327,[1]TONGHOP!C$2:K$3143,9,0)</f>
        <v>0</v>
      </c>
    </row>
    <row r="328" spans="1:19" ht="24.75" customHeight="1">
      <c r="A328" s="158">
        <f t="shared" si="44"/>
        <v>326</v>
      </c>
      <c r="B328" s="54" t="str">
        <f t="shared" ref="B328:B391" si="46">J328&amp;TEXT(C328,"00")</f>
        <v>27</v>
      </c>
      <c r="C328" s="158">
        <f t="shared" ref="C328:C391" si="47">IF(H328&lt;&gt;H327,1,C327+1)</f>
        <v>27</v>
      </c>
      <c r="D328" s="51">
        <v>1810223959</v>
      </c>
      <c r="E328" s="55" t="s">
        <v>843</v>
      </c>
      <c r="F328" s="56" t="s">
        <v>401</v>
      </c>
      <c r="G328" s="52" t="s">
        <v>476</v>
      </c>
      <c r="H328" s="180" t="s">
        <v>824</v>
      </c>
      <c r="I328" s="178" t="s">
        <v>538</v>
      </c>
      <c r="J328" s="181"/>
      <c r="K328" s="53" t="str">
        <f t="shared" si="41"/>
        <v>K18PSU_QCD1</v>
      </c>
      <c r="L328" s="165">
        <f t="shared" si="43"/>
        <v>1</v>
      </c>
      <c r="M328" s="166"/>
      <c r="N328" s="167" t="str">
        <f t="shared" si="42"/>
        <v/>
      </c>
      <c r="O328" s="167" t="e">
        <f>VLOOKUP(D328,TH!D$3:K$3889,6,0)</f>
        <v>#N/A</v>
      </c>
      <c r="P328" s="168" t="str">
        <f>IF(M328&lt;&gt;0,M328,IF(ISNA(VLOOKUP(D328,TH!D$4:K$3889,6,0))=TRUE,"","Nợ HP"))</f>
        <v/>
      </c>
      <c r="Q328" s="167">
        <f t="shared" si="45"/>
        <v>117</v>
      </c>
      <c r="R328" s="167"/>
      <c r="S328" s="37">
        <f>VLOOKUP(D328,[1]TONGHOP!C$2:K$3143,9,0)</f>
        <v>0</v>
      </c>
    </row>
    <row r="329" spans="1:19" ht="24.75" customHeight="1">
      <c r="A329" s="158">
        <f t="shared" si="44"/>
        <v>327</v>
      </c>
      <c r="B329" s="54" t="str">
        <f t="shared" si="46"/>
        <v>28</v>
      </c>
      <c r="C329" s="158">
        <f t="shared" si="47"/>
        <v>28</v>
      </c>
      <c r="D329" s="51">
        <v>1811226167</v>
      </c>
      <c r="E329" s="55" t="s">
        <v>844</v>
      </c>
      <c r="F329" s="56" t="s">
        <v>334</v>
      </c>
      <c r="G329" s="52" t="s">
        <v>444</v>
      </c>
      <c r="H329" s="180" t="s">
        <v>824</v>
      </c>
      <c r="I329" s="178" t="s">
        <v>538</v>
      </c>
      <c r="J329" s="181"/>
      <c r="K329" s="53" t="str">
        <f t="shared" si="41"/>
        <v>K18PSU_QCD1</v>
      </c>
      <c r="L329" s="165">
        <f t="shared" si="43"/>
        <v>1</v>
      </c>
      <c r="M329" s="166"/>
      <c r="N329" s="167" t="str">
        <f t="shared" si="42"/>
        <v/>
      </c>
      <c r="O329" s="167" t="e">
        <f>VLOOKUP(D329,TH!D$3:K$3889,6,0)</f>
        <v>#N/A</v>
      </c>
      <c r="P329" s="168" t="str">
        <f>IF(M329&lt;&gt;0,M329,IF(ISNA(VLOOKUP(D329,TH!D$4:K$3889,6,0))=TRUE,"","Nợ HP"))</f>
        <v/>
      </c>
      <c r="Q329" s="167">
        <f t="shared" si="45"/>
        <v>118</v>
      </c>
      <c r="R329" s="167"/>
      <c r="S329" s="37">
        <f>VLOOKUP(D329,[1]TONGHOP!C$2:K$3143,9,0)</f>
        <v>0</v>
      </c>
    </row>
    <row r="330" spans="1:19" ht="24.75" customHeight="1">
      <c r="A330" s="158">
        <f t="shared" si="44"/>
        <v>328</v>
      </c>
      <c r="B330" s="54" t="str">
        <f t="shared" si="46"/>
        <v>29</v>
      </c>
      <c r="C330" s="158">
        <f t="shared" si="47"/>
        <v>29</v>
      </c>
      <c r="D330" s="51">
        <v>1810223958</v>
      </c>
      <c r="E330" s="55" t="s">
        <v>845</v>
      </c>
      <c r="F330" s="56" t="s">
        <v>179</v>
      </c>
      <c r="G330" s="52" t="s">
        <v>505</v>
      </c>
      <c r="H330" s="180" t="s">
        <v>824</v>
      </c>
      <c r="I330" s="178" t="s">
        <v>538</v>
      </c>
      <c r="J330" s="181"/>
      <c r="K330" s="53" t="str">
        <f t="shared" si="41"/>
        <v>K18PSU_QCD1</v>
      </c>
      <c r="L330" s="165">
        <f t="shared" si="43"/>
        <v>1</v>
      </c>
      <c r="M330" s="166"/>
      <c r="N330" s="167" t="str">
        <f t="shared" si="42"/>
        <v/>
      </c>
      <c r="O330" s="167" t="e">
        <f>VLOOKUP(D330,TH!D$3:K$3889,6,0)</f>
        <v>#N/A</v>
      </c>
      <c r="P330" s="168" t="str">
        <f>IF(M330&lt;&gt;0,M330,IF(ISNA(VLOOKUP(D330,TH!D$4:K$3889,6,0))=TRUE,"","Nợ HP"))</f>
        <v/>
      </c>
      <c r="Q330" s="167">
        <f t="shared" si="45"/>
        <v>119</v>
      </c>
      <c r="R330" s="167"/>
      <c r="S330" s="37">
        <f>VLOOKUP(D330,[1]TONGHOP!C$2:K$3143,9,0)</f>
        <v>0</v>
      </c>
    </row>
    <row r="331" spans="1:19" ht="24.75" customHeight="1">
      <c r="A331" s="158">
        <f t="shared" si="44"/>
        <v>329</v>
      </c>
      <c r="B331" s="54" t="str">
        <f t="shared" si="46"/>
        <v>30</v>
      </c>
      <c r="C331" s="158">
        <f t="shared" si="47"/>
        <v>30</v>
      </c>
      <c r="D331" s="51">
        <v>1810224636</v>
      </c>
      <c r="E331" s="55" t="s">
        <v>846</v>
      </c>
      <c r="F331" s="56" t="s">
        <v>179</v>
      </c>
      <c r="G331" s="52" t="s">
        <v>521</v>
      </c>
      <c r="H331" s="180" t="s">
        <v>824</v>
      </c>
      <c r="I331" s="178" t="s">
        <v>538</v>
      </c>
      <c r="J331" s="181"/>
      <c r="K331" s="53" t="str">
        <f t="shared" si="41"/>
        <v>K18PSU_QCD1</v>
      </c>
      <c r="L331" s="165">
        <f t="shared" si="43"/>
        <v>1</v>
      </c>
      <c r="M331" s="166"/>
      <c r="N331" s="167" t="str">
        <f t="shared" si="42"/>
        <v/>
      </c>
      <c r="O331" s="167" t="e">
        <f>VLOOKUP(D331,TH!D$3:K$3889,6,0)</f>
        <v>#N/A</v>
      </c>
      <c r="P331" s="168" t="str">
        <f>IF(M331&lt;&gt;0,M331,IF(ISNA(VLOOKUP(D331,TH!D$4:K$3889,6,0))=TRUE,"","Nợ HP"))</f>
        <v/>
      </c>
      <c r="Q331" s="167">
        <f t="shared" si="45"/>
        <v>120</v>
      </c>
      <c r="R331" s="167"/>
      <c r="S331" s="37">
        <f>VLOOKUP(D331,[1]TONGHOP!C$2:K$3143,9,0)</f>
        <v>0</v>
      </c>
    </row>
    <row r="332" spans="1:19" ht="24.75" customHeight="1">
      <c r="A332" s="158">
        <f t="shared" si="44"/>
        <v>330</v>
      </c>
      <c r="B332" s="54" t="str">
        <f t="shared" si="46"/>
        <v>31</v>
      </c>
      <c r="C332" s="158">
        <f t="shared" si="47"/>
        <v>31</v>
      </c>
      <c r="D332" s="51">
        <v>1811225094</v>
      </c>
      <c r="E332" s="55" t="s">
        <v>847</v>
      </c>
      <c r="F332" s="56" t="s">
        <v>848</v>
      </c>
      <c r="G332" s="52" t="s">
        <v>524</v>
      </c>
      <c r="H332" s="180" t="s">
        <v>824</v>
      </c>
      <c r="I332" s="178" t="s">
        <v>538</v>
      </c>
      <c r="J332" s="181"/>
      <c r="K332" s="53" t="str">
        <f t="shared" si="41"/>
        <v>K18PSU_QCD1</v>
      </c>
      <c r="L332" s="165">
        <f t="shared" si="43"/>
        <v>1</v>
      </c>
      <c r="M332" s="166"/>
      <c r="N332" s="167" t="str">
        <f t="shared" si="42"/>
        <v/>
      </c>
      <c r="O332" s="167" t="e">
        <f>VLOOKUP(D332,TH!D$3:K$3889,6,0)</f>
        <v>#N/A</v>
      </c>
      <c r="P332" s="168" t="str">
        <f>IF(M332&lt;&gt;0,M332,IF(ISNA(VLOOKUP(D332,TH!D$4:K$3889,6,0))=TRUE,"","Nợ HP"))</f>
        <v/>
      </c>
      <c r="Q332" s="167">
        <f t="shared" si="45"/>
        <v>121</v>
      </c>
      <c r="R332" s="167"/>
      <c r="S332" s="37">
        <f>VLOOKUP(D332,[1]TONGHOP!C$2:K$3143,9,0)</f>
        <v>0</v>
      </c>
    </row>
    <row r="333" spans="1:19" ht="24.75" customHeight="1">
      <c r="A333" s="158">
        <f t="shared" si="44"/>
        <v>331</v>
      </c>
      <c r="B333" s="54" t="str">
        <f t="shared" si="46"/>
        <v>01</v>
      </c>
      <c r="C333" s="158">
        <f t="shared" si="47"/>
        <v>1</v>
      </c>
      <c r="D333" s="51">
        <v>1810713951</v>
      </c>
      <c r="E333" s="55" t="s">
        <v>849</v>
      </c>
      <c r="F333" s="56" t="s">
        <v>306</v>
      </c>
      <c r="G333" s="52" t="s">
        <v>490</v>
      </c>
      <c r="H333" s="180" t="s">
        <v>850</v>
      </c>
      <c r="I333" s="178" t="s">
        <v>930</v>
      </c>
      <c r="J333" s="181"/>
      <c r="K333" s="53" t="str">
        <f t="shared" si="41"/>
        <v>K18PSU_DCD2</v>
      </c>
      <c r="L333" s="165">
        <f t="shared" si="43"/>
        <v>1</v>
      </c>
      <c r="M333" s="166"/>
      <c r="N333" s="167" t="str">
        <f t="shared" si="42"/>
        <v/>
      </c>
      <c r="O333" s="167" t="e">
        <f>VLOOKUP(D333,TH!D$3:K$3889,6,0)</f>
        <v>#N/A</v>
      </c>
      <c r="P333" s="168" t="str">
        <f>IF(M333&lt;&gt;0,M333,IF(ISNA(VLOOKUP(D333,TH!D$4:K$3889,6,0))=TRUE,"","Nợ HP"))</f>
        <v/>
      </c>
      <c r="Q333" s="167">
        <f t="shared" si="45"/>
        <v>122</v>
      </c>
      <c r="R333" s="167"/>
      <c r="S333" s="37">
        <f>VLOOKUP(D333,[1]TONGHOP!C$2:K$3143,9,0)</f>
        <v>0</v>
      </c>
    </row>
    <row r="334" spans="1:19" ht="24.75" customHeight="1">
      <c r="A334" s="158">
        <f t="shared" si="44"/>
        <v>332</v>
      </c>
      <c r="B334" s="54" t="str">
        <f t="shared" si="46"/>
        <v>02</v>
      </c>
      <c r="C334" s="158">
        <f t="shared" si="47"/>
        <v>2</v>
      </c>
      <c r="D334" s="51">
        <v>1810715943</v>
      </c>
      <c r="E334" s="55" t="s">
        <v>851</v>
      </c>
      <c r="F334" s="56" t="s">
        <v>111</v>
      </c>
      <c r="G334" s="52" t="s">
        <v>528</v>
      </c>
      <c r="H334" s="180" t="s">
        <v>850</v>
      </c>
      <c r="I334" s="178" t="s">
        <v>931</v>
      </c>
      <c r="J334" s="181"/>
      <c r="K334" s="53" t="str">
        <f t="shared" si="41"/>
        <v>K18PSU_DCD1</v>
      </c>
      <c r="L334" s="165">
        <f t="shared" si="43"/>
        <v>1</v>
      </c>
      <c r="M334" s="166"/>
      <c r="N334" s="167" t="str">
        <f t="shared" si="42"/>
        <v/>
      </c>
      <c r="O334" s="167" t="e">
        <f>VLOOKUP(D334,TH!D$3:K$3889,6,0)</f>
        <v>#N/A</v>
      </c>
      <c r="P334" s="168" t="str">
        <f>IF(M334&lt;&gt;0,M334,IF(ISNA(VLOOKUP(D334,TH!D$4:K$3889,6,0))=TRUE,"","Nợ HP"))</f>
        <v/>
      </c>
      <c r="Q334" s="167">
        <f t="shared" si="45"/>
        <v>123</v>
      </c>
      <c r="R334" s="167"/>
      <c r="S334" s="37">
        <f>VLOOKUP(D334,[1]TONGHOP!C$2:K$3143,9,0)</f>
        <v>0</v>
      </c>
    </row>
    <row r="335" spans="1:19" ht="24.75" customHeight="1">
      <c r="A335" s="158">
        <f t="shared" si="44"/>
        <v>333</v>
      </c>
      <c r="B335" s="54" t="str">
        <f t="shared" si="46"/>
        <v>03</v>
      </c>
      <c r="C335" s="158">
        <f t="shared" si="47"/>
        <v>3</v>
      </c>
      <c r="D335" s="51">
        <v>1811714604</v>
      </c>
      <c r="E335" s="55" t="s">
        <v>852</v>
      </c>
      <c r="F335" s="56" t="s">
        <v>111</v>
      </c>
      <c r="G335" s="52" t="s">
        <v>853</v>
      </c>
      <c r="H335" s="180" t="s">
        <v>850</v>
      </c>
      <c r="I335" s="178" t="s">
        <v>932</v>
      </c>
      <c r="J335" s="181"/>
      <c r="K335" s="53" t="str">
        <f t="shared" si="41"/>
        <v>K18PSU_DCD3</v>
      </c>
      <c r="L335" s="165">
        <f t="shared" si="43"/>
        <v>1</v>
      </c>
      <c r="M335" s="166"/>
      <c r="N335" s="167" t="str">
        <f t="shared" si="42"/>
        <v/>
      </c>
      <c r="O335" s="167" t="e">
        <f>VLOOKUP(D335,TH!D$3:K$3889,6,0)</f>
        <v>#N/A</v>
      </c>
      <c r="P335" s="168" t="str">
        <f>IF(M335&lt;&gt;0,M335,IF(ISNA(VLOOKUP(D335,TH!D$4:K$3889,6,0))=TRUE,"","Nợ HP"))</f>
        <v/>
      </c>
      <c r="Q335" s="167">
        <f t="shared" si="45"/>
        <v>124</v>
      </c>
      <c r="R335" s="167"/>
      <c r="S335" s="37">
        <f>VLOOKUP(D335,[1]TONGHOP!C$2:K$3143,9,0)</f>
        <v>0</v>
      </c>
    </row>
    <row r="336" spans="1:19" ht="24.75" customHeight="1">
      <c r="A336" s="158">
        <f t="shared" si="44"/>
        <v>334</v>
      </c>
      <c r="B336" s="54" t="str">
        <f t="shared" si="46"/>
        <v>04</v>
      </c>
      <c r="C336" s="158">
        <f t="shared" si="47"/>
        <v>4</v>
      </c>
      <c r="D336" s="51">
        <v>1810225079</v>
      </c>
      <c r="E336" s="55" t="s">
        <v>854</v>
      </c>
      <c r="F336" s="56" t="s">
        <v>130</v>
      </c>
      <c r="G336" s="52" t="s">
        <v>343</v>
      </c>
      <c r="H336" s="180" t="s">
        <v>850</v>
      </c>
      <c r="I336" s="178" t="s">
        <v>930</v>
      </c>
      <c r="J336" s="181"/>
      <c r="K336" s="53" t="str">
        <f t="shared" si="41"/>
        <v>K18PSU_DCD2</v>
      </c>
      <c r="L336" s="165">
        <f t="shared" si="43"/>
        <v>1</v>
      </c>
      <c r="M336" s="166"/>
      <c r="N336" s="167" t="str">
        <f t="shared" si="42"/>
        <v/>
      </c>
      <c r="O336" s="167" t="e">
        <f>VLOOKUP(D336,TH!D$3:K$3889,6,0)</f>
        <v>#N/A</v>
      </c>
      <c r="P336" s="168" t="str">
        <f>IF(M336&lt;&gt;0,M336,IF(ISNA(VLOOKUP(D336,TH!D$4:K$3889,6,0))=TRUE,"","Nợ HP"))</f>
        <v/>
      </c>
      <c r="Q336" s="167">
        <f t="shared" si="45"/>
        <v>125</v>
      </c>
      <c r="R336" s="167"/>
      <c r="S336" s="37">
        <f>VLOOKUP(D336,[1]TONGHOP!C$2:K$3143,9,0)</f>
        <v>0</v>
      </c>
    </row>
    <row r="337" spans="1:19" ht="24.75" customHeight="1">
      <c r="A337" s="158">
        <f t="shared" si="44"/>
        <v>335</v>
      </c>
      <c r="B337" s="54" t="str">
        <f t="shared" si="46"/>
        <v>05</v>
      </c>
      <c r="C337" s="158">
        <f t="shared" si="47"/>
        <v>5</v>
      </c>
      <c r="D337" s="51">
        <v>1811715550</v>
      </c>
      <c r="E337" s="55" t="s">
        <v>855</v>
      </c>
      <c r="F337" s="56" t="s">
        <v>402</v>
      </c>
      <c r="G337" s="52" t="s">
        <v>856</v>
      </c>
      <c r="H337" s="180" t="s">
        <v>850</v>
      </c>
      <c r="I337" s="178" t="s">
        <v>931</v>
      </c>
      <c r="J337" s="181"/>
      <c r="K337" s="53" t="str">
        <f t="shared" si="41"/>
        <v>K18PSU_DCD1</v>
      </c>
      <c r="L337" s="165">
        <f t="shared" si="43"/>
        <v>1</v>
      </c>
      <c r="M337" s="166"/>
      <c r="N337" s="167" t="str">
        <f t="shared" si="42"/>
        <v/>
      </c>
      <c r="O337" s="167" t="e">
        <f>VLOOKUP(D337,TH!D$3:K$3889,6,0)</f>
        <v>#N/A</v>
      </c>
      <c r="P337" s="168" t="str">
        <f>IF(M337&lt;&gt;0,M337,IF(ISNA(VLOOKUP(D337,TH!D$4:K$3889,6,0))=TRUE,"","Nợ HP"))</f>
        <v/>
      </c>
      <c r="Q337" s="167">
        <f t="shared" si="45"/>
        <v>126</v>
      </c>
      <c r="R337" s="167"/>
      <c r="S337" s="37">
        <f>VLOOKUP(D337,[1]TONGHOP!C$2:K$3143,9,0)</f>
        <v>0</v>
      </c>
    </row>
    <row r="338" spans="1:19" ht="24.75" customHeight="1">
      <c r="A338" s="158">
        <f t="shared" si="44"/>
        <v>336</v>
      </c>
      <c r="B338" s="54" t="str">
        <f t="shared" si="46"/>
        <v>06</v>
      </c>
      <c r="C338" s="158">
        <f t="shared" si="47"/>
        <v>6</v>
      </c>
      <c r="D338" s="51">
        <v>1810715552</v>
      </c>
      <c r="E338" s="55" t="s">
        <v>857</v>
      </c>
      <c r="F338" s="56" t="s">
        <v>134</v>
      </c>
      <c r="G338" s="52" t="s">
        <v>293</v>
      </c>
      <c r="H338" s="180" t="s">
        <v>850</v>
      </c>
      <c r="I338" s="178" t="s">
        <v>932</v>
      </c>
      <c r="J338" s="181"/>
      <c r="K338" s="53" t="str">
        <f t="shared" si="41"/>
        <v>K18PSU_DCD3</v>
      </c>
      <c r="L338" s="165">
        <f t="shared" si="43"/>
        <v>1</v>
      </c>
      <c r="M338" s="166"/>
      <c r="N338" s="167" t="str">
        <f t="shared" si="42"/>
        <v/>
      </c>
      <c r="O338" s="167" t="e">
        <f>VLOOKUP(D338,TH!D$3:K$3889,6,0)</f>
        <v>#N/A</v>
      </c>
      <c r="P338" s="168" t="str">
        <f>IF(M338&lt;&gt;0,M338,IF(ISNA(VLOOKUP(D338,TH!D$4:K$3889,6,0))=TRUE,"","Nợ HP"))</f>
        <v/>
      </c>
      <c r="Q338" s="167">
        <f t="shared" si="45"/>
        <v>127</v>
      </c>
      <c r="R338" s="167"/>
      <c r="S338" s="37">
        <f>VLOOKUP(D338,[1]TONGHOP!C$2:K$3143,9,0)</f>
        <v>0</v>
      </c>
    </row>
    <row r="339" spans="1:19" ht="24.75" customHeight="1">
      <c r="A339" s="158">
        <f t="shared" si="44"/>
        <v>337</v>
      </c>
      <c r="B339" s="54" t="str">
        <f t="shared" si="46"/>
        <v>07</v>
      </c>
      <c r="C339" s="158">
        <f t="shared" si="47"/>
        <v>7</v>
      </c>
      <c r="D339" s="51">
        <v>1810715538</v>
      </c>
      <c r="E339" s="55" t="s">
        <v>858</v>
      </c>
      <c r="F339" s="56" t="s">
        <v>859</v>
      </c>
      <c r="G339" s="52" t="s">
        <v>367</v>
      </c>
      <c r="H339" s="180" t="s">
        <v>850</v>
      </c>
      <c r="I339" s="178" t="s">
        <v>932</v>
      </c>
      <c r="J339" s="181"/>
      <c r="K339" s="53" t="str">
        <f t="shared" si="41"/>
        <v>K18PSU_DCD3</v>
      </c>
      <c r="L339" s="165">
        <f t="shared" si="43"/>
        <v>1</v>
      </c>
      <c r="M339" s="166"/>
      <c r="N339" s="167" t="str">
        <f t="shared" si="42"/>
        <v/>
      </c>
      <c r="O339" s="167" t="e">
        <f>VLOOKUP(D339,TH!D$3:K$3889,6,0)</f>
        <v>#N/A</v>
      </c>
      <c r="P339" s="168" t="str">
        <f>IF(M339&lt;&gt;0,M339,IF(ISNA(VLOOKUP(D339,TH!D$4:K$3889,6,0))=TRUE,"","Nợ HP"))</f>
        <v/>
      </c>
      <c r="Q339" s="167">
        <f t="shared" si="45"/>
        <v>128</v>
      </c>
      <c r="R339" s="167"/>
      <c r="S339" s="37">
        <f>VLOOKUP(D339,[1]TONGHOP!C$2:K$3143,9,0)</f>
        <v>0</v>
      </c>
    </row>
    <row r="340" spans="1:19" ht="24.75" customHeight="1">
      <c r="A340" s="158">
        <f t="shared" si="44"/>
        <v>338</v>
      </c>
      <c r="B340" s="54" t="str">
        <f t="shared" si="46"/>
        <v>08</v>
      </c>
      <c r="C340" s="158">
        <f t="shared" si="47"/>
        <v>8</v>
      </c>
      <c r="D340" s="51">
        <v>171446678</v>
      </c>
      <c r="E340" s="55" t="s">
        <v>860</v>
      </c>
      <c r="F340" s="56" t="s">
        <v>114</v>
      </c>
      <c r="G340" s="52" t="s">
        <v>861</v>
      </c>
      <c r="H340" s="180" t="s">
        <v>850</v>
      </c>
      <c r="I340" s="178" t="s">
        <v>932</v>
      </c>
      <c r="J340" s="181"/>
      <c r="K340" s="53" t="str">
        <f t="shared" ref="K340:K395" si="48">I340&amp;J340</f>
        <v>K18PSU_DCD3</v>
      </c>
      <c r="L340" s="165">
        <f t="shared" si="43"/>
        <v>1</v>
      </c>
      <c r="M340" s="166"/>
      <c r="N340" s="167" t="str">
        <f t="shared" si="42"/>
        <v/>
      </c>
      <c r="O340" s="167" t="e">
        <f>VLOOKUP(D340,TH!D$3:K$3889,6,0)</f>
        <v>#N/A</v>
      </c>
      <c r="P340" s="168" t="str">
        <f>IF(M340&lt;&gt;0,M340,IF(ISNA(VLOOKUP(D340,TH!D$4:K$3889,6,0))=TRUE,"","Nợ HP"))</f>
        <v/>
      </c>
      <c r="Q340" s="167">
        <f t="shared" si="45"/>
        <v>129</v>
      </c>
      <c r="R340" s="167"/>
      <c r="S340" s="37">
        <f>VLOOKUP(D340,[1]TONGHOP!C$2:K$3143,9,0)</f>
        <v>0</v>
      </c>
    </row>
    <row r="341" spans="1:19" ht="24.75" customHeight="1">
      <c r="A341" s="158">
        <f t="shared" si="44"/>
        <v>339</v>
      </c>
      <c r="B341" s="54" t="str">
        <f t="shared" si="46"/>
        <v>09</v>
      </c>
      <c r="C341" s="158">
        <f t="shared" si="47"/>
        <v>9</v>
      </c>
      <c r="D341" s="51">
        <v>1810715794</v>
      </c>
      <c r="E341" s="55" t="s">
        <v>531</v>
      </c>
      <c r="F341" s="56" t="s">
        <v>114</v>
      </c>
      <c r="G341" s="52" t="s">
        <v>862</v>
      </c>
      <c r="H341" s="180" t="s">
        <v>850</v>
      </c>
      <c r="I341" s="178" t="s">
        <v>930</v>
      </c>
      <c r="J341" s="181"/>
      <c r="K341" s="53" t="str">
        <f t="shared" si="48"/>
        <v>K18PSU_DCD2</v>
      </c>
      <c r="L341" s="165">
        <f t="shared" si="43"/>
        <v>1</v>
      </c>
      <c r="M341" s="166"/>
      <c r="N341" s="167" t="str">
        <f t="shared" si="42"/>
        <v/>
      </c>
      <c r="O341" s="167" t="e">
        <f>VLOOKUP(D341,TH!D$3:K$3889,6,0)</f>
        <v>#N/A</v>
      </c>
      <c r="P341" s="168" t="str">
        <f>IF(M341&lt;&gt;0,M341,IF(ISNA(VLOOKUP(D341,TH!D$4:K$3889,6,0))=TRUE,"","Nợ HP"))</f>
        <v/>
      </c>
      <c r="Q341" s="167">
        <f t="shared" si="45"/>
        <v>130</v>
      </c>
      <c r="R341" s="167"/>
      <c r="S341" s="37">
        <f>VLOOKUP(D341,[1]TONGHOP!C$2:K$3143,9,0)</f>
        <v>0</v>
      </c>
    </row>
    <row r="342" spans="1:19" ht="24.75" customHeight="1">
      <c r="A342" s="158">
        <f t="shared" si="44"/>
        <v>340</v>
      </c>
      <c r="B342" s="54" t="str">
        <f t="shared" si="46"/>
        <v>10</v>
      </c>
      <c r="C342" s="158">
        <f t="shared" si="47"/>
        <v>10</v>
      </c>
      <c r="D342" s="51">
        <v>1811713943</v>
      </c>
      <c r="E342" s="55" t="s">
        <v>601</v>
      </c>
      <c r="F342" s="56" t="s">
        <v>118</v>
      </c>
      <c r="G342" s="52" t="s">
        <v>465</v>
      </c>
      <c r="H342" s="180" t="s">
        <v>850</v>
      </c>
      <c r="I342" s="178" t="s">
        <v>930</v>
      </c>
      <c r="J342" s="181"/>
      <c r="K342" s="53" t="str">
        <f t="shared" si="48"/>
        <v>K18PSU_DCD2</v>
      </c>
      <c r="L342" s="165">
        <f t="shared" si="43"/>
        <v>1</v>
      </c>
      <c r="M342" s="166"/>
      <c r="N342" s="167" t="str">
        <f t="shared" si="42"/>
        <v/>
      </c>
      <c r="O342" s="167" t="e">
        <f>VLOOKUP(D342,TH!D$3:K$3889,6,0)</f>
        <v>#N/A</v>
      </c>
      <c r="P342" s="168" t="str">
        <f>IF(M342&lt;&gt;0,M342,IF(ISNA(VLOOKUP(D342,TH!D$4:K$3889,6,0))=TRUE,"","Nợ HP"))</f>
        <v/>
      </c>
      <c r="Q342" s="167">
        <f t="shared" si="45"/>
        <v>131</v>
      </c>
      <c r="R342" s="167"/>
      <c r="S342" s="37">
        <f>VLOOKUP(D342,[1]TONGHOP!C$2:K$3143,9,0)</f>
        <v>0</v>
      </c>
    </row>
    <row r="343" spans="1:19" ht="24.75" customHeight="1">
      <c r="A343" s="158">
        <f t="shared" si="44"/>
        <v>341</v>
      </c>
      <c r="B343" s="54" t="str">
        <f t="shared" si="46"/>
        <v>11</v>
      </c>
      <c r="C343" s="158">
        <f t="shared" si="47"/>
        <v>11</v>
      </c>
      <c r="D343" s="51">
        <v>1811715549</v>
      </c>
      <c r="E343" s="55" t="s">
        <v>863</v>
      </c>
      <c r="F343" s="56" t="s">
        <v>120</v>
      </c>
      <c r="G343" s="52" t="s">
        <v>864</v>
      </c>
      <c r="H343" s="180" t="s">
        <v>850</v>
      </c>
      <c r="I343" s="178" t="s">
        <v>930</v>
      </c>
      <c r="J343" s="181"/>
      <c r="K343" s="53" t="str">
        <f t="shared" si="48"/>
        <v>K18PSU_DCD2</v>
      </c>
      <c r="L343" s="165">
        <f t="shared" si="43"/>
        <v>1</v>
      </c>
      <c r="M343" s="166"/>
      <c r="N343" s="167" t="str">
        <f t="shared" si="42"/>
        <v/>
      </c>
      <c r="O343" s="167" t="e">
        <f>VLOOKUP(D343,TH!D$3:K$3889,6,0)</f>
        <v>#N/A</v>
      </c>
      <c r="P343" s="168" t="str">
        <f>IF(M343&lt;&gt;0,M343,IF(ISNA(VLOOKUP(D343,TH!D$4:K$3889,6,0))=TRUE,"","Nợ HP"))</f>
        <v/>
      </c>
      <c r="Q343" s="167">
        <f t="shared" si="45"/>
        <v>132</v>
      </c>
      <c r="R343" s="167"/>
      <c r="S343" s="37">
        <f>VLOOKUP(D343,[1]TONGHOP!C$2:K$3143,9,0)</f>
        <v>0</v>
      </c>
    </row>
    <row r="344" spans="1:19" ht="24.75" customHeight="1">
      <c r="A344" s="158">
        <f t="shared" si="44"/>
        <v>342</v>
      </c>
      <c r="B344" s="54" t="str">
        <f t="shared" si="46"/>
        <v>12</v>
      </c>
      <c r="C344" s="158">
        <f t="shared" si="47"/>
        <v>12</v>
      </c>
      <c r="D344" s="51">
        <v>1810715554</v>
      </c>
      <c r="E344" s="55" t="s">
        <v>865</v>
      </c>
      <c r="F344" s="56" t="s">
        <v>143</v>
      </c>
      <c r="G344" s="52" t="s">
        <v>418</v>
      </c>
      <c r="H344" s="180" t="s">
        <v>850</v>
      </c>
      <c r="I344" s="178" t="s">
        <v>932</v>
      </c>
      <c r="J344" s="181"/>
      <c r="K344" s="53" t="str">
        <f t="shared" si="48"/>
        <v>K18PSU_DCD3</v>
      </c>
      <c r="L344" s="165">
        <f t="shared" si="43"/>
        <v>1</v>
      </c>
      <c r="M344" s="166"/>
      <c r="N344" s="167" t="str">
        <f t="shared" si="42"/>
        <v/>
      </c>
      <c r="O344" s="167" t="e">
        <f>VLOOKUP(D344,TH!D$3:K$3889,6,0)</f>
        <v>#N/A</v>
      </c>
      <c r="P344" s="168" t="str">
        <f>IF(M344&lt;&gt;0,M344,IF(ISNA(VLOOKUP(D344,TH!D$4:K$3889,6,0))=TRUE,"","Nợ HP"))</f>
        <v/>
      </c>
      <c r="Q344" s="167">
        <f t="shared" si="45"/>
        <v>133</v>
      </c>
      <c r="R344" s="167"/>
      <c r="S344" s="37">
        <f>VLOOKUP(D344,[1]TONGHOP!C$2:K$3143,9,0)</f>
        <v>0</v>
      </c>
    </row>
    <row r="345" spans="1:19" ht="24.75" customHeight="1">
      <c r="A345" s="158">
        <f t="shared" si="44"/>
        <v>343</v>
      </c>
      <c r="B345" s="54" t="str">
        <f t="shared" si="46"/>
        <v>13</v>
      </c>
      <c r="C345" s="158">
        <f t="shared" si="47"/>
        <v>13</v>
      </c>
      <c r="D345" s="51">
        <v>1810716498</v>
      </c>
      <c r="E345" s="55" t="s">
        <v>866</v>
      </c>
      <c r="F345" s="56" t="s">
        <v>450</v>
      </c>
      <c r="G345" s="52" t="s">
        <v>365</v>
      </c>
      <c r="H345" s="180" t="s">
        <v>850</v>
      </c>
      <c r="I345" s="178" t="s">
        <v>931</v>
      </c>
      <c r="J345" s="181"/>
      <c r="K345" s="53" t="str">
        <f t="shared" si="48"/>
        <v>K18PSU_DCD1</v>
      </c>
      <c r="L345" s="165">
        <f t="shared" si="43"/>
        <v>1</v>
      </c>
      <c r="M345" s="166"/>
      <c r="N345" s="167" t="str">
        <f t="shared" si="42"/>
        <v/>
      </c>
      <c r="O345" s="167" t="e">
        <f>VLOOKUP(D345,TH!D$3:K$3889,6,0)</f>
        <v>#N/A</v>
      </c>
      <c r="P345" s="168" t="str">
        <f>IF(M345&lt;&gt;0,M345,IF(ISNA(VLOOKUP(D345,TH!D$4:K$3889,6,0))=TRUE,"","Nợ HP"))</f>
        <v/>
      </c>
      <c r="Q345" s="167">
        <f t="shared" si="45"/>
        <v>134</v>
      </c>
      <c r="R345" s="167"/>
      <c r="S345" s="37">
        <f>VLOOKUP(D345,[1]TONGHOP!C$2:K$3143,9,0)</f>
        <v>0</v>
      </c>
    </row>
    <row r="346" spans="1:19" ht="24.75" customHeight="1">
      <c r="A346" s="158">
        <f t="shared" si="44"/>
        <v>344</v>
      </c>
      <c r="B346" s="54" t="str">
        <f t="shared" si="46"/>
        <v>14</v>
      </c>
      <c r="C346" s="158">
        <f t="shared" si="47"/>
        <v>14</v>
      </c>
      <c r="D346" s="51">
        <v>1810713944</v>
      </c>
      <c r="E346" s="55" t="s">
        <v>867</v>
      </c>
      <c r="F346" s="56" t="s">
        <v>196</v>
      </c>
      <c r="G346" s="52" t="s">
        <v>868</v>
      </c>
      <c r="H346" s="180" t="s">
        <v>850</v>
      </c>
      <c r="I346" s="178" t="s">
        <v>930</v>
      </c>
      <c r="J346" s="181"/>
      <c r="K346" s="53" t="str">
        <f t="shared" si="48"/>
        <v>K18PSU_DCD2</v>
      </c>
      <c r="L346" s="165">
        <f t="shared" si="43"/>
        <v>1</v>
      </c>
      <c r="M346" s="166"/>
      <c r="N346" s="167" t="str">
        <f t="shared" si="42"/>
        <v/>
      </c>
      <c r="O346" s="167" t="e">
        <f>VLOOKUP(D346,TH!D$3:K$3889,6,0)</f>
        <v>#N/A</v>
      </c>
      <c r="P346" s="168" t="str">
        <f>IF(M346&lt;&gt;0,M346,IF(ISNA(VLOOKUP(D346,TH!D$4:K$3889,6,0))=TRUE,"","Nợ HP"))</f>
        <v/>
      </c>
      <c r="Q346" s="167">
        <f t="shared" si="45"/>
        <v>135</v>
      </c>
      <c r="R346" s="167"/>
      <c r="S346" s="37">
        <f>VLOOKUP(D346,[1]TONGHOP!C$2:K$3143,9,0)</f>
        <v>0</v>
      </c>
    </row>
    <row r="347" spans="1:19" ht="24.75" customHeight="1">
      <c r="A347" s="158">
        <f t="shared" si="44"/>
        <v>345</v>
      </c>
      <c r="B347" s="54" t="str">
        <f t="shared" si="46"/>
        <v>15</v>
      </c>
      <c r="C347" s="158">
        <f t="shared" si="47"/>
        <v>15</v>
      </c>
      <c r="D347" s="51">
        <v>1811713774</v>
      </c>
      <c r="E347" s="55" t="s">
        <v>869</v>
      </c>
      <c r="F347" s="56" t="s">
        <v>240</v>
      </c>
      <c r="G347" s="52" t="s">
        <v>238</v>
      </c>
      <c r="H347" s="180" t="s">
        <v>850</v>
      </c>
      <c r="I347" s="178" t="s">
        <v>932</v>
      </c>
      <c r="J347" s="181"/>
      <c r="K347" s="53" t="str">
        <f t="shared" si="48"/>
        <v>K18PSU_DCD3</v>
      </c>
      <c r="L347" s="165">
        <f t="shared" si="43"/>
        <v>1</v>
      </c>
      <c r="M347" s="166"/>
      <c r="N347" s="167" t="str">
        <f t="shared" si="42"/>
        <v/>
      </c>
      <c r="O347" s="167" t="e">
        <f>VLOOKUP(D347,TH!D$3:K$3889,6,0)</f>
        <v>#N/A</v>
      </c>
      <c r="P347" s="168" t="str">
        <f>IF(M347&lt;&gt;0,M347,IF(ISNA(VLOOKUP(D347,TH!D$4:K$3889,6,0))=TRUE,"","Nợ HP"))</f>
        <v/>
      </c>
      <c r="Q347" s="167">
        <f t="shared" si="45"/>
        <v>136</v>
      </c>
      <c r="R347" s="167"/>
      <c r="S347" s="37">
        <f>VLOOKUP(D347,[1]TONGHOP!C$2:K$3143,9,0)</f>
        <v>0</v>
      </c>
    </row>
    <row r="348" spans="1:19" ht="24.75" customHeight="1">
      <c r="A348" s="158">
        <f t="shared" si="44"/>
        <v>346</v>
      </c>
      <c r="B348" s="54" t="str">
        <f t="shared" si="46"/>
        <v>16</v>
      </c>
      <c r="C348" s="158">
        <f t="shared" si="47"/>
        <v>16</v>
      </c>
      <c r="D348" s="51">
        <v>1811714587</v>
      </c>
      <c r="E348" s="55" t="s">
        <v>181</v>
      </c>
      <c r="F348" s="56" t="s">
        <v>240</v>
      </c>
      <c r="G348" s="52" t="s">
        <v>870</v>
      </c>
      <c r="H348" s="180" t="s">
        <v>850</v>
      </c>
      <c r="I348" s="178" t="s">
        <v>931</v>
      </c>
      <c r="J348" s="181"/>
      <c r="K348" s="53" t="str">
        <f t="shared" si="48"/>
        <v>K18PSU_DCD1</v>
      </c>
      <c r="L348" s="165">
        <f t="shared" si="43"/>
        <v>1</v>
      </c>
      <c r="M348" s="166"/>
      <c r="N348" s="167" t="str">
        <f t="shared" ref="N348:N402" si="49">IF(M348&lt;&gt;0,"Học Ghép","")</f>
        <v/>
      </c>
      <c r="O348" s="167" t="e">
        <f>VLOOKUP(D348,TH!D$3:K$3889,6,0)</f>
        <v>#N/A</v>
      </c>
      <c r="P348" s="168" t="str">
        <f>IF(M348&lt;&gt;0,M348,IF(ISNA(VLOOKUP(D348,TH!D$4:K$3889,6,0))=TRUE,"","Nợ HP"))</f>
        <v/>
      </c>
      <c r="Q348" s="167">
        <f t="shared" si="45"/>
        <v>137</v>
      </c>
      <c r="R348" s="167"/>
      <c r="S348" s="37">
        <f>VLOOKUP(D348,[1]TONGHOP!C$2:K$3143,9,0)</f>
        <v>0</v>
      </c>
    </row>
    <row r="349" spans="1:19" ht="24.75" customHeight="1">
      <c r="A349" s="158">
        <f t="shared" si="44"/>
        <v>347</v>
      </c>
      <c r="B349" s="54" t="str">
        <f t="shared" si="46"/>
        <v>17</v>
      </c>
      <c r="C349" s="158">
        <f t="shared" si="47"/>
        <v>17</v>
      </c>
      <c r="D349" s="51">
        <v>1810714589</v>
      </c>
      <c r="E349" s="55" t="s">
        <v>133</v>
      </c>
      <c r="F349" s="56" t="s">
        <v>152</v>
      </c>
      <c r="G349" s="52" t="s">
        <v>239</v>
      </c>
      <c r="H349" s="180" t="s">
        <v>850</v>
      </c>
      <c r="I349" s="178" t="s">
        <v>931</v>
      </c>
      <c r="J349" s="181"/>
      <c r="K349" s="53" t="str">
        <f t="shared" si="48"/>
        <v>K18PSU_DCD1</v>
      </c>
      <c r="L349" s="165">
        <f t="shared" si="43"/>
        <v>1</v>
      </c>
      <c r="M349" s="166"/>
      <c r="N349" s="167" t="str">
        <f t="shared" si="49"/>
        <v/>
      </c>
      <c r="O349" s="167" t="e">
        <f>VLOOKUP(D349,TH!D$3:K$3889,6,0)</f>
        <v>#N/A</v>
      </c>
      <c r="P349" s="168" t="str">
        <f>IF(M349&lt;&gt;0,M349,IF(ISNA(VLOOKUP(D349,TH!D$4:K$3889,6,0))=TRUE,"","Nợ HP"))</f>
        <v/>
      </c>
      <c r="Q349" s="167">
        <f t="shared" si="45"/>
        <v>138</v>
      </c>
      <c r="R349" s="167"/>
      <c r="S349" s="37">
        <f>VLOOKUP(D349,[1]TONGHOP!C$2:K$3143,9,0)</f>
        <v>0</v>
      </c>
    </row>
    <row r="350" spans="1:19" ht="24.75" customHeight="1">
      <c r="A350" s="158">
        <f t="shared" si="44"/>
        <v>348</v>
      </c>
      <c r="B350" s="54" t="str">
        <f t="shared" si="46"/>
        <v>18</v>
      </c>
      <c r="C350" s="158">
        <f t="shared" si="47"/>
        <v>18</v>
      </c>
      <c r="D350" s="51">
        <v>1810714598</v>
      </c>
      <c r="E350" s="55" t="s">
        <v>871</v>
      </c>
      <c r="F350" s="56" t="s">
        <v>152</v>
      </c>
      <c r="G350" s="52" t="s">
        <v>395</v>
      </c>
      <c r="H350" s="180" t="s">
        <v>850</v>
      </c>
      <c r="I350" s="178" t="s">
        <v>930</v>
      </c>
      <c r="J350" s="181"/>
      <c r="K350" s="53" t="str">
        <f t="shared" si="48"/>
        <v>K18PSU_DCD2</v>
      </c>
      <c r="L350" s="165">
        <f t="shared" si="43"/>
        <v>1</v>
      </c>
      <c r="M350" s="166"/>
      <c r="N350" s="167" t="str">
        <f t="shared" si="49"/>
        <v/>
      </c>
      <c r="O350" s="167" t="e">
        <f>VLOOKUP(D350,TH!D$3:K$3889,6,0)</f>
        <v>#N/A</v>
      </c>
      <c r="P350" s="168" t="str">
        <f>IF(M350&lt;&gt;0,M350,IF(ISNA(VLOOKUP(D350,TH!D$4:K$3889,6,0))=TRUE,"","Nợ HP"))</f>
        <v/>
      </c>
      <c r="Q350" s="167">
        <f t="shared" si="45"/>
        <v>139</v>
      </c>
      <c r="R350" s="167"/>
      <c r="S350" s="37">
        <f>VLOOKUP(D350,[1]TONGHOP!C$2:K$3143,9,0)</f>
        <v>0</v>
      </c>
    </row>
    <row r="351" spans="1:19" ht="24.75" customHeight="1">
      <c r="A351" s="158">
        <f t="shared" si="44"/>
        <v>349</v>
      </c>
      <c r="B351" s="54" t="str">
        <f t="shared" si="46"/>
        <v>19</v>
      </c>
      <c r="C351" s="158">
        <f t="shared" si="47"/>
        <v>19</v>
      </c>
      <c r="D351" s="51">
        <v>1810715553</v>
      </c>
      <c r="E351" s="55" t="s">
        <v>872</v>
      </c>
      <c r="F351" s="56" t="s">
        <v>315</v>
      </c>
      <c r="G351" s="52" t="s">
        <v>271</v>
      </c>
      <c r="H351" s="180" t="s">
        <v>850</v>
      </c>
      <c r="I351" s="178" t="s">
        <v>932</v>
      </c>
      <c r="J351" s="181"/>
      <c r="K351" s="53" t="str">
        <f t="shared" si="48"/>
        <v>K18PSU_DCD3</v>
      </c>
      <c r="L351" s="165">
        <f t="shared" si="43"/>
        <v>1</v>
      </c>
      <c r="M351" s="166"/>
      <c r="N351" s="167" t="str">
        <f t="shared" si="49"/>
        <v/>
      </c>
      <c r="O351" s="167" t="e">
        <f>VLOOKUP(D351,TH!D$3:K$3889,6,0)</f>
        <v>#N/A</v>
      </c>
      <c r="P351" s="168" t="str">
        <f>IF(M351&lt;&gt;0,M351,IF(ISNA(VLOOKUP(D351,TH!D$4:K$3889,6,0))=TRUE,"","Nợ HP"))</f>
        <v/>
      </c>
      <c r="Q351" s="167">
        <f t="shared" si="45"/>
        <v>140</v>
      </c>
      <c r="R351" s="167"/>
      <c r="S351" s="37">
        <f>VLOOKUP(D351,[1]TONGHOP!C$2:K$3143,9,0)</f>
        <v>0</v>
      </c>
    </row>
    <row r="352" spans="1:19" ht="24.75" customHeight="1">
      <c r="A352" s="158">
        <f t="shared" si="44"/>
        <v>350</v>
      </c>
      <c r="B352" s="54" t="str">
        <f t="shared" si="46"/>
        <v>20</v>
      </c>
      <c r="C352" s="158">
        <f t="shared" si="47"/>
        <v>20</v>
      </c>
      <c r="D352" s="51">
        <v>1810225093</v>
      </c>
      <c r="E352" s="55" t="s">
        <v>310</v>
      </c>
      <c r="F352" s="56" t="s">
        <v>317</v>
      </c>
      <c r="G352" s="52" t="s">
        <v>516</v>
      </c>
      <c r="H352" s="180" t="s">
        <v>850</v>
      </c>
      <c r="I352" s="178" t="s">
        <v>931</v>
      </c>
      <c r="J352" s="181"/>
      <c r="K352" s="53" t="str">
        <f t="shared" si="48"/>
        <v>K18PSU_DCD1</v>
      </c>
      <c r="L352" s="165">
        <f t="shared" si="43"/>
        <v>1</v>
      </c>
      <c r="M352" s="166"/>
      <c r="N352" s="167" t="str">
        <f t="shared" si="49"/>
        <v/>
      </c>
      <c r="O352" s="167" t="e">
        <f>VLOOKUP(D352,TH!D$3:K$3889,6,0)</f>
        <v>#N/A</v>
      </c>
      <c r="P352" s="168" t="str">
        <f>IF(M352&lt;&gt;0,M352,IF(ISNA(VLOOKUP(D352,TH!D$4:K$3889,6,0))=TRUE,"","Nợ HP"))</f>
        <v/>
      </c>
      <c r="Q352" s="167">
        <f t="shared" si="45"/>
        <v>141</v>
      </c>
      <c r="R352" s="167"/>
      <c r="S352" s="37">
        <f>VLOOKUP(D352,[1]TONGHOP!C$2:K$3143,9,0)</f>
        <v>0</v>
      </c>
    </row>
    <row r="353" spans="1:19" ht="24.75" customHeight="1">
      <c r="A353" s="158">
        <f t="shared" si="44"/>
        <v>351</v>
      </c>
      <c r="B353" s="54" t="str">
        <f t="shared" si="46"/>
        <v>21</v>
      </c>
      <c r="C353" s="158">
        <f t="shared" si="47"/>
        <v>21</v>
      </c>
      <c r="D353" s="51">
        <v>1810715944</v>
      </c>
      <c r="E353" s="55" t="s">
        <v>873</v>
      </c>
      <c r="F353" s="56" t="s">
        <v>286</v>
      </c>
      <c r="G353" s="52" t="s">
        <v>874</v>
      </c>
      <c r="H353" s="180" t="s">
        <v>850</v>
      </c>
      <c r="I353" s="178" t="s">
        <v>930</v>
      </c>
      <c r="J353" s="181"/>
      <c r="K353" s="53" t="str">
        <f t="shared" si="48"/>
        <v>K18PSU_DCD2</v>
      </c>
      <c r="L353" s="165">
        <f t="shared" si="43"/>
        <v>1</v>
      </c>
      <c r="M353" s="166"/>
      <c r="N353" s="167" t="str">
        <f t="shared" si="49"/>
        <v/>
      </c>
      <c r="O353" s="167" t="e">
        <f>VLOOKUP(D353,TH!D$3:K$3889,6,0)</f>
        <v>#N/A</v>
      </c>
      <c r="P353" s="168" t="str">
        <f>IF(M353&lt;&gt;0,M353,IF(ISNA(VLOOKUP(D353,TH!D$4:K$3889,6,0))=TRUE,"","Nợ HP"))</f>
        <v/>
      </c>
      <c r="Q353" s="167">
        <f t="shared" si="45"/>
        <v>142</v>
      </c>
      <c r="R353" s="167"/>
      <c r="S353" s="37">
        <f>VLOOKUP(D353,[1]TONGHOP!C$2:K$3143,9,0)</f>
        <v>0</v>
      </c>
    </row>
    <row r="354" spans="1:19" ht="24.75" customHeight="1">
      <c r="A354" s="158">
        <f t="shared" si="44"/>
        <v>352</v>
      </c>
      <c r="B354" s="54" t="str">
        <f t="shared" si="46"/>
        <v>22</v>
      </c>
      <c r="C354" s="158">
        <f t="shared" si="47"/>
        <v>22</v>
      </c>
      <c r="D354" s="51">
        <v>1811715053</v>
      </c>
      <c r="E354" s="55" t="s">
        <v>384</v>
      </c>
      <c r="F354" s="56" t="s">
        <v>206</v>
      </c>
      <c r="G354" s="52" t="s">
        <v>483</v>
      </c>
      <c r="H354" s="180" t="s">
        <v>850</v>
      </c>
      <c r="I354" s="178" t="s">
        <v>932</v>
      </c>
      <c r="J354" s="181"/>
      <c r="K354" s="53" t="str">
        <f t="shared" si="48"/>
        <v>K18PSU_DCD3</v>
      </c>
      <c r="L354" s="165">
        <f t="shared" si="43"/>
        <v>1</v>
      </c>
      <c r="M354" s="166"/>
      <c r="N354" s="167" t="str">
        <f t="shared" si="49"/>
        <v/>
      </c>
      <c r="O354" s="167" t="e">
        <f>VLOOKUP(D354,TH!D$3:K$3889,6,0)</f>
        <v>#N/A</v>
      </c>
      <c r="P354" s="168" t="str">
        <f>IF(M354&lt;&gt;0,M354,IF(ISNA(VLOOKUP(D354,TH!D$4:K$3889,6,0))=TRUE,"","Nợ HP"))</f>
        <v/>
      </c>
      <c r="Q354" s="167">
        <f t="shared" si="45"/>
        <v>143</v>
      </c>
      <c r="R354" s="167"/>
      <c r="S354" s="37">
        <f>VLOOKUP(D354,[1]TONGHOP!C$2:K$3143,9,0)</f>
        <v>0</v>
      </c>
    </row>
    <row r="355" spans="1:19" ht="24.75" customHeight="1">
      <c r="A355" s="158">
        <f t="shared" si="44"/>
        <v>353</v>
      </c>
      <c r="B355" s="54" t="str">
        <f t="shared" si="46"/>
        <v>23</v>
      </c>
      <c r="C355" s="158">
        <f t="shared" si="47"/>
        <v>23</v>
      </c>
      <c r="D355" s="51">
        <v>1810714548</v>
      </c>
      <c r="E355" s="55" t="s">
        <v>463</v>
      </c>
      <c r="F355" s="56" t="s">
        <v>164</v>
      </c>
      <c r="G355" s="52" t="s">
        <v>309</v>
      </c>
      <c r="H355" s="180" t="s">
        <v>850</v>
      </c>
      <c r="I355" s="178" t="s">
        <v>931</v>
      </c>
      <c r="J355" s="181"/>
      <c r="K355" s="53" t="str">
        <f t="shared" si="48"/>
        <v>K18PSU_DCD1</v>
      </c>
      <c r="L355" s="165">
        <f t="shared" si="43"/>
        <v>1</v>
      </c>
      <c r="M355" s="166"/>
      <c r="N355" s="167" t="str">
        <f t="shared" si="49"/>
        <v/>
      </c>
      <c r="O355" s="167" t="e">
        <f>VLOOKUP(D355,TH!D$3:K$3889,6,0)</f>
        <v>#N/A</v>
      </c>
      <c r="P355" s="168" t="str">
        <f>IF(M355&lt;&gt;0,M355,IF(ISNA(VLOOKUP(D355,TH!D$4:K$3889,6,0))=TRUE,"","Nợ HP"))</f>
        <v/>
      </c>
      <c r="Q355" s="167">
        <f t="shared" si="45"/>
        <v>144</v>
      </c>
      <c r="R355" s="167"/>
      <c r="S355" s="37">
        <f>VLOOKUP(D355,[1]TONGHOP!C$2:K$3143,9,0)</f>
        <v>0</v>
      </c>
    </row>
    <row r="356" spans="1:19" ht="24.75" customHeight="1">
      <c r="A356" s="158">
        <f t="shared" si="44"/>
        <v>354</v>
      </c>
      <c r="B356" s="54" t="str">
        <f t="shared" si="46"/>
        <v>24</v>
      </c>
      <c r="C356" s="158">
        <f t="shared" si="47"/>
        <v>24</v>
      </c>
      <c r="D356" s="51">
        <v>1810715540</v>
      </c>
      <c r="E356" s="55" t="s">
        <v>875</v>
      </c>
      <c r="F356" s="56" t="s">
        <v>168</v>
      </c>
      <c r="G356" s="52" t="s">
        <v>814</v>
      </c>
      <c r="H356" s="180" t="s">
        <v>850</v>
      </c>
      <c r="I356" s="178" t="s">
        <v>932</v>
      </c>
      <c r="J356" s="181"/>
      <c r="K356" s="53" t="str">
        <f t="shared" si="48"/>
        <v>K18PSU_DCD3</v>
      </c>
      <c r="L356" s="165">
        <f t="shared" si="43"/>
        <v>1</v>
      </c>
      <c r="M356" s="166"/>
      <c r="N356" s="167" t="str">
        <f t="shared" si="49"/>
        <v/>
      </c>
      <c r="O356" s="167" t="e">
        <f>VLOOKUP(D356,TH!D$3:K$3889,6,0)</f>
        <v>#N/A</v>
      </c>
      <c r="P356" s="168" t="str">
        <f>IF(M356&lt;&gt;0,M356,IF(ISNA(VLOOKUP(D356,TH!D$4:K$3889,6,0))=TRUE,"","Nợ HP"))</f>
        <v/>
      </c>
      <c r="Q356" s="167">
        <f t="shared" si="45"/>
        <v>145</v>
      </c>
      <c r="R356" s="167"/>
      <c r="S356" s="37">
        <f>VLOOKUP(D356,[1]TONGHOP!C$2:K$3143,9,0)</f>
        <v>0</v>
      </c>
    </row>
    <row r="357" spans="1:19" ht="24.75" customHeight="1">
      <c r="A357" s="158">
        <f t="shared" si="44"/>
        <v>355</v>
      </c>
      <c r="B357" s="54" t="str">
        <f t="shared" si="46"/>
        <v>25</v>
      </c>
      <c r="C357" s="158">
        <f t="shared" si="47"/>
        <v>25</v>
      </c>
      <c r="D357" s="51">
        <v>1810713768</v>
      </c>
      <c r="E357" s="55" t="s">
        <v>876</v>
      </c>
      <c r="F357" s="56" t="s">
        <v>290</v>
      </c>
      <c r="G357" s="52" t="s">
        <v>397</v>
      </c>
      <c r="H357" s="180" t="s">
        <v>850</v>
      </c>
      <c r="I357" s="178" t="s">
        <v>930</v>
      </c>
      <c r="J357" s="181"/>
      <c r="K357" s="53" t="str">
        <f t="shared" si="48"/>
        <v>K18PSU_DCD2</v>
      </c>
      <c r="L357" s="165">
        <f t="shared" si="43"/>
        <v>1</v>
      </c>
      <c r="M357" s="166"/>
      <c r="N357" s="167" t="str">
        <f t="shared" si="49"/>
        <v/>
      </c>
      <c r="O357" s="167" t="e">
        <f>VLOOKUP(D357,TH!D$3:K$3889,6,0)</f>
        <v>#N/A</v>
      </c>
      <c r="P357" s="168" t="str">
        <f>IF(M357&lt;&gt;0,M357,IF(ISNA(VLOOKUP(D357,TH!D$4:K$3889,6,0))=TRUE,"","Nợ HP"))</f>
        <v/>
      </c>
      <c r="Q357" s="167">
        <f t="shared" si="45"/>
        <v>146</v>
      </c>
      <c r="R357" s="167"/>
      <c r="S357" s="37">
        <f>VLOOKUP(D357,[1]TONGHOP!C$2:K$3143,9,0)</f>
        <v>0</v>
      </c>
    </row>
    <row r="358" spans="1:19" ht="24.75" customHeight="1">
      <c r="A358" s="158">
        <f t="shared" si="44"/>
        <v>356</v>
      </c>
      <c r="B358" s="54" t="str">
        <f t="shared" si="46"/>
        <v>26</v>
      </c>
      <c r="C358" s="158">
        <f t="shared" si="47"/>
        <v>26</v>
      </c>
      <c r="D358" s="51">
        <v>1810714602</v>
      </c>
      <c r="E358" s="55" t="s">
        <v>877</v>
      </c>
      <c r="F358" s="56" t="s">
        <v>290</v>
      </c>
      <c r="G358" s="52" t="s">
        <v>520</v>
      </c>
      <c r="H358" s="180" t="s">
        <v>850</v>
      </c>
      <c r="I358" s="178" t="s">
        <v>931</v>
      </c>
      <c r="J358" s="181"/>
      <c r="K358" s="53" t="str">
        <f t="shared" si="48"/>
        <v>K18PSU_DCD1</v>
      </c>
      <c r="L358" s="165">
        <f t="shared" si="43"/>
        <v>1</v>
      </c>
      <c r="M358" s="166"/>
      <c r="N358" s="167" t="str">
        <f t="shared" si="49"/>
        <v/>
      </c>
      <c r="O358" s="167" t="e">
        <f>VLOOKUP(D358,TH!D$3:K$3889,6,0)</f>
        <v>#N/A</v>
      </c>
      <c r="P358" s="168" t="str">
        <f>IF(M358&lt;&gt;0,M358,IF(ISNA(VLOOKUP(D358,TH!D$4:K$3889,6,0))=TRUE,"","Nợ HP"))</f>
        <v/>
      </c>
      <c r="Q358" s="167">
        <f t="shared" si="45"/>
        <v>147</v>
      </c>
      <c r="R358" s="167"/>
      <c r="S358" s="37">
        <f>VLOOKUP(D358,[1]TONGHOP!C$2:K$3143,9,0)</f>
        <v>0</v>
      </c>
    </row>
    <row r="359" spans="1:19" ht="24.75" customHeight="1">
      <c r="A359" s="158">
        <f t="shared" si="44"/>
        <v>357</v>
      </c>
      <c r="B359" s="54" t="str">
        <f t="shared" si="46"/>
        <v>27</v>
      </c>
      <c r="C359" s="158">
        <f t="shared" si="47"/>
        <v>27</v>
      </c>
      <c r="D359" s="51">
        <v>1810715557</v>
      </c>
      <c r="E359" s="55" t="s">
        <v>291</v>
      </c>
      <c r="F359" s="56" t="s">
        <v>357</v>
      </c>
      <c r="G359" s="52" t="s">
        <v>321</v>
      </c>
      <c r="H359" s="180" t="s">
        <v>850</v>
      </c>
      <c r="I359" s="178" t="s">
        <v>931</v>
      </c>
      <c r="J359" s="181"/>
      <c r="K359" s="53" t="str">
        <f t="shared" si="48"/>
        <v>K18PSU_DCD1</v>
      </c>
      <c r="L359" s="165">
        <f t="shared" si="43"/>
        <v>1</v>
      </c>
      <c r="M359" s="166"/>
      <c r="N359" s="167" t="str">
        <f t="shared" si="49"/>
        <v/>
      </c>
      <c r="O359" s="167" t="e">
        <f>VLOOKUP(D359,TH!D$3:K$3889,6,0)</f>
        <v>#N/A</v>
      </c>
      <c r="P359" s="168" t="str">
        <f>IF(M359&lt;&gt;0,M359,IF(ISNA(VLOOKUP(D359,TH!D$4:K$3889,6,0))=TRUE,"","Nợ HP"))</f>
        <v/>
      </c>
      <c r="Q359" s="167">
        <f t="shared" si="45"/>
        <v>148</v>
      </c>
      <c r="R359" s="167"/>
      <c r="S359" s="37">
        <f>VLOOKUP(D359,[1]TONGHOP!C$2:K$3143,9,0)</f>
        <v>0</v>
      </c>
    </row>
    <row r="360" spans="1:19" ht="24.75" customHeight="1">
      <c r="A360" s="158">
        <f t="shared" si="44"/>
        <v>358</v>
      </c>
      <c r="B360" s="54" t="str">
        <f t="shared" si="46"/>
        <v>28</v>
      </c>
      <c r="C360" s="158">
        <f t="shared" si="47"/>
        <v>28</v>
      </c>
      <c r="D360" s="51">
        <v>1811713775</v>
      </c>
      <c r="E360" s="55" t="s">
        <v>273</v>
      </c>
      <c r="F360" s="56" t="s">
        <v>878</v>
      </c>
      <c r="G360" s="52" t="s">
        <v>284</v>
      </c>
      <c r="H360" s="180" t="s">
        <v>850</v>
      </c>
      <c r="I360" s="178" t="s">
        <v>931</v>
      </c>
      <c r="J360" s="181"/>
      <c r="K360" s="53" t="str">
        <f t="shared" si="48"/>
        <v>K18PSU_DCD1</v>
      </c>
      <c r="L360" s="165">
        <f t="shared" si="43"/>
        <v>1</v>
      </c>
      <c r="M360" s="166"/>
      <c r="N360" s="167" t="str">
        <f t="shared" si="49"/>
        <v/>
      </c>
      <c r="O360" s="167" t="e">
        <f>VLOOKUP(D360,TH!D$3:K$3889,6,0)</f>
        <v>#N/A</v>
      </c>
      <c r="P360" s="168" t="str">
        <f>IF(M360&lt;&gt;0,M360,IF(ISNA(VLOOKUP(D360,TH!D$4:K$3889,6,0))=TRUE,"","Nợ HP"))</f>
        <v/>
      </c>
      <c r="Q360" s="167">
        <f t="shared" si="45"/>
        <v>149</v>
      </c>
      <c r="R360" s="167"/>
      <c r="S360" s="37">
        <f>VLOOKUP(D360,[1]TONGHOP!C$2:K$3143,9,0)</f>
        <v>0</v>
      </c>
    </row>
    <row r="361" spans="1:19" ht="24.75" customHeight="1">
      <c r="A361" s="158">
        <f t="shared" si="44"/>
        <v>359</v>
      </c>
      <c r="B361" s="54" t="str">
        <f t="shared" si="46"/>
        <v>29</v>
      </c>
      <c r="C361" s="158">
        <f t="shared" si="47"/>
        <v>29</v>
      </c>
      <c r="D361" s="51">
        <v>1810715551</v>
      </c>
      <c r="E361" s="55" t="s">
        <v>879</v>
      </c>
      <c r="F361" s="56" t="s">
        <v>358</v>
      </c>
      <c r="G361" s="52" t="s">
        <v>508</v>
      </c>
      <c r="H361" s="180" t="s">
        <v>850</v>
      </c>
      <c r="I361" s="178" t="s">
        <v>930</v>
      </c>
      <c r="J361" s="181"/>
      <c r="K361" s="53" t="str">
        <f t="shared" si="48"/>
        <v>K18PSU_DCD2</v>
      </c>
      <c r="L361" s="165">
        <f t="shared" si="43"/>
        <v>1</v>
      </c>
      <c r="M361" s="166"/>
      <c r="N361" s="167" t="str">
        <f t="shared" si="49"/>
        <v/>
      </c>
      <c r="O361" s="167" t="e">
        <f>VLOOKUP(D361,TH!D$3:K$3889,6,0)</f>
        <v>#N/A</v>
      </c>
      <c r="P361" s="168" t="str">
        <f>IF(M361&lt;&gt;0,M361,IF(ISNA(VLOOKUP(D361,TH!D$4:K$3889,6,0))=TRUE,"","Nợ HP"))</f>
        <v/>
      </c>
      <c r="Q361" s="167">
        <f t="shared" si="45"/>
        <v>150</v>
      </c>
      <c r="R361" s="167"/>
      <c r="S361" s="37">
        <f>VLOOKUP(D361,[1]TONGHOP!C$2:K$3143,9,0)</f>
        <v>0</v>
      </c>
    </row>
    <row r="362" spans="1:19" ht="24.75" customHeight="1">
      <c r="A362" s="158">
        <f t="shared" si="44"/>
        <v>360</v>
      </c>
      <c r="B362" s="54" t="str">
        <f t="shared" si="46"/>
        <v>30</v>
      </c>
      <c r="C362" s="158">
        <f t="shared" si="47"/>
        <v>30</v>
      </c>
      <c r="D362" s="51">
        <v>1810713769</v>
      </c>
      <c r="E362" s="55" t="s">
        <v>377</v>
      </c>
      <c r="F362" s="56" t="s">
        <v>173</v>
      </c>
      <c r="G362" s="52" t="s">
        <v>274</v>
      </c>
      <c r="H362" s="180" t="s">
        <v>850</v>
      </c>
      <c r="I362" s="178" t="s">
        <v>930</v>
      </c>
      <c r="J362" s="181"/>
      <c r="K362" s="53" t="str">
        <f t="shared" si="48"/>
        <v>K18PSU_DCD2</v>
      </c>
      <c r="L362" s="165">
        <f t="shared" si="43"/>
        <v>1</v>
      </c>
      <c r="M362" s="166"/>
      <c r="N362" s="167" t="str">
        <f t="shared" si="49"/>
        <v/>
      </c>
      <c r="O362" s="167" t="e">
        <f>VLOOKUP(D362,TH!D$3:K$3889,6,0)</f>
        <v>#N/A</v>
      </c>
      <c r="P362" s="168" t="str">
        <f>IF(M362&lt;&gt;0,M362,IF(ISNA(VLOOKUP(D362,TH!D$4:K$3889,6,0))=TRUE,"","Nợ HP"))</f>
        <v/>
      </c>
      <c r="Q362" s="167">
        <f t="shared" si="45"/>
        <v>151</v>
      </c>
      <c r="R362" s="167"/>
      <c r="S362" s="37">
        <f>VLOOKUP(D362,[1]TONGHOP!C$2:K$3143,9,0)</f>
        <v>0</v>
      </c>
    </row>
    <row r="363" spans="1:19" ht="24.75" customHeight="1">
      <c r="A363" s="158">
        <f t="shared" si="44"/>
        <v>361</v>
      </c>
      <c r="B363" s="54" t="str">
        <f t="shared" si="46"/>
        <v>31</v>
      </c>
      <c r="C363" s="158">
        <f t="shared" si="47"/>
        <v>31</v>
      </c>
      <c r="D363" s="51">
        <v>1810715939</v>
      </c>
      <c r="E363" s="55" t="s">
        <v>133</v>
      </c>
      <c r="F363" s="56" t="s">
        <v>173</v>
      </c>
      <c r="G363" s="52" t="s">
        <v>522</v>
      </c>
      <c r="H363" s="180" t="s">
        <v>850</v>
      </c>
      <c r="I363" s="178" t="s">
        <v>931</v>
      </c>
      <c r="J363" s="181"/>
      <c r="K363" s="53" t="str">
        <f t="shared" si="48"/>
        <v>K18PSU_DCD1</v>
      </c>
      <c r="L363" s="165">
        <f t="shared" si="43"/>
        <v>1</v>
      </c>
      <c r="M363" s="166"/>
      <c r="N363" s="167" t="str">
        <f t="shared" si="49"/>
        <v/>
      </c>
      <c r="O363" s="167" t="e">
        <f>VLOOKUP(D363,TH!D$3:K$3889,6,0)</f>
        <v>#N/A</v>
      </c>
      <c r="P363" s="168" t="str">
        <f>IF(M363&lt;&gt;0,M363,IF(ISNA(VLOOKUP(D363,TH!D$4:K$3889,6,0))=TRUE,"","Nợ HP"))</f>
        <v/>
      </c>
      <c r="Q363" s="167">
        <f t="shared" si="45"/>
        <v>152</v>
      </c>
      <c r="R363" s="167"/>
      <c r="S363" s="37">
        <f>VLOOKUP(D363,[1]TONGHOP!C$2:K$3143,9,0)</f>
        <v>0</v>
      </c>
    </row>
    <row r="364" spans="1:19" ht="24.75" customHeight="1">
      <c r="A364" s="158">
        <f t="shared" si="44"/>
        <v>362</v>
      </c>
      <c r="B364" s="54" t="str">
        <f t="shared" si="46"/>
        <v>32</v>
      </c>
      <c r="C364" s="158">
        <f t="shared" si="47"/>
        <v>32</v>
      </c>
      <c r="D364" s="51">
        <v>1810716152</v>
      </c>
      <c r="E364" s="55" t="s">
        <v>493</v>
      </c>
      <c r="F364" s="56" t="s">
        <v>173</v>
      </c>
      <c r="G364" s="52" t="s">
        <v>880</v>
      </c>
      <c r="H364" s="180" t="s">
        <v>850</v>
      </c>
      <c r="I364" s="178" t="s">
        <v>932</v>
      </c>
      <c r="J364" s="181"/>
      <c r="K364" s="53" t="str">
        <f t="shared" si="48"/>
        <v>K18PSU_DCD3</v>
      </c>
      <c r="L364" s="165">
        <f t="shared" si="43"/>
        <v>1</v>
      </c>
      <c r="M364" s="166"/>
      <c r="N364" s="167" t="str">
        <f t="shared" si="49"/>
        <v/>
      </c>
      <c r="O364" s="167" t="str">
        <f>VLOOKUP(D364,TH!D$3:K$3889,6,0)</f>
        <v>x</v>
      </c>
      <c r="P364" s="168" t="str">
        <f>IF(M364&lt;&gt;0,M364,IF(ISNA(VLOOKUP(D364,TH!D$4:K$3889,6,0))=TRUE,"","Nợ HP"))</f>
        <v>Nợ HP</v>
      </c>
      <c r="Q364" s="167">
        <f t="shared" si="45"/>
        <v>153</v>
      </c>
      <c r="R364" s="167"/>
      <c r="S364" s="37">
        <f>VLOOKUP(D364,[1]TONGHOP!C$2:K$3143,9,0)</f>
        <v>5000000</v>
      </c>
    </row>
    <row r="365" spans="1:19" ht="24.75" customHeight="1">
      <c r="A365" s="158">
        <f t="shared" si="44"/>
        <v>363</v>
      </c>
      <c r="B365" s="54" t="str">
        <f t="shared" si="46"/>
        <v>33</v>
      </c>
      <c r="C365" s="158">
        <f t="shared" si="47"/>
        <v>33</v>
      </c>
      <c r="D365" s="51">
        <v>1810714588</v>
      </c>
      <c r="E365" s="55" t="s">
        <v>881</v>
      </c>
      <c r="F365" s="56" t="s">
        <v>443</v>
      </c>
      <c r="G365" s="52" t="s">
        <v>486</v>
      </c>
      <c r="H365" s="180" t="s">
        <v>850</v>
      </c>
      <c r="I365" s="178" t="s">
        <v>930</v>
      </c>
      <c r="J365" s="181"/>
      <c r="K365" s="53" t="str">
        <f t="shared" si="48"/>
        <v>K18PSU_DCD2</v>
      </c>
      <c r="L365" s="165">
        <f t="shared" si="43"/>
        <v>1</v>
      </c>
      <c r="M365" s="166"/>
      <c r="N365" s="167" t="str">
        <f t="shared" si="49"/>
        <v/>
      </c>
      <c r="O365" s="167" t="e">
        <f>VLOOKUP(D365,TH!D$3:K$3889,6,0)</f>
        <v>#N/A</v>
      </c>
      <c r="P365" s="168" t="str">
        <f>IF(M365&lt;&gt;0,M365,IF(ISNA(VLOOKUP(D365,TH!D$4:K$3889,6,0))=TRUE,"","Nợ HP"))</f>
        <v/>
      </c>
      <c r="Q365" s="167">
        <f t="shared" si="45"/>
        <v>154</v>
      </c>
      <c r="R365" s="167"/>
      <c r="S365" s="37">
        <f>VLOOKUP(D365,[1]TONGHOP!C$2:K$3143,9,0)</f>
        <v>0</v>
      </c>
    </row>
    <row r="366" spans="1:19" ht="24.75" customHeight="1">
      <c r="A366" s="158">
        <f t="shared" si="44"/>
        <v>364</v>
      </c>
      <c r="B366" s="54" t="str">
        <f t="shared" si="46"/>
        <v>34</v>
      </c>
      <c r="C366" s="158">
        <f t="shared" si="47"/>
        <v>34</v>
      </c>
      <c r="D366" s="51">
        <v>1810714599</v>
      </c>
      <c r="E366" s="55" t="s">
        <v>182</v>
      </c>
      <c r="F366" s="56" t="s">
        <v>360</v>
      </c>
      <c r="G366" s="52" t="s">
        <v>307</v>
      </c>
      <c r="H366" s="180" t="s">
        <v>850</v>
      </c>
      <c r="I366" s="178" t="s">
        <v>932</v>
      </c>
      <c r="J366" s="181"/>
      <c r="K366" s="53" t="str">
        <f t="shared" si="48"/>
        <v>K18PSU_DCD3</v>
      </c>
      <c r="L366" s="165">
        <f t="shared" si="43"/>
        <v>1</v>
      </c>
      <c r="M366" s="166"/>
      <c r="N366" s="167" t="str">
        <f t="shared" si="49"/>
        <v/>
      </c>
      <c r="O366" s="167" t="e">
        <f>VLOOKUP(D366,TH!D$3:K$3889,6,0)</f>
        <v>#N/A</v>
      </c>
      <c r="P366" s="168" t="str">
        <f>IF(M366&lt;&gt;0,M366,IF(ISNA(VLOOKUP(D366,TH!D$4:K$3889,6,0))=TRUE,"","Nợ HP"))</f>
        <v/>
      </c>
      <c r="Q366" s="167">
        <f t="shared" si="45"/>
        <v>155</v>
      </c>
      <c r="R366" s="167"/>
      <c r="S366" s="37">
        <f>VLOOKUP(D366,[1]TONGHOP!C$2:K$3143,9,0)</f>
        <v>0</v>
      </c>
    </row>
    <row r="367" spans="1:19" ht="24.75" customHeight="1">
      <c r="A367" s="158">
        <f t="shared" si="44"/>
        <v>365</v>
      </c>
      <c r="B367" s="54" t="str">
        <f t="shared" si="46"/>
        <v>35</v>
      </c>
      <c r="C367" s="158">
        <f t="shared" si="47"/>
        <v>35</v>
      </c>
      <c r="D367" s="51">
        <v>1811716707</v>
      </c>
      <c r="E367" s="55" t="s">
        <v>364</v>
      </c>
      <c r="F367" s="56" t="s">
        <v>333</v>
      </c>
      <c r="G367" s="52" t="s">
        <v>882</v>
      </c>
      <c r="H367" s="180" t="s">
        <v>850</v>
      </c>
      <c r="I367" s="178" t="s">
        <v>930</v>
      </c>
      <c r="J367" s="181"/>
      <c r="K367" s="182" t="str">
        <f>I367&amp;J367</f>
        <v>K18PSU_DCD2</v>
      </c>
      <c r="L367" s="183">
        <f t="shared" si="43"/>
        <v>1</v>
      </c>
      <c r="M367" s="166"/>
      <c r="N367" s="167" t="str">
        <f t="shared" si="49"/>
        <v/>
      </c>
      <c r="O367" s="167" t="e">
        <f>VLOOKUP(D367,TH!D$3:K$3889,6,0)</f>
        <v>#N/A</v>
      </c>
      <c r="P367" s="168" t="str">
        <f>IF(M367&lt;&gt;0,M367,IF(ISNA(VLOOKUP(D367,TH!D$4:K$3889,6,0))=TRUE,"","Nợ HP"))</f>
        <v/>
      </c>
      <c r="Q367" s="167">
        <f t="shared" si="45"/>
        <v>156</v>
      </c>
      <c r="R367" s="167"/>
      <c r="S367" s="37">
        <f>VLOOKUP(D367,[1]TONGHOP!C$2:K$3143,9,0)</f>
        <v>0</v>
      </c>
    </row>
    <row r="368" spans="1:19" ht="24.75" customHeight="1">
      <c r="A368" s="158">
        <f t="shared" si="44"/>
        <v>366</v>
      </c>
      <c r="B368" s="54" t="str">
        <f t="shared" si="46"/>
        <v>36</v>
      </c>
      <c r="C368" s="158">
        <f t="shared" si="47"/>
        <v>36</v>
      </c>
      <c r="D368" s="51">
        <v>1810715942</v>
      </c>
      <c r="E368" s="55" t="s">
        <v>883</v>
      </c>
      <c r="F368" s="56" t="s">
        <v>179</v>
      </c>
      <c r="G368" s="52" t="s">
        <v>468</v>
      </c>
      <c r="H368" s="180" t="s">
        <v>850</v>
      </c>
      <c r="I368" s="178" t="s">
        <v>930</v>
      </c>
      <c r="J368" s="181"/>
      <c r="K368" s="182" t="str">
        <f>I368&amp;J368</f>
        <v>K18PSU_DCD2</v>
      </c>
      <c r="L368" s="183">
        <f t="shared" si="43"/>
        <v>1</v>
      </c>
      <c r="M368" s="166"/>
      <c r="N368" s="167" t="str">
        <f t="shared" si="49"/>
        <v/>
      </c>
      <c r="O368" s="167" t="e">
        <f>VLOOKUP(D368,TH!D$3:K$3889,6,0)</f>
        <v>#N/A</v>
      </c>
      <c r="P368" s="168" t="str">
        <f>IF(M368&lt;&gt;0,M368,IF(ISNA(VLOOKUP(D368,TH!D$4:K$3889,6,0))=TRUE,"","Nợ HP"))</f>
        <v/>
      </c>
      <c r="Q368" s="167">
        <f t="shared" si="45"/>
        <v>157</v>
      </c>
      <c r="R368" s="167"/>
      <c r="S368" s="37">
        <f>VLOOKUP(D368,[1]TONGHOP!C$2:K$3143,9,0)</f>
        <v>0</v>
      </c>
    </row>
    <row r="369" spans="1:19" ht="24.75" customHeight="1">
      <c r="A369" s="158">
        <f t="shared" si="44"/>
        <v>367</v>
      </c>
      <c r="B369" s="54" t="str">
        <f t="shared" si="46"/>
        <v>01</v>
      </c>
      <c r="C369" s="158">
        <f t="shared" si="47"/>
        <v>1</v>
      </c>
      <c r="D369" s="51">
        <v>1820211974</v>
      </c>
      <c r="E369" s="55" t="s">
        <v>377</v>
      </c>
      <c r="F369" s="56" t="s">
        <v>306</v>
      </c>
      <c r="G369" s="52" t="s">
        <v>209</v>
      </c>
      <c r="H369" s="180" t="s">
        <v>884</v>
      </c>
      <c r="I369" s="178" t="s">
        <v>935</v>
      </c>
      <c r="J369" s="181"/>
      <c r="K369" s="53" t="str">
        <f t="shared" si="48"/>
        <v>LCCC</v>
      </c>
      <c r="L369" s="165">
        <f t="shared" si="43"/>
        <v>1</v>
      </c>
      <c r="M369" s="166"/>
      <c r="N369" s="167" t="str">
        <f t="shared" si="49"/>
        <v/>
      </c>
      <c r="O369" s="167" t="e">
        <f>VLOOKUP(D369,TH!D$3:K$3889,6,0)</f>
        <v>#N/A</v>
      </c>
      <c r="P369" s="168" t="str">
        <f>IF(M369&lt;&gt;0,M369,IF(ISNA(VLOOKUP(D369,TH!D$4:K$3889,6,0))=TRUE,"","Nợ HP"))</f>
        <v/>
      </c>
      <c r="Q369" s="167">
        <f t="shared" si="45"/>
        <v>158</v>
      </c>
      <c r="R369" s="167"/>
      <c r="S369" s="37" t="e">
        <f>VLOOKUP(D369,[1]TONGHOP!C$2:K$3143,9,0)</f>
        <v>#N/A</v>
      </c>
    </row>
    <row r="370" spans="1:19" ht="24.75" customHeight="1">
      <c r="A370" s="158">
        <f t="shared" si="44"/>
        <v>368</v>
      </c>
      <c r="B370" s="54" t="str">
        <f t="shared" si="46"/>
        <v>02</v>
      </c>
      <c r="C370" s="158">
        <f t="shared" si="47"/>
        <v>2</v>
      </c>
      <c r="D370" s="51">
        <v>1810715787</v>
      </c>
      <c r="E370" s="55" t="s">
        <v>429</v>
      </c>
      <c r="F370" s="56" t="s">
        <v>111</v>
      </c>
      <c r="G370" s="52" t="s">
        <v>519</v>
      </c>
      <c r="H370" s="180" t="s">
        <v>884</v>
      </c>
      <c r="I370" s="178" t="s">
        <v>930</v>
      </c>
      <c r="J370" s="181"/>
      <c r="K370" s="53" t="str">
        <f t="shared" si="48"/>
        <v>K18PSU_DCD2</v>
      </c>
      <c r="L370" s="165">
        <f t="shared" si="43"/>
        <v>1</v>
      </c>
      <c r="M370" s="166"/>
      <c r="N370" s="167" t="str">
        <f t="shared" si="49"/>
        <v/>
      </c>
      <c r="O370" s="167" t="e">
        <f>VLOOKUP(D370,TH!D$3:K$3889,6,0)</f>
        <v>#N/A</v>
      </c>
      <c r="P370" s="168" t="str">
        <f>IF(M370&lt;&gt;0,M370,IF(ISNA(VLOOKUP(D370,TH!D$4:K$3889,6,0))=TRUE,"","Nợ HP"))</f>
        <v/>
      </c>
      <c r="Q370" s="167">
        <f t="shared" si="45"/>
        <v>159</v>
      </c>
      <c r="R370" s="167"/>
      <c r="S370" s="37">
        <f>VLOOKUP(D370,[1]TONGHOP!C$2:K$3143,9,0)</f>
        <v>0</v>
      </c>
    </row>
    <row r="371" spans="1:19" ht="24.75" customHeight="1">
      <c r="A371" s="158">
        <f t="shared" si="44"/>
        <v>369</v>
      </c>
      <c r="B371" s="54" t="str">
        <f t="shared" si="46"/>
        <v>03</v>
      </c>
      <c r="C371" s="158">
        <f t="shared" si="47"/>
        <v>3</v>
      </c>
      <c r="D371" s="51">
        <v>1811715059</v>
      </c>
      <c r="E371" s="55" t="s">
        <v>885</v>
      </c>
      <c r="F371" s="56" t="s">
        <v>128</v>
      </c>
      <c r="G371" s="52" t="s">
        <v>381</v>
      </c>
      <c r="H371" s="180" t="s">
        <v>884</v>
      </c>
      <c r="I371" s="178" t="s">
        <v>932</v>
      </c>
      <c r="J371" s="181"/>
      <c r="K371" s="53" t="str">
        <f t="shared" si="48"/>
        <v>K18PSU_DCD3</v>
      </c>
      <c r="L371" s="165">
        <f t="shared" si="43"/>
        <v>1</v>
      </c>
      <c r="M371" s="166"/>
      <c r="N371" s="167" t="str">
        <f t="shared" si="49"/>
        <v/>
      </c>
      <c r="O371" s="167" t="e">
        <f>VLOOKUP(D371,TH!D$3:K$3889,6,0)</f>
        <v>#N/A</v>
      </c>
      <c r="P371" s="168" t="str">
        <f>IF(M371&lt;&gt;0,M371,IF(ISNA(VLOOKUP(D371,TH!D$4:K$3889,6,0))=TRUE,"","Nợ HP"))</f>
        <v/>
      </c>
      <c r="Q371" s="167">
        <f t="shared" si="45"/>
        <v>160</v>
      </c>
      <c r="R371" s="167"/>
      <c r="S371" s="37">
        <f>VLOOKUP(D371,[1]TONGHOP!C$2:K$3143,9,0)</f>
        <v>0</v>
      </c>
    </row>
    <row r="372" spans="1:19" ht="24.75" customHeight="1">
      <c r="A372" s="158">
        <f t="shared" si="44"/>
        <v>370</v>
      </c>
      <c r="B372" s="54" t="str">
        <f t="shared" si="46"/>
        <v>04</v>
      </c>
      <c r="C372" s="158">
        <f t="shared" si="47"/>
        <v>4</v>
      </c>
      <c r="D372" s="51">
        <v>1811713763</v>
      </c>
      <c r="E372" s="55" t="s">
        <v>886</v>
      </c>
      <c r="F372" s="56" t="s">
        <v>887</v>
      </c>
      <c r="G372" s="52" t="s">
        <v>335</v>
      </c>
      <c r="H372" s="180" t="s">
        <v>884</v>
      </c>
      <c r="I372" s="178" t="s">
        <v>931</v>
      </c>
      <c r="J372" s="181"/>
      <c r="K372" s="53" t="str">
        <f t="shared" si="48"/>
        <v>K18PSU_DCD1</v>
      </c>
      <c r="L372" s="165">
        <f t="shared" si="43"/>
        <v>1</v>
      </c>
      <c r="M372" s="166"/>
      <c r="N372" s="167" t="str">
        <f t="shared" si="49"/>
        <v/>
      </c>
      <c r="O372" s="167" t="e">
        <f>VLOOKUP(D372,TH!D$3:K$3889,6,0)</f>
        <v>#N/A</v>
      </c>
      <c r="P372" s="168" t="str">
        <f>IF(M372&lt;&gt;0,M372,IF(ISNA(VLOOKUP(D372,TH!D$4:K$3889,6,0))=TRUE,"","Nợ HP"))</f>
        <v/>
      </c>
      <c r="Q372" s="167">
        <f t="shared" si="45"/>
        <v>161</v>
      </c>
      <c r="R372" s="167"/>
      <c r="S372" s="37">
        <f>VLOOKUP(D372,[1]TONGHOP!C$2:K$3143,9,0)</f>
        <v>0</v>
      </c>
    </row>
    <row r="373" spans="1:19" ht="24.75" customHeight="1">
      <c r="A373" s="158">
        <f t="shared" si="44"/>
        <v>371</v>
      </c>
      <c r="B373" s="54" t="str">
        <f t="shared" si="46"/>
        <v>05</v>
      </c>
      <c r="C373" s="158">
        <f t="shared" si="47"/>
        <v>5</v>
      </c>
      <c r="D373" s="51">
        <v>1821211967</v>
      </c>
      <c r="E373" s="55" t="s">
        <v>888</v>
      </c>
      <c r="F373" s="56" t="s">
        <v>131</v>
      </c>
      <c r="G373" s="52" t="s">
        <v>247</v>
      </c>
      <c r="H373" s="180" t="s">
        <v>884</v>
      </c>
      <c r="I373" s="178" t="s">
        <v>935</v>
      </c>
      <c r="J373" s="181"/>
      <c r="K373" s="53" t="str">
        <f t="shared" si="48"/>
        <v>LCCC</v>
      </c>
      <c r="L373" s="165">
        <f t="shared" si="43"/>
        <v>1</v>
      </c>
      <c r="M373" s="166"/>
      <c r="N373" s="167" t="str">
        <f t="shared" si="49"/>
        <v/>
      </c>
      <c r="O373" s="167" t="e">
        <f>VLOOKUP(D373,TH!D$3:K$3889,6,0)</f>
        <v>#N/A</v>
      </c>
      <c r="P373" s="168" t="str">
        <f>IF(M373&lt;&gt;0,M373,IF(ISNA(VLOOKUP(D373,TH!D$4:K$3889,6,0))=TRUE,"","Nợ HP"))</f>
        <v/>
      </c>
      <c r="Q373" s="167">
        <f t="shared" si="45"/>
        <v>162</v>
      </c>
      <c r="R373" s="167"/>
      <c r="S373" s="37" t="e">
        <f>VLOOKUP(D373,[1]TONGHOP!C$2:K$3143,9,0)</f>
        <v>#N/A</v>
      </c>
    </row>
    <row r="374" spans="1:19" ht="24.75" customHeight="1">
      <c r="A374" s="158">
        <f t="shared" si="44"/>
        <v>372</v>
      </c>
      <c r="B374" s="54" t="str">
        <f t="shared" si="46"/>
        <v>06</v>
      </c>
      <c r="C374" s="158">
        <f t="shared" si="47"/>
        <v>6</v>
      </c>
      <c r="D374" s="51">
        <v>1821216680</v>
      </c>
      <c r="E374" s="55" t="s">
        <v>889</v>
      </c>
      <c r="F374" s="56" t="s">
        <v>131</v>
      </c>
      <c r="G374" s="52" t="s">
        <v>413</v>
      </c>
      <c r="H374" s="180" t="s">
        <v>884</v>
      </c>
      <c r="I374" s="178" t="s">
        <v>935</v>
      </c>
      <c r="J374" s="181"/>
      <c r="K374" s="53" t="str">
        <f t="shared" si="48"/>
        <v>LCCC</v>
      </c>
      <c r="L374" s="165">
        <f t="shared" si="43"/>
        <v>1</v>
      </c>
      <c r="M374" s="166"/>
      <c r="N374" s="167" t="str">
        <f t="shared" si="49"/>
        <v/>
      </c>
      <c r="O374" s="167" t="e">
        <f>VLOOKUP(D374,TH!D$3:K$3889,6,0)</f>
        <v>#N/A</v>
      </c>
      <c r="P374" s="168" t="str">
        <f>IF(M374&lt;&gt;0,M374,IF(ISNA(VLOOKUP(D374,TH!D$4:K$3889,6,0))=TRUE,"","Nợ HP"))</f>
        <v/>
      </c>
      <c r="Q374" s="167">
        <f t="shared" si="45"/>
        <v>163</v>
      </c>
      <c r="R374" s="167"/>
      <c r="S374" s="37" t="e">
        <f>VLOOKUP(D374,[1]TONGHOP!C$2:K$3143,9,0)</f>
        <v>#N/A</v>
      </c>
    </row>
    <row r="375" spans="1:19" ht="24.75" customHeight="1">
      <c r="A375" s="158">
        <f t="shared" si="44"/>
        <v>373</v>
      </c>
      <c r="B375" s="54" t="str">
        <f t="shared" si="46"/>
        <v>07</v>
      </c>
      <c r="C375" s="158">
        <f t="shared" si="47"/>
        <v>7</v>
      </c>
      <c r="D375" s="51">
        <v>1810214495</v>
      </c>
      <c r="E375" s="55" t="s">
        <v>182</v>
      </c>
      <c r="F375" s="56" t="s">
        <v>186</v>
      </c>
      <c r="G375" s="52" t="s">
        <v>326</v>
      </c>
      <c r="H375" s="180" t="s">
        <v>884</v>
      </c>
      <c r="I375" s="178" t="s">
        <v>930</v>
      </c>
      <c r="J375" s="181"/>
      <c r="K375" s="53" t="str">
        <f t="shared" si="48"/>
        <v>K18PSU_DCD2</v>
      </c>
      <c r="L375" s="165">
        <f t="shared" si="43"/>
        <v>1</v>
      </c>
      <c r="M375" s="166"/>
      <c r="N375" s="167" t="str">
        <f t="shared" si="49"/>
        <v/>
      </c>
      <c r="O375" s="167" t="e">
        <f>VLOOKUP(D375,TH!D$3:K$3889,6,0)</f>
        <v>#N/A</v>
      </c>
      <c r="P375" s="168" t="str">
        <f>IF(M375&lt;&gt;0,M375,IF(ISNA(VLOOKUP(D375,TH!D$4:K$3889,6,0))=TRUE,"","Nợ HP"))</f>
        <v/>
      </c>
      <c r="Q375" s="167">
        <f t="shared" si="45"/>
        <v>164</v>
      </c>
      <c r="R375" s="167"/>
      <c r="S375" s="37">
        <f>VLOOKUP(D375,[1]TONGHOP!C$2:K$3143,9,0)</f>
        <v>0</v>
      </c>
    </row>
    <row r="376" spans="1:19" ht="24.75" customHeight="1">
      <c r="A376" s="158">
        <f t="shared" si="44"/>
        <v>374</v>
      </c>
      <c r="B376" s="54" t="str">
        <f t="shared" si="46"/>
        <v>08</v>
      </c>
      <c r="C376" s="158">
        <f t="shared" si="47"/>
        <v>8</v>
      </c>
      <c r="D376" s="51">
        <v>1810714591</v>
      </c>
      <c r="E376" s="55" t="s">
        <v>123</v>
      </c>
      <c r="F376" s="56" t="s">
        <v>116</v>
      </c>
      <c r="G376" s="52" t="s">
        <v>454</v>
      </c>
      <c r="H376" s="180" t="s">
        <v>884</v>
      </c>
      <c r="I376" s="178" t="s">
        <v>932</v>
      </c>
      <c r="J376" s="181"/>
      <c r="K376" s="53" t="str">
        <f t="shared" si="48"/>
        <v>K18PSU_DCD3</v>
      </c>
      <c r="L376" s="165">
        <f t="shared" si="43"/>
        <v>1</v>
      </c>
      <c r="M376" s="166"/>
      <c r="N376" s="167" t="str">
        <f t="shared" si="49"/>
        <v/>
      </c>
      <c r="O376" s="167" t="e">
        <f>VLOOKUP(D376,TH!D$3:K$3889,6,0)</f>
        <v>#N/A</v>
      </c>
      <c r="P376" s="168" t="str">
        <f>IF(M376&lt;&gt;0,M376,IF(ISNA(VLOOKUP(D376,TH!D$4:K$3889,6,0))=TRUE,"","Nợ HP"))</f>
        <v/>
      </c>
      <c r="Q376" s="167">
        <f t="shared" si="45"/>
        <v>165</v>
      </c>
      <c r="R376" s="167"/>
      <c r="S376" s="37">
        <f>VLOOKUP(D376,[1]TONGHOP!C$2:K$3143,9,0)</f>
        <v>0</v>
      </c>
    </row>
    <row r="377" spans="1:19" ht="24.75" customHeight="1">
      <c r="A377" s="158">
        <f t="shared" si="44"/>
        <v>375</v>
      </c>
      <c r="B377" s="54" t="str">
        <f t="shared" si="46"/>
        <v>09</v>
      </c>
      <c r="C377" s="158">
        <f t="shared" si="47"/>
        <v>9</v>
      </c>
      <c r="D377" s="51">
        <v>1810715057</v>
      </c>
      <c r="E377" s="55" t="s">
        <v>151</v>
      </c>
      <c r="F377" s="56" t="s">
        <v>117</v>
      </c>
      <c r="G377" s="52" t="s">
        <v>890</v>
      </c>
      <c r="H377" s="180" t="s">
        <v>884</v>
      </c>
      <c r="I377" s="178" t="s">
        <v>931</v>
      </c>
      <c r="J377" s="181"/>
      <c r="K377" s="53" t="str">
        <f t="shared" si="48"/>
        <v>K18PSU_DCD1</v>
      </c>
      <c r="L377" s="165">
        <f t="shared" si="43"/>
        <v>1</v>
      </c>
      <c r="M377" s="166"/>
      <c r="N377" s="167" t="str">
        <f t="shared" si="49"/>
        <v/>
      </c>
      <c r="O377" s="167" t="e">
        <f>VLOOKUP(D377,TH!D$3:K$3889,6,0)</f>
        <v>#N/A</v>
      </c>
      <c r="P377" s="168" t="str">
        <f>IF(M377&lt;&gt;0,M377,IF(ISNA(VLOOKUP(D377,TH!D$4:K$3889,6,0))=TRUE,"","Nợ HP"))</f>
        <v/>
      </c>
      <c r="Q377" s="167">
        <f t="shared" si="45"/>
        <v>166</v>
      </c>
      <c r="R377" s="167"/>
      <c r="S377" s="37">
        <f>VLOOKUP(D377,[1]TONGHOP!C$2:K$3143,9,0)</f>
        <v>0</v>
      </c>
    </row>
    <row r="378" spans="1:19" ht="24.75" customHeight="1">
      <c r="A378" s="158">
        <f t="shared" si="44"/>
        <v>376</v>
      </c>
      <c r="B378" s="54" t="str">
        <f t="shared" si="46"/>
        <v>10</v>
      </c>
      <c r="C378" s="158">
        <f t="shared" si="47"/>
        <v>10</v>
      </c>
      <c r="D378" s="51">
        <v>1811713770</v>
      </c>
      <c r="E378" s="55" t="s">
        <v>523</v>
      </c>
      <c r="F378" s="56" t="s">
        <v>118</v>
      </c>
      <c r="G378" s="52" t="s">
        <v>434</v>
      </c>
      <c r="H378" s="180" t="s">
        <v>884</v>
      </c>
      <c r="I378" s="178" t="s">
        <v>932</v>
      </c>
      <c r="J378" s="181"/>
      <c r="K378" s="53" t="str">
        <f t="shared" si="48"/>
        <v>K18PSU_DCD3</v>
      </c>
      <c r="L378" s="165">
        <f t="shared" si="43"/>
        <v>1</v>
      </c>
      <c r="M378" s="166"/>
      <c r="N378" s="167" t="str">
        <f t="shared" si="49"/>
        <v/>
      </c>
      <c r="O378" s="167" t="e">
        <f>VLOOKUP(D378,TH!D$3:K$3889,6,0)</f>
        <v>#N/A</v>
      </c>
      <c r="P378" s="168" t="str">
        <f>IF(M378&lt;&gt;0,M378,IF(ISNA(VLOOKUP(D378,TH!D$4:K$3889,6,0))=TRUE,"","Nợ HP"))</f>
        <v/>
      </c>
      <c r="Q378" s="167">
        <f t="shared" si="45"/>
        <v>167</v>
      </c>
      <c r="R378" s="167"/>
      <c r="S378" s="37">
        <f>VLOOKUP(D378,[1]TONGHOP!C$2:K$3143,9,0)</f>
        <v>0</v>
      </c>
    </row>
    <row r="379" spans="1:19" ht="24.75" customHeight="1">
      <c r="A379" s="158">
        <f t="shared" si="44"/>
        <v>377</v>
      </c>
      <c r="B379" s="54" t="str">
        <f t="shared" si="46"/>
        <v>11</v>
      </c>
      <c r="C379" s="158">
        <f t="shared" si="47"/>
        <v>11</v>
      </c>
      <c r="D379" s="51">
        <v>1811713748</v>
      </c>
      <c r="E379" s="55" t="s">
        <v>891</v>
      </c>
      <c r="F379" s="56" t="s">
        <v>120</v>
      </c>
      <c r="G379" s="52" t="s">
        <v>372</v>
      </c>
      <c r="H379" s="180" t="s">
        <v>884</v>
      </c>
      <c r="I379" s="178" t="s">
        <v>932</v>
      </c>
      <c r="J379" s="181"/>
      <c r="K379" s="53" t="str">
        <f t="shared" si="48"/>
        <v>K18PSU_DCD3</v>
      </c>
      <c r="L379" s="165">
        <f t="shared" si="43"/>
        <v>1</v>
      </c>
      <c r="M379" s="166"/>
      <c r="N379" s="167" t="str">
        <f t="shared" si="49"/>
        <v/>
      </c>
      <c r="O379" s="167" t="e">
        <f>VLOOKUP(D379,TH!D$3:K$3889,6,0)</f>
        <v>#N/A</v>
      </c>
      <c r="P379" s="168" t="str">
        <f>IF(M379&lt;&gt;0,M379,IF(ISNA(VLOOKUP(D379,TH!D$4:K$3889,6,0))=TRUE,"","Nợ HP"))</f>
        <v/>
      </c>
      <c r="Q379" s="167">
        <f t="shared" si="45"/>
        <v>168</v>
      </c>
      <c r="R379" s="167"/>
      <c r="S379" s="37">
        <f>VLOOKUP(D379,[1]TONGHOP!C$2:K$3143,9,0)</f>
        <v>0</v>
      </c>
    </row>
    <row r="380" spans="1:19" ht="24.75" customHeight="1">
      <c r="A380" s="158">
        <f t="shared" si="44"/>
        <v>378</v>
      </c>
      <c r="B380" s="54" t="str">
        <f t="shared" si="46"/>
        <v>12</v>
      </c>
      <c r="C380" s="158">
        <f t="shared" si="47"/>
        <v>12</v>
      </c>
      <c r="D380" s="51">
        <v>1811716262</v>
      </c>
      <c r="E380" s="55" t="s">
        <v>170</v>
      </c>
      <c r="F380" s="56" t="s">
        <v>892</v>
      </c>
      <c r="G380" s="52" t="s">
        <v>352</v>
      </c>
      <c r="H380" s="180" t="s">
        <v>884</v>
      </c>
      <c r="I380" s="178" t="s">
        <v>932</v>
      </c>
      <c r="J380" s="181"/>
      <c r="K380" s="53" t="str">
        <f t="shared" si="48"/>
        <v>K18PSU_DCD3</v>
      </c>
      <c r="L380" s="165">
        <f t="shared" si="43"/>
        <v>1</v>
      </c>
      <c r="M380" s="166"/>
      <c r="N380" s="167" t="str">
        <f t="shared" si="49"/>
        <v/>
      </c>
      <c r="O380" s="167" t="e">
        <f>VLOOKUP(D380,TH!D$3:K$3889,6,0)</f>
        <v>#N/A</v>
      </c>
      <c r="P380" s="168" t="str">
        <f>IF(M380&lt;&gt;0,M380,IF(ISNA(VLOOKUP(D380,TH!D$4:K$3889,6,0))=TRUE,"","Nợ HP"))</f>
        <v/>
      </c>
      <c r="Q380" s="167">
        <f t="shared" si="45"/>
        <v>169</v>
      </c>
      <c r="R380" s="167"/>
      <c r="S380" s="37">
        <f>VLOOKUP(D380,[1]TONGHOP!C$2:K$3143,9,0)</f>
        <v>0</v>
      </c>
    </row>
    <row r="381" spans="1:19" ht="24.75" customHeight="1">
      <c r="A381" s="158">
        <f t="shared" si="44"/>
        <v>379</v>
      </c>
      <c r="B381" s="54" t="str">
        <f t="shared" si="46"/>
        <v>13</v>
      </c>
      <c r="C381" s="158">
        <f t="shared" si="47"/>
        <v>13</v>
      </c>
      <c r="D381" s="51">
        <v>1810715542</v>
      </c>
      <c r="E381" s="55" t="s">
        <v>136</v>
      </c>
      <c r="F381" s="56" t="s">
        <v>511</v>
      </c>
      <c r="G381" s="52" t="s">
        <v>381</v>
      </c>
      <c r="H381" s="180" t="s">
        <v>884</v>
      </c>
      <c r="I381" s="178" t="s">
        <v>931</v>
      </c>
      <c r="J381" s="181"/>
      <c r="K381" s="53" t="str">
        <f t="shared" si="48"/>
        <v>K18PSU_DCD1</v>
      </c>
      <c r="L381" s="165">
        <f t="shared" si="43"/>
        <v>1</v>
      </c>
      <c r="M381" s="166"/>
      <c r="N381" s="167" t="str">
        <f t="shared" si="49"/>
        <v/>
      </c>
      <c r="O381" s="167" t="e">
        <f>VLOOKUP(D381,TH!D$3:K$3889,6,0)</f>
        <v>#N/A</v>
      </c>
      <c r="P381" s="168" t="str">
        <f>IF(M381&lt;&gt;0,M381,IF(ISNA(VLOOKUP(D381,TH!D$4:K$3889,6,0))=TRUE,"","Nợ HP"))</f>
        <v/>
      </c>
      <c r="Q381" s="167">
        <f t="shared" si="45"/>
        <v>170</v>
      </c>
      <c r="R381" s="167"/>
      <c r="S381" s="37">
        <f>VLOOKUP(D381,[1]TONGHOP!C$2:K$3143,9,0)</f>
        <v>0</v>
      </c>
    </row>
    <row r="382" spans="1:19" ht="24.75" customHeight="1">
      <c r="A382" s="158">
        <f t="shared" si="44"/>
        <v>380</v>
      </c>
      <c r="B382" s="54" t="str">
        <f t="shared" si="46"/>
        <v>14</v>
      </c>
      <c r="C382" s="158">
        <f t="shared" si="47"/>
        <v>14</v>
      </c>
      <c r="D382" s="51">
        <v>1811713950</v>
      </c>
      <c r="E382" s="55" t="s">
        <v>506</v>
      </c>
      <c r="F382" s="56" t="s">
        <v>157</v>
      </c>
      <c r="G382" s="52" t="s">
        <v>893</v>
      </c>
      <c r="H382" s="180" t="s">
        <v>884</v>
      </c>
      <c r="I382" s="178" t="s">
        <v>931</v>
      </c>
      <c r="J382" s="181"/>
      <c r="K382" s="53" t="str">
        <f t="shared" si="48"/>
        <v>K18PSU_DCD1</v>
      </c>
      <c r="L382" s="165">
        <f t="shared" si="43"/>
        <v>1</v>
      </c>
      <c r="M382" s="166"/>
      <c r="N382" s="167" t="str">
        <f t="shared" si="49"/>
        <v/>
      </c>
      <c r="O382" s="167" t="e">
        <f>VLOOKUP(D382,TH!D$3:K$3889,6,0)</f>
        <v>#N/A</v>
      </c>
      <c r="P382" s="168" t="str">
        <f>IF(M382&lt;&gt;0,M382,IF(ISNA(VLOOKUP(D382,TH!D$4:K$3889,6,0))=TRUE,"","Nợ HP"))</f>
        <v/>
      </c>
      <c r="Q382" s="167">
        <f t="shared" si="45"/>
        <v>171</v>
      </c>
      <c r="R382" s="167"/>
      <c r="S382" s="37">
        <f>VLOOKUP(D382,[1]TONGHOP!C$2:K$3143,9,0)</f>
        <v>0</v>
      </c>
    </row>
    <row r="383" spans="1:19" ht="24.75" customHeight="1">
      <c r="A383" s="158">
        <f t="shared" si="44"/>
        <v>381</v>
      </c>
      <c r="B383" s="54" t="str">
        <f t="shared" si="46"/>
        <v>15</v>
      </c>
      <c r="C383" s="158">
        <f t="shared" si="47"/>
        <v>15</v>
      </c>
      <c r="D383" s="51">
        <v>1810713946</v>
      </c>
      <c r="E383" s="55" t="s">
        <v>694</v>
      </c>
      <c r="F383" s="56" t="s">
        <v>286</v>
      </c>
      <c r="G383" s="52" t="s">
        <v>862</v>
      </c>
      <c r="H383" s="180" t="s">
        <v>884</v>
      </c>
      <c r="I383" s="178" t="s">
        <v>931</v>
      </c>
      <c r="J383" s="181"/>
      <c r="K383" s="53" t="str">
        <f t="shared" si="48"/>
        <v>K18PSU_DCD1</v>
      </c>
      <c r="L383" s="165">
        <f t="shared" si="43"/>
        <v>1</v>
      </c>
      <c r="M383" s="166"/>
      <c r="N383" s="167" t="str">
        <f t="shared" si="49"/>
        <v/>
      </c>
      <c r="O383" s="167" t="e">
        <f>VLOOKUP(D383,TH!D$3:K$3889,6,0)</f>
        <v>#N/A</v>
      </c>
      <c r="P383" s="168" t="str">
        <f>IF(M383&lt;&gt;0,M383,IF(ISNA(VLOOKUP(D383,TH!D$4:K$3889,6,0))=TRUE,"","Nợ HP"))</f>
        <v/>
      </c>
      <c r="Q383" s="167">
        <f t="shared" si="45"/>
        <v>172</v>
      </c>
      <c r="R383" s="167"/>
      <c r="S383" s="37">
        <f>VLOOKUP(D383,[1]TONGHOP!C$2:K$3143,9,0)</f>
        <v>0</v>
      </c>
    </row>
    <row r="384" spans="1:19" ht="24.75" customHeight="1">
      <c r="A384" s="158">
        <f t="shared" si="44"/>
        <v>382</v>
      </c>
      <c r="B384" s="54" t="str">
        <f t="shared" si="46"/>
        <v>16</v>
      </c>
      <c r="C384" s="158">
        <f t="shared" si="47"/>
        <v>16</v>
      </c>
      <c r="D384" s="51">
        <v>1810714580</v>
      </c>
      <c r="E384" s="55" t="s">
        <v>894</v>
      </c>
      <c r="F384" s="56" t="s">
        <v>286</v>
      </c>
      <c r="G384" s="52" t="s">
        <v>516</v>
      </c>
      <c r="H384" s="180" t="s">
        <v>884</v>
      </c>
      <c r="I384" s="178" t="s">
        <v>932</v>
      </c>
      <c r="J384" s="181"/>
      <c r="K384" s="53" t="str">
        <f t="shared" si="48"/>
        <v>K18PSU_DCD3</v>
      </c>
      <c r="L384" s="165">
        <f t="shared" si="43"/>
        <v>1</v>
      </c>
      <c r="M384" s="166"/>
      <c r="N384" s="167" t="str">
        <f t="shared" si="49"/>
        <v/>
      </c>
      <c r="O384" s="167" t="e">
        <f>VLOOKUP(D384,TH!D$3:K$3889,6,0)</f>
        <v>#N/A</v>
      </c>
      <c r="P384" s="168" t="str">
        <f>IF(M384&lt;&gt;0,M384,IF(ISNA(VLOOKUP(D384,TH!D$4:K$3889,6,0))=TRUE,"","Nợ HP"))</f>
        <v/>
      </c>
      <c r="Q384" s="167">
        <f t="shared" si="45"/>
        <v>173</v>
      </c>
      <c r="R384" s="167"/>
      <c r="S384" s="37">
        <f>VLOOKUP(D384,[1]TONGHOP!C$2:K$3143,9,0)</f>
        <v>0</v>
      </c>
    </row>
    <row r="385" spans="1:19" ht="24.75" customHeight="1">
      <c r="A385" s="158">
        <f t="shared" si="44"/>
        <v>383</v>
      </c>
      <c r="B385" s="54" t="str">
        <f t="shared" si="46"/>
        <v>17</v>
      </c>
      <c r="C385" s="158">
        <f t="shared" si="47"/>
        <v>17</v>
      </c>
      <c r="D385" s="51">
        <v>1810714600</v>
      </c>
      <c r="E385" s="55" t="s">
        <v>895</v>
      </c>
      <c r="F385" s="56" t="s">
        <v>320</v>
      </c>
      <c r="G385" s="52" t="s">
        <v>234</v>
      </c>
      <c r="H385" s="180" t="s">
        <v>884</v>
      </c>
      <c r="I385" s="178" t="s">
        <v>932</v>
      </c>
      <c r="J385" s="181"/>
      <c r="K385" s="53" t="str">
        <f t="shared" si="48"/>
        <v>K18PSU_DCD3</v>
      </c>
      <c r="L385" s="165">
        <f t="shared" si="43"/>
        <v>1</v>
      </c>
      <c r="M385" s="166"/>
      <c r="N385" s="167" t="str">
        <f t="shared" si="49"/>
        <v/>
      </c>
      <c r="O385" s="167" t="e">
        <f>VLOOKUP(D385,TH!D$3:K$3889,6,0)</f>
        <v>#N/A</v>
      </c>
      <c r="P385" s="168" t="str">
        <f>IF(M385&lt;&gt;0,M385,IF(ISNA(VLOOKUP(D385,TH!D$4:K$3889,6,0))=TRUE,"","Nợ HP"))</f>
        <v/>
      </c>
      <c r="Q385" s="167">
        <f t="shared" si="45"/>
        <v>174</v>
      </c>
      <c r="R385" s="167"/>
      <c r="S385" s="37">
        <f>VLOOKUP(D385,[1]TONGHOP!C$2:K$3143,9,0)</f>
        <v>0</v>
      </c>
    </row>
    <row r="386" spans="1:19" ht="24.75" customHeight="1">
      <c r="A386" s="158">
        <f t="shared" si="44"/>
        <v>384</v>
      </c>
      <c r="B386" s="54" t="str">
        <f t="shared" si="46"/>
        <v>18</v>
      </c>
      <c r="C386" s="158">
        <f t="shared" si="47"/>
        <v>18</v>
      </c>
      <c r="D386" s="51">
        <v>1810716385</v>
      </c>
      <c r="E386" s="55" t="s">
        <v>896</v>
      </c>
      <c r="F386" s="56" t="s">
        <v>320</v>
      </c>
      <c r="G386" s="52" t="s">
        <v>190</v>
      </c>
      <c r="H386" s="180" t="s">
        <v>884</v>
      </c>
      <c r="I386" s="178" t="s">
        <v>930</v>
      </c>
      <c r="J386" s="181"/>
      <c r="K386" s="53" t="str">
        <f t="shared" si="48"/>
        <v>K18PSU_DCD2</v>
      </c>
      <c r="L386" s="165">
        <f t="shared" si="43"/>
        <v>1</v>
      </c>
      <c r="M386" s="166"/>
      <c r="N386" s="167" t="str">
        <f t="shared" si="49"/>
        <v/>
      </c>
      <c r="O386" s="167" t="e">
        <f>VLOOKUP(D386,TH!D$3:K$3889,6,0)</f>
        <v>#N/A</v>
      </c>
      <c r="P386" s="168" t="str">
        <f>IF(M386&lt;&gt;0,M386,IF(ISNA(VLOOKUP(D386,TH!D$4:K$3889,6,0))=TRUE,"","Nợ HP"))</f>
        <v/>
      </c>
      <c r="Q386" s="167">
        <f t="shared" si="45"/>
        <v>175</v>
      </c>
      <c r="R386" s="167"/>
      <c r="S386" s="37">
        <f>VLOOKUP(D386,[1]TONGHOP!C$2:K$3143,9,0)</f>
        <v>0</v>
      </c>
    </row>
    <row r="387" spans="1:19" ht="24.75" customHeight="1">
      <c r="A387" s="158">
        <f t="shared" si="44"/>
        <v>385</v>
      </c>
      <c r="B387" s="54" t="str">
        <f t="shared" si="46"/>
        <v>19</v>
      </c>
      <c r="C387" s="158">
        <f t="shared" si="47"/>
        <v>19</v>
      </c>
      <c r="D387" s="51">
        <v>1811713949</v>
      </c>
      <c r="E387" s="55" t="s">
        <v>260</v>
      </c>
      <c r="F387" s="56" t="s">
        <v>212</v>
      </c>
      <c r="G387" s="52" t="s">
        <v>420</v>
      </c>
      <c r="H387" s="180" t="s">
        <v>884</v>
      </c>
      <c r="I387" s="178" t="s">
        <v>931</v>
      </c>
      <c r="J387" s="181"/>
      <c r="K387" s="53" t="str">
        <f t="shared" si="48"/>
        <v>K18PSU_DCD1</v>
      </c>
      <c r="L387" s="165">
        <f t="shared" ref="L387:L450" si="50">COUNTIF($D$3:$D$778,D387)</f>
        <v>1</v>
      </c>
      <c r="M387" s="166"/>
      <c r="N387" s="167" t="str">
        <f t="shared" si="49"/>
        <v/>
      </c>
      <c r="O387" s="167" t="e">
        <f>VLOOKUP(D387,TH!D$3:K$3889,6,0)</f>
        <v>#N/A</v>
      </c>
      <c r="P387" s="168" t="str">
        <f>IF(M387&lt;&gt;0,M387,IF(ISNA(VLOOKUP(D387,TH!D$4:K$3889,6,0))=TRUE,"","Nợ HP"))</f>
        <v/>
      </c>
      <c r="Q387" s="167">
        <f t="shared" si="45"/>
        <v>176</v>
      </c>
      <c r="R387" s="167"/>
      <c r="S387" s="37">
        <f>VLOOKUP(D387,[1]TONGHOP!C$2:K$3143,9,0)</f>
        <v>0</v>
      </c>
    </row>
    <row r="388" spans="1:19" ht="24.75" customHeight="1">
      <c r="A388" s="158">
        <f t="shared" si="44"/>
        <v>386</v>
      </c>
      <c r="B388" s="54" t="str">
        <f t="shared" si="46"/>
        <v>20</v>
      </c>
      <c r="C388" s="158">
        <f t="shared" si="47"/>
        <v>20</v>
      </c>
      <c r="D388" s="51">
        <v>1810715056</v>
      </c>
      <c r="E388" s="55" t="s">
        <v>331</v>
      </c>
      <c r="F388" s="56" t="s">
        <v>261</v>
      </c>
      <c r="G388" s="52" t="s">
        <v>302</v>
      </c>
      <c r="H388" s="180" t="s">
        <v>884</v>
      </c>
      <c r="I388" s="178" t="s">
        <v>931</v>
      </c>
      <c r="J388" s="181"/>
      <c r="K388" s="53" t="str">
        <f t="shared" si="48"/>
        <v>K18PSU_DCD1</v>
      </c>
      <c r="L388" s="165">
        <f t="shared" si="50"/>
        <v>1</v>
      </c>
      <c r="M388" s="166"/>
      <c r="N388" s="167" t="str">
        <f t="shared" si="49"/>
        <v/>
      </c>
      <c r="O388" s="167" t="e">
        <f>VLOOKUP(D388,TH!D$3:K$3889,6,0)</f>
        <v>#N/A</v>
      </c>
      <c r="P388" s="168" t="str">
        <f>IF(M388&lt;&gt;0,M388,IF(ISNA(VLOOKUP(D388,TH!D$4:K$3889,6,0))=TRUE,"","Nợ HP"))</f>
        <v/>
      </c>
      <c r="Q388" s="167">
        <f t="shared" si="45"/>
        <v>177</v>
      </c>
      <c r="R388" s="167"/>
      <c r="S388" s="37">
        <f>VLOOKUP(D388,[1]TONGHOP!C$2:K$3143,9,0)</f>
        <v>0</v>
      </c>
    </row>
    <row r="389" spans="1:19" ht="24.75" customHeight="1">
      <c r="A389" s="158">
        <f t="shared" ref="A389:A452" si="51">A388+1</f>
        <v>387</v>
      </c>
      <c r="B389" s="54" t="str">
        <f t="shared" si="46"/>
        <v>21</v>
      </c>
      <c r="C389" s="158">
        <f t="shared" si="47"/>
        <v>21</v>
      </c>
      <c r="D389" s="51">
        <v>1820261954</v>
      </c>
      <c r="E389" s="55" t="s">
        <v>897</v>
      </c>
      <c r="F389" s="56" t="s">
        <v>355</v>
      </c>
      <c r="G389" s="52" t="s">
        <v>504</v>
      </c>
      <c r="H389" s="180" t="s">
        <v>884</v>
      </c>
      <c r="I389" s="178" t="s">
        <v>935</v>
      </c>
      <c r="J389" s="181"/>
      <c r="K389" s="53" t="str">
        <f t="shared" si="48"/>
        <v>LCCC</v>
      </c>
      <c r="L389" s="165">
        <f t="shared" si="50"/>
        <v>1</v>
      </c>
      <c r="M389" s="166"/>
      <c r="N389" s="167" t="str">
        <f t="shared" si="49"/>
        <v/>
      </c>
      <c r="O389" s="167" t="e">
        <f>VLOOKUP(D389,TH!D$3:K$3889,6,0)</f>
        <v>#N/A</v>
      </c>
      <c r="P389" s="168" t="str">
        <f>IF(M389&lt;&gt;0,M389,IF(ISNA(VLOOKUP(D389,TH!D$4:K$3889,6,0))=TRUE,"","Nợ HP"))</f>
        <v/>
      </c>
      <c r="Q389" s="167">
        <f t="shared" ref="Q389:Q452" si="52">Q388+1</f>
        <v>178</v>
      </c>
      <c r="R389" s="167"/>
      <c r="S389" s="37" t="e">
        <f>VLOOKUP(D389,[1]TONGHOP!C$2:K$3143,9,0)</f>
        <v>#N/A</v>
      </c>
    </row>
    <row r="390" spans="1:19" ht="24.75" customHeight="1">
      <c r="A390" s="158">
        <f t="shared" si="51"/>
        <v>388</v>
      </c>
      <c r="B390" s="54" t="str">
        <f t="shared" si="46"/>
        <v>22</v>
      </c>
      <c r="C390" s="158">
        <f t="shared" si="47"/>
        <v>22</v>
      </c>
      <c r="D390" s="51">
        <v>1810713766</v>
      </c>
      <c r="E390" s="55" t="s">
        <v>158</v>
      </c>
      <c r="F390" s="56" t="s">
        <v>357</v>
      </c>
      <c r="G390" s="52" t="s">
        <v>489</v>
      </c>
      <c r="H390" s="180" t="s">
        <v>884</v>
      </c>
      <c r="I390" s="178" t="s">
        <v>932</v>
      </c>
      <c r="J390" s="181"/>
      <c r="K390" s="53" t="str">
        <f t="shared" si="48"/>
        <v>K18PSU_DCD3</v>
      </c>
      <c r="L390" s="165">
        <f t="shared" si="50"/>
        <v>1</v>
      </c>
      <c r="M390" s="166"/>
      <c r="N390" s="167" t="str">
        <f t="shared" si="49"/>
        <v/>
      </c>
      <c r="O390" s="167" t="e">
        <f>VLOOKUP(D390,TH!D$3:K$3889,6,0)</f>
        <v>#N/A</v>
      </c>
      <c r="P390" s="168" t="str">
        <f>IF(M390&lt;&gt;0,M390,IF(ISNA(VLOOKUP(D390,TH!D$4:K$3889,6,0))=TRUE,"","Nợ HP"))</f>
        <v/>
      </c>
      <c r="Q390" s="167">
        <f t="shared" si="52"/>
        <v>179</v>
      </c>
      <c r="R390" s="167"/>
      <c r="S390" s="37">
        <f>VLOOKUP(D390,[1]TONGHOP!C$2:K$3143,9,0)</f>
        <v>0</v>
      </c>
    </row>
    <row r="391" spans="1:19" ht="24.75" customHeight="1">
      <c r="A391" s="158">
        <f t="shared" si="51"/>
        <v>389</v>
      </c>
      <c r="B391" s="54" t="str">
        <f t="shared" si="46"/>
        <v>23</v>
      </c>
      <c r="C391" s="158">
        <f t="shared" si="47"/>
        <v>23</v>
      </c>
      <c r="D391" s="51">
        <v>1810715539</v>
      </c>
      <c r="E391" s="55" t="s">
        <v>694</v>
      </c>
      <c r="F391" s="56" t="s">
        <v>328</v>
      </c>
      <c r="G391" s="52" t="s">
        <v>898</v>
      </c>
      <c r="H391" s="180" t="s">
        <v>884</v>
      </c>
      <c r="I391" s="178" t="s">
        <v>930</v>
      </c>
      <c r="J391" s="181"/>
      <c r="K391" s="53" t="str">
        <f t="shared" si="48"/>
        <v>K18PSU_DCD2</v>
      </c>
      <c r="L391" s="165">
        <f t="shared" si="50"/>
        <v>1</v>
      </c>
      <c r="M391" s="166"/>
      <c r="N391" s="167" t="str">
        <f t="shared" si="49"/>
        <v/>
      </c>
      <c r="O391" s="167" t="e">
        <f>VLOOKUP(D391,TH!D$3:K$3889,6,0)</f>
        <v>#N/A</v>
      </c>
      <c r="P391" s="168" t="str">
        <f>IF(M391&lt;&gt;0,M391,IF(ISNA(VLOOKUP(D391,TH!D$4:K$3889,6,0))=TRUE,"","Nợ HP"))</f>
        <v/>
      </c>
      <c r="Q391" s="167">
        <f t="shared" si="52"/>
        <v>180</v>
      </c>
      <c r="R391" s="167"/>
      <c r="S391" s="37">
        <f>VLOOKUP(D391,[1]TONGHOP!C$2:K$3143,9,0)</f>
        <v>0</v>
      </c>
    </row>
    <row r="392" spans="1:19" ht="24.75" customHeight="1">
      <c r="A392" s="158">
        <f t="shared" si="51"/>
        <v>390</v>
      </c>
      <c r="B392" s="54" t="str">
        <f t="shared" ref="B392:B455" si="53">J392&amp;TEXT(C392,"00")</f>
        <v>24</v>
      </c>
      <c r="C392" s="158">
        <f t="shared" ref="C392:C455" si="54">IF(H392&lt;&gt;H391,1,C391+1)</f>
        <v>24</v>
      </c>
      <c r="D392" s="51">
        <v>1810715545</v>
      </c>
      <c r="E392" s="55" t="s">
        <v>899</v>
      </c>
      <c r="F392" s="56" t="s">
        <v>227</v>
      </c>
      <c r="G392" s="52" t="s">
        <v>141</v>
      </c>
      <c r="H392" s="180" t="s">
        <v>884</v>
      </c>
      <c r="I392" s="178" t="s">
        <v>932</v>
      </c>
      <c r="J392" s="181"/>
      <c r="K392" s="53" t="str">
        <f t="shared" si="48"/>
        <v>K18PSU_DCD3</v>
      </c>
      <c r="L392" s="165">
        <f t="shared" si="50"/>
        <v>1</v>
      </c>
      <c r="M392" s="166"/>
      <c r="N392" s="167" t="str">
        <f t="shared" si="49"/>
        <v/>
      </c>
      <c r="O392" s="167" t="e">
        <f>VLOOKUP(D392,TH!D$3:K$3889,6,0)</f>
        <v>#N/A</v>
      </c>
      <c r="P392" s="168" t="str">
        <f>IF(M392&lt;&gt;0,M392,IF(ISNA(VLOOKUP(D392,TH!D$4:K$3889,6,0))=TRUE,"","Nợ HP"))</f>
        <v/>
      </c>
      <c r="Q392" s="167">
        <f t="shared" si="52"/>
        <v>181</v>
      </c>
      <c r="R392" s="167"/>
      <c r="S392" s="37">
        <f>VLOOKUP(D392,[1]TONGHOP!C$2:K$3143,9,0)</f>
        <v>0</v>
      </c>
    </row>
    <row r="393" spans="1:19" ht="24.75" customHeight="1">
      <c r="A393" s="158">
        <f t="shared" si="51"/>
        <v>391</v>
      </c>
      <c r="B393" s="54" t="str">
        <f t="shared" si="53"/>
        <v>25</v>
      </c>
      <c r="C393" s="158">
        <f t="shared" si="54"/>
        <v>25</v>
      </c>
      <c r="D393" s="51">
        <v>1810716149</v>
      </c>
      <c r="E393" s="55" t="s">
        <v>900</v>
      </c>
      <c r="F393" s="56" t="s">
        <v>173</v>
      </c>
      <c r="G393" s="52" t="s">
        <v>150</v>
      </c>
      <c r="H393" s="180" t="s">
        <v>884</v>
      </c>
      <c r="I393" s="178" t="s">
        <v>932</v>
      </c>
      <c r="J393" s="181"/>
      <c r="K393" s="53" t="str">
        <f t="shared" si="48"/>
        <v>K18PSU_DCD3</v>
      </c>
      <c r="L393" s="165">
        <f t="shared" si="50"/>
        <v>1</v>
      </c>
      <c r="M393" s="166"/>
      <c r="N393" s="167" t="str">
        <f t="shared" si="49"/>
        <v/>
      </c>
      <c r="O393" s="167" t="e">
        <f>VLOOKUP(D393,TH!D$3:K$3889,6,0)</f>
        <v>#N/A</v>
      </c>
      <c r="P393" s="168" t="str">
        <f>IF(M393&lt;&gt;0,M393,IF(ISNA(VLOOKUP(D393,TH!D$4:K$3889,6,0))=TRUE,"","Nợ HP"))</f>
        <v/>
      </c>
      <c r="Q393" s="167">
        <f t="shared" si="52"/>
        <v>182</v>
      </c>
      <c r="R393" s="167"/>
      <c r="S393" s="37">
        <f>VLOOKUP(D393,[1]TONGHOP!C$2:K$3143,9,0)</f>
        <v>0</v>
      </c>
    </row>
    <row r="394" spans="1:19" ht="24.75" customHeight="1">
      <c r="A394" s="158">
        <f t="shared" si="51"/>
        <v>392</v>
      </c>
      <c r="B394" s="54" t="str">
        <f t="shared" si="53"/>
        <v>26</v>
      </c>
      <c r="C394" s="158">
        <f t="shared" si="54"/>
        <v>26</v>
      </c>
      <c r="D394" s="51">
        <v>1810716602</v>
      </c>
      <c r="E394" s="55" t="s">
        <v>127</v>
      </c>
      <c r="F394" s="56" t="s">
        <v>229</v>
      </c>
      <c r="G394" s="52" t="s">
        <v>482</v>
      </c>
      <c r="H394" s="180" t="s">
        <v>884</v>
      </c>
      <c r="I394" s="178" t="s">
        <v>932</v>
      </c>
      <c r="J394" s="181"/>
      <c r="K394" s="53" t="str">
        <f t="shared" si="48"/>
        <v>K18PSU_DCD3</v>
      </c>
      <c r="L394" s="165">
        <f t="shared" si="50"/>
        <v>1</v>
      </c>
      <c r="M394" s="166"/>
      <c r="N394" s="167" t="str">
        <f t="shared" si="49"/>
        <v/>
      </c>
      <c r="O394" s="167" t="e">
        <f>VLOOKUP(D394,TH!D$3:K$3889,6,0)</f>
        <v>#N/A</v>
      </c>
      <c r="P394" s="168" t="str">
        <f>IF(M394&lt;&gt;0,M394,IF(ISNA(VLOOKUP(D394,TH!D$4:K$3889,6,0))=TRUE,"","Nợ HP"))</f>
        <v/>
      </c>
      <c r="Q394" s="167">
        <f t="shared" si="52"/>
        <v>183</v>
      </c>
      <c r="R394" s="167"/>
      <c r="S394" s="37">
        <f>VLOOKUP(D394,[1]TONGHOP!C$2:K$3143,9,0)</f>
        <v>0</v>
      </c>
    </row>
    <row r="395" spans="1:19" ht="24.75" customHeight="1">
      <c r="A395" s="158">
        <f t="shared" si="51"/>
        <v>393</v>
      </c>
      <c r="B395" s="54" t="str">
        <f t="shared" si="53"/>
        <v>27</v>
      </c>
      <c r="C395" s="158">
        <f t="shared" si="54"/>
        <v>27</v>
      </c>
      <c r="D395" s="51">
        <v>1810714584</v>
      </c>
      <c r="E395" s="55" t="s">
        <v>160</v>
      </c>
      <c r="F395" s="56" t="s">
        <v>332</v>
      </c>
      <c r="G395" s="52" t="s">
        <v>515</v>
      </c>
      <c r="H395" s="180" t="s">
        <v>884</v>
      </c>
      <c r="I395" s="178" t="s">
        <v>931</v>
      </c>
      <c r="J395" s="181"/>
      <c r="K395" s="53" t="str">
        <f t="shared" si="48"/>
        <v>K18PSU_DCD1</v>
      </c>
      <c r="L395" s="165">
        <f t="shared" si="50"/>
        <v>1</v>
      </c>
      <c r="M395" s="166"/>
      <c r="N395" s="167" t="str">
        <f t="shared" si="49"/>
        <v/>
      </c>
      <c r="O395" s="167" t="e">
        <f>VLOOKUP(D395,TH!D$3:K$3889,6,0)</f>
        <v>#N/A</v>
      </c>
      <c r="P395" s="168" t="str">
        <f>IF(M395&lt;&gt;0,M395,IF(ISNA(VLOOKUP(D395,TH!D$4:K$3889,6,0))=TRUE,"","Nợ HP"))</f>
        <v/>
      </c>
      <c r="Q395" s="167">
        <f t="shared" si="52"/>
        <v>184</v>
      </c>
      <c r="R395" s="167"/>
      <c r="S395" s="37">
        <f>VLOOKUP(D395,[1]TONGHOP!C$2:K$3143,9,0)</f>
        <v>0</v>
      </c>
    </row>
    <row r="396" spans="1:19" ht="24.75" customHeight="1">
      <c r="A396" s="158">
        <f t="shared" si="51"/>
        <v>394</v>
      </c>
      <c r="B396" s="54" t="str">
        <f t="shared" si="53"/>
        <v>28</v>
      </c>
      <c r="C396" s="158">
        <f t="shared" si="54"/>
        <v>28</v>
      </c>
      <c r="D396" s="51">
        <v>1811714582</v>
      </c>
      <c r="E396" s="55" t="s">
        <v>901</v>
      </c>
      <c r="F396" s="56" t="s">
        <v>578</v>
      </c>
      <c r="G396" s="52" t="s">
        <v>427</v>
      </c>
      <c r="H396" s="180" t="s">
        <v>884</v>
      </c>
      <c r="I396" s="178" t="s">
        <v>930</v>
      </c>
      <c r="J396" s="181"/>
      <c r="K396" s="53" t="str">
        <f t="shared" ref="K396:K452" si="55">I396&amp;J396</f>
        <v>K18PSU_DCD2</v>
      </c>
      <c r="L396" s="165">
        <f t="shared" si="50"/>
        <v>1</v>
      </c>
      <c r="M396" s="166"/>
      <c r="N396" s="167" t="str">
        <f t="shared" si="49"/>
        <v/>
      </c>
      <c r="O396" s="167" t="e">
        <f>VLOOKUP(D396,TH!D$3:K$3889,6,0)</f>
        <v>#N/A</v>
      </c>
      <c r="P396" s="168" t="str">
        <f>IF(M396&lt;&gt;0,M396,IF(ISNA(VLOOKUP(D396,TH!D$4:K$3889,6,0))=TRUE,"","Nợ HP"))</f>
        <v/>
      </c>
      <c r="Q396" s="167">
        <f t="shared" si="52"/>
        <v>185</v>
      </c>
      <c r="R396" s="167"/>
      <c r="S396" s="37">
        <f>VLOOKUP(D396,[1]TONGHOP!C$2:K$3143,9,0)</f>
        <v>0</v>
      </c>
    </row>
    <row r="397" spans="1:19" ht="24.75" customHeight="1">
      <c r="A397" s="158">
        <f t="shared" si="51"/>
        <v>395</v>
      </c>
      <c r="B397" s="54" t="str">
        <f t="shared" si="53"/>
        <v>29</v>
      </c>
      <c r="C397" s="158">
        <f t="shared" si="54"/>
        <v>29</v>
      </c>
      <c r="D397" s="51">
        <v>1811716603</v>
      </c>
      <c r="E397" s="55" t="s">
        <v>902</v>
      </c>
      <c r="F397" s="56" t="s">
        <v>174</v>
      </c>
      <c r="G397" s="52" t="s">
        <v>438</v>
      </c>
      <c r="H397" s="180" t="s">
        <v>884</v>
      </c>
      <c r="I397" s="178" t="s">
        <v>930</v>
      </c>
      <c r="J397" s="181"/>
      <c r="K397" s="53" t="str">
        <f t="shared" si="55"/>
        <v>K18PSU_DCD2</v>
      </c>
      <c r="L397" s="165">
        <f t="shared" si="50"/>
        <v>1</v>
      </c>
      <c r="M397" s="166"/>
      <c r="N397" s="167" t="str">
        <f t="shared" si="49"/>
        <v/>
      </c>
      <c r="O397" s="167" t="e">
        <f>VLOOKUP(D397,TH!D$3:K$3889,6,0)</f>
        <v>#N/A</v>
      </c>
      <c r="P397" s="168" t="str">
        <f>IF(M397&lt;&gt;0,M397,IF(ISNA(VLOOKUP(D397,TH!D$4:K$3889,6,0))=TRUE,"","Nợ HP"))</f>
        <v/>
      </c>
      <c r="Q397" s="167">
        <f t="shared" si="52"/>
        <v>186</v>
      </c>
      <c r="R397" s="167"/>
      <c r="S397" s="37">
        <f>VLOOKUP(D397,[1]TONGHOP!C$2:K$3143,9,0)</f>
        <v>0</v>
      </c>
    </row>
    <row r="398" spans="1:19" ht="24.75" customHeight="1">
      <c r="A398" s="158">
        <f t="shared" si="51"/>
        <v>396</v>
      </c>
      <c r="B398" s="54" t="str">
        <f t="shared" si="53"/>
        <v>30</v>
      </c>
      <c r="C398" s="158">
        <f t="shared" si="54"/>
        <v>30</v>
      </c>
      <c r="D398" s="51">
        <v>1821111951</v>
      </c>
      <c r="E398" s="55" t="s">
        <v>903</v>
      </c>
      <c r="F398" s="56" t="s">
        <v>175</v>
      </c>
      <c r="G398" s="52" t="s">
        <v>904</v>
      </c>
      <c r="H398" s="180" t="s">
        <v>884</v>
      </c>
      <c r="I398" s="178" t="s">
        <v>935</v>
      </c>
      <c r="J398" s="181"/>
      <c r="K398" s="53" t="str">
        <f t="shared" si="55"/>
        <v>LCCC</v>
      </c>
      <c r="L398" s="165">
        <f t="shared" si="50"/>
        <v>1</v>
      </c>
      <c r="M398" s="166"/>
      <c r="N398" s="167" t="str">
        <f t="shared" si="49"/>
        <v/>
      </c>
      <c r="O398" s="167" t="e">
        <f>VLOOKUP(D398,TH!D$3:K$3889,6,0)</f>
        <v>#N/A</v>
      </c>
      <c r="P398" s="168" t="str">
        <f>IF(M398&lt;&gt;0,M398,IF(ISNA(VLOOKUP(D398,TH!D$4:K$3889,6,0))=TRUE,"","Nợ HP"))</f>
        <v/>
      </c>
      <c r="Q398" s="167">
        <f t="shared" si="52"/>
        <v>187</v>
      </c>
      <c r="R398" s="167"/>
      <c r="S398" s="37" t="e">
        <f>VLOOKUP(D398,[1]TONGHOP!C$2:K$3143,9,0)</f>
        <v>#N/A</v>
      </c>
    </row>
    <row r="399" spans="1:19" ht="24.75" customHeight="1">
      <c r="A399" s="158">
        <f t="shared" si="51"/>
        <v>397</v>
      </c>
      <c r="B399" s="54" t="str">
        <f t="shared" si="53"/>
        <v>31</v>
      </c>
      <c r="C399" s="158">
        <f t="shared" si="54"/>
        <v>31</v>
      </c>
      <c r="D399" s="51">
        <v>1811714590</v>
      </c>
      <c r="E399" s="55" t="s">
        <v>905</v>
      </c>
      <c r="F399" s="56" t="s">
        <v>176</v>
      </c>
      <c r="G399" s="52" t="s">
        <v>354</v>
      </c>
      <c r="H399" s="180" t="s">
        <v>884</v>
      </c>
      <c r="I399" s="178" t="s">
        <v>931</v>
      </c>
      <c r="J399" s="181"/>
      <c r="K399" s="53" t="str">
        <f t="shared" si="55"/>
        <v>K18PSU_DCD1</v>
      </c>
      <c r="L399" s="165">
        <f t="shared" si="50"/>
        <v>1</v>
      </c>
      <c r="M399" s="166"/>
      <c r="N399" s="167" t="str">
        <f t="shared" si="49"/>
        <v/>
      </c>
      <c r="O399" s="167" t="e">
        <f>VLOOKUP(D399,TH!D$3:K$3889,6,0)</f>
        <v>#N/A</v>
      </c>
      <c r="P399" s="168" t="str">
        <f>IF(M399&lt;&gt;0,M399,IF(ISNA(VLOOKUP(D399,TH!D$4:K$3889,6,0))=TRUE,"","Nợ HP"))</f>
        <v/>
      </c>
      <c r="Q399" s="167">
        <f t="shared" si="52"/>
        <v>188</v>
      </c>
      <c r="R399" s="167"/>
      <c r="S399" s="37">
        <f>VLOOKUP(D399,[1]TONGHOP!C$2:K$3143,9,0)</f>
        <v>0</v>
      </c>
    </row>
    <row r="400" spans="1:19" ht="24.75" customHeight="1">
      <c r="A400" s="158">
        <f t="shared" si="51"/>
        <v>398</v>
      </c>
      <c r="B400" s="54" t="str">
        <f t="shared" si="53"/>
        <v>32</v>
      </c>
      <c r="C400" s="158">
        <f t="shared" si="54"/>
        <v>32</v>
      </c>
      <c r="D400" s="51">
        <v>1821211965</v>
      </c>
      <c r="E400" s="55" t="s">
        <v>906</v>
      </c>
      <c r="F400" s="56" t="s">
        <v>176</v>
      </c>
      <c r="G400" s="52" t="s">
        <v>354</v>
      </c>
      <c r="H400" s="180" t="s">
        <v>884</v>
      </c>
      <c r="I400" s="178" t="s">
        <v>935</v>
      </c>
      <c r="J400" s="181"/>
      <c r="K400" s="53" t="str">
        <f t="shared" si="55"/>
        <v>LCCC</v>
      </c>
      <c r="L400" s="165">
        <f t="shared" si="50"/>
        <v>1</v>
      </c>
      <c r="M400" s="166"/>
      <c r="N400" s="167" t="str">
        <f t="shared" si="49"/>
        <v/>
      </c>
      <c r="O400" s="167" t="e">
        <f>VLOOKUP(D400,TH!D$3:K$3889,6,0)</f>
        <v>#N/A</v>
      </c>
      <c r="P400" s="168" t="str">
        <f>IF(M400&lt;&gt;0,M400,IF(ISNA(VLOOKUP(D400,TH!D$4:K$3889,6,0))=TRUE,"","Nợ HP"))</f>
        <v/>
      </c>
      <c r="Q400" s="167">
        <f t="shared" si="52"/>
        <v>189</v>
      </c>
      <c r="R400" s="167"/>
      <c r="S400" s="37" t="e">
        <f>VLOOKUP(D400,[1]TONGHOP!C$2:K$3143,9,0)</f>
        <v>#N/A</v>
      </c>
    </row>
    <row r="401" spans="1:19" s="155" customFormat="1" ht="24.75" customHeight="1">
      <c r="A401" s="158">
        <f t="shared" si="51"/>
        <v>399</v>
      </c>
      <c r="B401" s="54" t="str">
        <f t="shared" si="53"/>
        <v>33</v>
      </c>
      <c r="C401" s="158">
        <f t="shared" si="54"/>
        <v>33</v>
      </c>
      <c r="D401" s="51">
        <v>1811716151</v>
      </c>
      <c r="E401" s="55" t="s">
        <v>446</v>
      </c>
      <c r="F401" s="56" t="s">
        <v>334</v>
      </c>
      <c r="G401" s="52" t="s">
        <v>304</v>
      </c>
      <c r="H401" s="180" t="s">
        <v>884</v>
      </c>
      <c r="I401" s="178" t="s">
        <v>931</v>
      </c>
      <c r="J401" s="181"/>
      <c r="K401" s="182" t="str">
        <f>I401&amp;J401</f>
        <v>K18PSU_DCD1</v>
      </c>
      <c r="L401" s="183">
        <f t="shared" si="50"/>
        <v>1</v>
      </c>
      <c r="M401" s="166"/>
      <c r="N401" s="168" t="str">
        <f t="shared" si="49"/>
        <v/>
      </c>
      <c r="O401" s="168" t="e">
        <f>VLOOKUP(D401,TH!D$3:K$3889,6,0)</f>
        <v>#N/A</v>
      </c>
      <c r="P401" s="168" t="str">
        <f>IF(M401&lt;&gt;0,M401,IF(ISNA(VLOOKUP(D401,TH!D$4:K$3889,6,0))=TRUE,"","Nợ HP"))</f>
        <v/>
      </c>
      <c r="Q401" s="167">
        <f t="shared" si="52"/>
        <v>190</v>
      </c>
      <c r="R401" s="168"/>
      <c r="S401" s="37">
        <f>VLOOKUP(D401,[1]TONGHOP!C$2:K$3143,9,0)</f>
        <v>0</v>
      </c>
    </row>
    <row r="402" spans="1:19" ht="24.75" customHeight="1">
      <c r="A402" s="158">
        <f t="shared" si="51"/>
        <v>400</v>
      </c>
      <c r="B402" s="54" t="str">
        <f t="shared" si="53"/>
        <v>01</v>
      </c>
      <c r="C402" s="158">
        <f t="shared" si="54"/>
        <v>1</v>
      </c>
      <c r="D402" s="51"/>
      <c r="E402" s="55"/>
      <c r="F402" s="56"/>
      <c r="G402" s="52"/>
      <c r="H402" s="180"/>
      <c r="I402" s="178"/>
      <c r="J402" s="181"/>
      <c r="K402" s="53" t="str">
        <f t="shared" si="55"/>
        <v/>
      </c>
      <c r="L402" s="165">
        <f t="shared" si="50"/>
        <v>0</v>
      </c>
      <c r="M402" s="166"/>
      <c r="N402" s="167" t="str">
        <f t="shared" si="49"/>
        <v/>
      </c>
      <c r="O402" s="167" t="e">
        <f>VLOOKUP(D402,TH!D$3:K$3889,6,0)</f>
        <v>#N/A</v>
      </c>
      <c r="P402" s="168" t="str">
        <f>IF(M402&lt;&gt;0,M402,IF(ISNA(VLOOKUP(D402,TH!D$4:K$3889,6,0))=TRUE,"","Nợ HP"))</f>
        <v/>
      </c>
      <c r="Q402" s="167">
        <v>1</v>
      </c>
      <c r="R402" s="167"/>
    </row>
    <row r="403" spans="1:19" ht="24.75" customHeight="1">
      <c r="A403" s="158">
        <f t="shared" si="51"/>
        <v>401</v>
      </c>
      <c r="B403" s="54" t="str">
        <f t="shared" si="53"/>
        <v>02</v>
      </c>
      <c r="C403" s="158">
        <f t="shared" si="54"/>
        <v>2</v>
      </c>
      <c r="D403" s="51"/>
      <c r="E403" s="55"/>
      <c r="F403" s="56"/>
      <c r="G403" s="52"/>
      <c r="H403" s="180"/>
      <c r="I403" s="178"/>
      <c r="J403" s="181"/>
      <c r="K403" s="53" t="str">
        <f t="shared" si="55"/>
        <v/>
      </c>
      <c r="L403" s="165">
        <f t="shared" si="50"/>
        <v>0</v>
      </c>
      <c r="M403" s="166"/>
      <c r="N403" s="167" t="str">
        <f t="shared" ref="N403:N457" si="56">IF(M403&lt;&gt;0,"Học Ghép","")</f>
        <v/>
      </c>
      <c r="O403" s="167" t="e">
        <f>VLOOKUP(D403,TH!D$3:K$3889,6,0)</f>
        <v>#N/A</v>
      </c>
      <c r="P403" s="168" t="str">
        <f>IF(M403&lt;&gt;0,M403,IF(ISNA(VLOOKUP(D403,TH!D$4:K$3889,6,0))=TRUE,"","Nợ HP"))</f>
        <v/>
      </c>
      <c r="Q403" s="167">
        <f t="shared" si="52"/>
        <v>2</v>
      </c>
      <c r="R403" s="167"/>
    </row>
    <row r="404" spans="1:19" ht="24.75" customHeight="1">
      <c r="A404" s="158">
        <f t="shared" si="51"/>
        <v>402</v>
      </c>
      <c r="B404" s="54" t="str">
        <f t="shared" si="53"/>
        <v>03</v>
      </c>
      <c r="C404" s="158">
        <f t="shared" si="54"/>
        <v>3</v>
      </c>
      <c r="D404" s="51"/>
      <c r="E404" s="55"/>
      <c r="F404" s="56"/>
      <c r="G404" s="52"/>
      <c r="H404" s="180"/>
      <c r="I404" s="178"/>
      <c r="J404" s="181"/>
      <c r="K404" s="53" t="str">
        <f t="shared" si="55"/>
        <v/>
      </c>
      <c r="L404" s="165">
        <f t="shared" si="50"/>
        <v>0</v>
      </c>
      <c r="M404" s="166"/>
      <c r="N404" s="167" t="str">
        <f t="shared" si="56"/>
        <v/>
      </c>
      <c r="O404" s="167" t="e">
        <f>VLOOKUP(D404,TH!D$3:K$3889,6,0)</f>
        <v>#N/A</v>
      </c>
      <c r="P404" s="168" t="str">
        <f>IF(M404&lt;&gt;0,M404,IF(ISNA(VLOOKUP(D404,TH!D$4:K$3889,6,0))=TRUE,"","Nợ HP"))</f>
        <v/>
      </c>
      <c r="Q404" s="167">
        <f t="shared" si="52"/>
        <v>3</v>
      </c>
      <c r="R404" s="167"/>
    </row>
    <row r="405" spans="1:19" ht="24.75" customHeight="1">
      <c r="A405" s="158">
        <f t="shared" si="51"/>
        <v>403</v>
      </c>
      <c r="B405" s="54" t="str">
        <f t="shared" si="53"/>
        <v>04</v>
      </c>
      <c r="C405" s="158">
        <f t="shared" si="54"/>
        <v>4</v>
      </c>
      <c r="D405" s="51"/>
      <c r="E405" s="55"/>
      <c r="F405" s="56"/>
      <c r="G405" s="52"/>
      <c r="H405" s="180"/>
      <c r="I405" s="178"/>
      <c r="J405" s="181"/>
      <c r="K405" s="53" t="str">
        <f t="shared" si="55"/>
        <v/>
      </c>
      <c r="L405" s="165">
        <f t="shared" si="50"/>
        <v>0</v>
      </c>
      <c r="M405" s="166"/>
      <c r="N405" s="167" t="str">
        <f t="shared" si="56"/>
        <v/>
      </c>
      <c r="O405" s="167" t="e">
        <f>VLOOKUP(D405,TH!D$3:K$3889,6,0)</f>
        <v>#N/A</v>
      </c>
      <c r="P405" s="168" t="str">
        <f>IF(M405&lt;&gt;0,M405,IF(ISNA(VLOOKUP(D405,TH!D$4:K$3889,6,0))=TRUE,"","Nợ HP"))</f>
        <v/>
      </c>
      <c r="Q405" s="167">
        <f t="shared" si="52"/>
        <v>4</v>
      </c>
      <c r="R405" s="167"/>
    </row>
    <row r="406" spans="1:19" ht="24.75" customHeight="1">
      <c r="A406" s="158">
        <f t="shared" si="51"/>
        <v>404</v>
      </c>
      <c r="B406" s="54" t="str">
        <f t="shared" si="53"/>
        <v>05</v>
      </c>
      <c r="C406" s="158">
        <f t="shared" si="54"/>
        <v>5</v>
      </c>
      <c r="D406" s="51"/>
      <c r="E406" s="55"/>
      <c r="F406" s="56"/>
      <c r="G406" s="52"/>
      <c r="H406" s="180"/>
      <c r="I406" s="178"/>
      <c r="J406" s="181"/>
      <c r="K406" s="53" t="str">
        <f t="shared" si="55"/>
        <v/>
      </c>
      <c r="L406" s="165">
        <f t="shared" si="50"/>
        <v>0</v>
      </c>
      <c r="M406" s="166"/>
      <c r="N406" s="167" t="str">
        <f t="shared" si="56"/>
        <v/>
      </c>
      <c r="O406" s="167" t="e">
        <f>VLOOKUP(D406,TH!D$3:K$3889,6,0)</f>
        <v>#N/A</v>
      </c>
      <c r="P406" s="168" t="str">
        <f>IF(M406&lt;&gt;0,M406,IF(ISNA(VLOOKUP(D406,TH!D$4:K$3889,6,0))=TRUE,"","Nợ HP"))</f>
        <v/>
      </c>
      <c r="Q406" s="167">
        <f t="shared" si="52"/>
        <v>5</v>
      </c>
      <c r="R406" s="167"/>
    </row>
    <row r="407" spans="1:19" ht="24.75" customHeight="1">
      <c r="A407" s="158">
        <f t="shared" si="51"/>
        <v>405</v>
      </c>
      <c r="B407" s="54" t="str">
        <f t="shared" si="53"/>
        <v>06</v>
      </c>
      <c r="C407" s="158">
        <f t="shared" si="54"/>
        <v>6</v>
      </c>
      <c r="D407" s="51"/>
      <c r="E407" s="55"/>
      <c r="F407" s="56"/>
      <c r="G407" s="52"/>
      <c r="H407" s="180"/>
      <c r="I407" s="178"/>
      <c r="J407" s="181"/>
      <c r="K407" s="53" t="str">
        <f t="shared" si="55"/>
        <v/>
      </c>
      <c r="L407" s="165">
        <f t="shared" si="50"/>
        <v>0</v>
      </c>
      <c r="M407" s="166"/>
      <c r="N407" s="167" t="str">
        <f t="shared" si="56"/>
        <v/>
      </c>
      <c r="O407" s="167" t="e">
        <f>VLOOKUP(D407,TH!D$3:K$3889,6,0)</f>
        <v>#N/A</v>
      </c>
      <c r="P407" s="168" t="str">
        <f>IF(M407&lt;&gt;0,M407,IF(ISNA(VLOOKUP(D407,TH!D$4:K$3889,6,0))=TRUE,"","Nợ HP"))</f>
        <v/>
      </c>
      <c r="Q407" s="167">
        <f t="shared" si="52"/>
        <v>6</v>
      </c>
      <c r="R407" s="167"/>
    </row>
    <row r="408" spans="1:19" ht="24.75" customHeight="1">
      <c r="A408" s="158">
        <f t="shared" si="51"/>
        <v>406</v>
      </c>
      <c r="B408" s="54" t="str">
        <f t="shared" si="53"/>
        <v>07</v>
      </c>
      <c r="C408" s="158">
        <f t="shared" si="54"/>
        <v>7</v>
      </c>
      <c r="D408" s="51"/>
      <c r="E408" s="55"/>
      <c r="F408" s="56"/>
      <c r="G408" s="52"/>
      <c r="H408" s="180"/>
      <c r="I408" s="178"/>
      <c r="J408" s="181"/>
      <c r="K408" s="53" t="str">
        <f t="shared" si="55"/>
        <v/>
      </c>
      <c r="L408" s="165">
        <f t="shared" si="50"/>
        <v>0</v>
      </c>
      <c r="M408" s="166"/>
      <c r="N408" s="167" t="str">
        <f t="shared" si="56"/>
        <v/>
      </c>
      <c r="O408" s="167" t="e">
        <f>VLOOKUP(D408,TH!D$3:K$3889,6,0)</f>
        <v>#N/A</v>
      </c>
      <c r="P408" s="168" t="str">
        <f>IF(M408&lt;&gt;0,M408,IF(ISNA(VLOOKUP(D408,TH!D$4:K$3889,6,0))=TRUE,"","Nợ HP"))</f>
        <v/>
      </c>
      <c r="Q408" s="167">
        <f t="shared" si="52"/>
        <v>7</v>
      </c>
      <c r="R408" s="167"/>
    </row>
    <row r="409" spans="1:19" ht="24.75" customHeight="1">
      <c r="A409" s="158">
        <f t="shared" si="51"/>
        <v>407</v>
      </c>
      <c r="B409" s="54" t="str">
        <f t="shared" si="53"/>
        <v>08</v>
      </c>
      <c r="C409" s="158">
        <f t="shared" si="54"/>
        <v>8</v>
      </c>
      <c r="D409" s="51"/>
      <c r="E409" s="55"/>
      <c r="F409" s="56"/>
      <c r="G409" s="52"/>
      <c r="H409" s="180"/>
      <c r="I409" s="178"/>
      <c r="J409" s="181"/>
      <c r="K409" s="53" t="str">
        <f t="shared" si="55"/>
        <v/>
      </c>
      <c r="L409" s="165">
        <f t="shared" si="50"/>
        <v>0</v>
      </c>
      <c r="M409" s="166"/>
      <c r="N409" s="167" t="str">
        <f t="shared" si="56"/>
        <v/>
      </c>
      <c r="O409" s="167" t="e">
        <f>VLOOKUP(D409,TH!D$3:K$3889,6,0)</f>
        <v>#N/A</v>
      </c>
      <c r="P409" s="168" t="str">
        <f>IF(M409&lt;&gt;0,M409,IF(ISNA(VLOOKUP(D409,TH!D$4:K$3889,6,0))=TRUE,"","Nợ HP"))</f>
        <v/>
      </c>
      <c r="Q409" s="167">
        <f t="shared" si="52"/>
        <v>8</v>
      </c>
      <c r="R409" s="167"/>
    </row>
    <row r="410" spans="1:19" ht="24.75" customHeight="1">
      <c r="A410" s="158">
        <f t="shared" si="51"/>
        <v>408</v>
      </c>
      <c r="B410" s="54" t="str">
        <f t="shared" si="53"/>
        <v>09</v>
      </c>
      <c r="C410" s="158">
        <f t="shared" si="54"/>
        <v>9</v>
      </c>
      <c r="D410" s="51"/>
      <c r="E410" s="55"/>
      <c r="F410" s="56"/>
      <c r="G410" s="52"/>
      <c r="H410" s="180"/>
      <c r="I410" s="178"/>
      <c r="J410" s="181"/>
      <c r="K410" s="53" t="str">
        <f t="shared" si="55"/>
        <v/>
      </c>
      <c r="L410" s="165">
        <f t="shared" si="50"/>
        <v>0</v>
      </c>
      <c r="M410" s="166"/>
      <c r="N410" s="167" t="str">
        <f t="shared" si="56"/>
        <v/>
      </c>
      <c r="O410" s="167" t="e">
        <f>VLOOKUP(D410,TH!D$3:K$3889,6,0)</f>
        <v>#N/A</v>
      </c>
      <c r="P410" s="168" t="str">
        <f>IF(M410&lt;&gt;0,M410,IF(ISNA(VLOOKUP(D410,TH!D$4:K$3889,6,0))=TRUE,"","Nợ HP"))</f>
        <v/>
      </c>
      <c r="Q410" s="167">
        <f t="shared" si="52"/>
        <v>9</v>
      </c>
      <c r="R410" s="167"/>
    </row>
    <row r="411" spans="1:19" ht="24.75" customHeight="1">
      <c r="A411" s="158">
        <f t="shared" si="51"/>
        <v>409</v>
      </c>
      <c r="B411" s="54" t="str">
        <f t="shared" si="53"/>
        <v>10</v>
      </c>
      <c r="C411" s="158">
        <f t="shared" si="54"/>
        <v>10</v>
      </c>
      <c r="D411" s="51"/>
      <c r="E411" s="55"/>
      <c r="F411" s="56"/>
      <c r="G411" s="52"/>
      <c r="H411" s="180"/>
      <c r="I411" s="178"/>
      <c r="J411" s="181"/>
      <c r="K411" s="53" t="str">
        <f t="shared" si="55"/>
        <v/>
      </c>
      <c r="L411" s="165">
        <f t="shared" si="50"/>
        <v>0</v>
      </c>
      <c r="M411" s="166"/>
      <c r="N411" s="167" t="str">
        <f t="shared" si="56"/>
        <v/>
      </c>
      <c r="O411" s="167" t="e">
        <f>VLOOKUP(D411,TH!D$3:K$3889,6,0)</f>
        <v>#N/A</v>
      </c>
      <c r="P411" s="168" t="str">
        <f>IF(M411&lt;&gt;0,M411,IF(ISNA(VLOOKUP(D411,TH!D$4:K$3889,6,0))=TRUE,"","Nợ HP"))</f>
        <v/>
      </c>
      <c r="Q411" s="167">
        <f t="shared" si="52"/>
        <v>10</v>
      </c>
      <c r="R411" s="167"/>
    </row>
    <row r="412" spans="1:19" ht="24.75" customHeight="1">
      <c r="A412" s="158">
        <f t="shared" si="51"/>
        <v>410</v>
      </c>
      <c r="B412" s="54" t="str">
        <f t="shared" si="53"/>
        <v>11</v>
      </c>
      <c r="C412" s="158">
        <f t="shared" si="54"/>
        <v>11</v>
      </c>
      <c r="D412" s="51"/>
      <c r="E412" s="55"/>
      <c r="F412" s="56"/>
      <c r="G412" s="52"/>
      <c r="H412" s="180"/>
      <c r="I412" s="178"/>
      <c r="J412" s="181"/>
      <c r="K412" s="53" t="str">
        <f t="shared" si="55"/>
        <v/>
      </c>
      <c r="L412" s="165">
        <f t="shared" si="50"/>
        <v>0</v>
      </c>
      <c r="M412" s="166"/>
      <c r="N412" s="167" t="str">
        <f t="shared" si="56"/>
        <v/>
      </c>
      <c r="O412" s="167" t="e">
        <f>VLOOKUP(D412,TH!D$3:K$3889,6,0)</f>
        <v>#N/A</v>
      </c>
      <c r="P412" s="168" t="str">
        <f>IF(M412&lt;&gt;0,M412,IF(ISNA(VLOOKUP(D412,TH!D$4:K$3889,6,0))=TRUE,"","Nợ HP"))</f>
        <v/>
      </c>
      <c r="Q412" s="167">
        <f t="shared" si="52"/>
        <v>11</v>
      </c>
      <c r="R412" s="167"/>
    </row>
    <row r="413" spans="1:19" ht="24.75" customHeight="1">
      <c r="A413" s="158">
        <f t="shared" si="51"/>
        <v>411</v>
      </c>
      <c r="B413" s="54" t="str">
        <f t="shared" si="53"/>
        <v>12</v>
      </c>
      <c r="C413" s="158">
        <f t="shared" si="54"/>
        <v>12</v>
      </c>
      <c r="D413" s="51"/>
      <c r="E413" s="55"/>
      <c r="F413" s="56"/>
      <c r="G413" s="52"/>
      <c r="H413" s="180"/>
      <c r="I413" s="178"/>
      <c r="J413" s="181"/>
      <c r="K413" s="53" t="str">
        <f t="shared" si="55"/>
        <v/>
      </c>
      <c r="L413" s="165">
        <f t="shared" si="50"/>
        <v>0</v>
      </c>
      <c r="M413" s="166"/>
      <c r="N413" s="167" t="str">
        <f t="shared" si="56"/>
        <v/>
      </c>
      <c r="O413" s="167" t="e">
        <f>VLOOKUP(D413,TH!D$3:K$3889,6,0)</f>
        <v>#N/A</v>
      </c>
      <c r="P413" s="168" t="str">
        <f>IF(M413&lt;&gt;0,M413,IF(ISNA(VLOOKUP(D413,TH!D$4:K$3889,6,0))=TRUE,"","Nợ HP"))</f>
        <v/>
      </c>
      <c r="Q413" s="167">
        <f t="shared" si="52"/>
        <v>12</v>
      </c>
      <c r="R413" s="167"/>
    </row>
    <row r="414" spans="1:19" ht="24.75" customHeight="1">
      <c r="A414" s="158">
        <f t="shared" si="51"/>
        <v>412</v>
      </c>
      <c r="B414" s="54" t="str">
        <f t="shared" si="53"/>
        <v>13</v>
      </c>
      <c r="C414" s="158">
        <f t="shared" si="54"/>
        <v>13</v>
      </c>
      <c r="D414" s="51"/>
      <c r="E414" s="55"/>
      <c r="F414" s="56"/>
      <c r="G414" s="52"/>
      <c r="H414" s="180"/>
      <c r="I414" s="178"/>
      <c r="J414" s="181"/>
      <c r="K414" s="53" t="str">
        <f t="shared" si="55"/>
        <v/>
      </c>
      <c r="L414" s="165">
        <f t="shared" si="50"/>
        <v>0</v>
      </c>
      <c r="M414" s="166"/>
      <c r="N414" s="167" t="str">
        <f t="shared" si="56"/>
        <v/>
      </c>
      <c r="O414" s="167" t="e">
        <f>VLOOKUP(D414,TH!D$3:K$3889,6,0)</f>
        <v>#N/A</v>
      </c>
      <c r="P414" s="168" t="str">
        <f>IF(M414&lt;&gt;0,M414,IF(ISNA(VLOOKUP(D414,TH!D$4:K$3889,6,0))=TRUE,"","Nợ HP"))</f>
        <v/>
      </c>
      <c r="Q414" s="167">
        <f t="shared" si="52"/>
        <v>13</v>
      </c>
      <c r="R414" s="167"/>
    </row>
    <row r="415" spans="1:19" ht="24.75" customHeight="1">
      <c r="A415" s="158">
        <f t="shared" si="51"/>
        <v>413</v>
      </c>
      <c r="B415" s="54" t="str">
        <f t="shared" si="53"/>
        <v>14</v>
      </c>
      <c r="C415" s="158">
        <f t="shared" si="54"/>
        <v>14</v>
      </c>
      <c r="D415" s="51"/>
      <c r="E415" s="55"/>
      <c r="F415" s="56"/>
      <c r="G415" s="52"/>
      <c r="H415" s="180"/>
      <c r="I415" s="178"/>
      <c r="J415" s="181"/>
      <c r="K415" s="53" t="str">
        <f t="shared" si="55"/>
        <v/>
      </c>
      <c r="L415" s="165">
        <f t="shared" si="50"/>
        <v>0</v>
      </c>
      <c r="M415" s="166"/>
      <c r="N415" s="167" t="str">
        <f t="shared" si="56"/>
        <v/>
      </c>
      <c r="O415" s="167" t="e">
        <f>VLOOKUP(D415,TH!D$3:K$3889,6,0)</f>
        <v>#N/A</v>
      </c>
      <c r="P415" s="168" t="str">
        <f>IF(M415&lt;&gt;0,M415,IF(ISNA(VLOOKUP(D415,TH!D$4:K$3889,6,0))=TRUE,"","Nợ HP"))</f>
        <v/>
      </c>
      <c r="Q415" s="167">
        <f t="shared" si="52"/>
        <v>14</v>
      </c>
      <c r="R415" s="167"/>
    </row>
    <row r="416" spans="1:19" ht="24.75" customHeight="1">
      <c r="A416" s="158">
        <f t="shared" si="51"/>
        <v>414</v>
      </c>
      <c r="B416" s="54" t="str">
        <f t="shared" si="53"/>
        <v>15</v>
      </c>
      <c r="C416" s="158">
        <f t="shared" si="54"/>
        <v>15</v>
      </c>
      <c r="D416" s="51"/>
      <c r="E416" s="55"/>
      <c r="F416" s="56"/>
      <c r="G416" s="52"/>
      <c r="H416" s="180"/>
      <c r="I416" s="178"/>
      <c r="J416" s="181"/>
      <c r="K416" s="53" t="str">
        <f t="shared" si="55"/>
        <v/>
      </c>
      <c r="L416" s="165">
        <f t="shared" si="50"/>
        <v>0</v>
      </c>
      <c r="M416" s="166"/>
      <c r="N416" s="167" t="str">
        <f t="shared" si="56"/>
        <v/>
      </c>
      <c r="O416" s="167" t="e">
        <f>VLOOKUP(D416,TH!D$3:K$3889,6,0)</f>
        <v>#N/A</v>
      </c>
      <c r="P416" s="168" t="str">
        <f>IF(M416&lt;&gt;0,M416,IF(ISNA(VLOOKUP(D416,TH!D$4:K$3889,6,0))=TRUE,"","Nợ HP"))</f>
        <v/>
      </c>
      <c r="Q416" s="167">
        <f t="shared" si="52"/>
        <v>15</v>
      </c>
      <c r="R416" s="167"/>
    </row>
    <row r="417" spans="1:18" ht="24.75" customHeight="1">
      <c r="A417" s="158">
        <f t="shared" si="51"/>
        <v>415</v>
      </c>
      <c r="B417" s="54" t="str">
        <f t="shared" si="53"/>
        <v>16</v>
      </c>
      <c r="C417" s="158">
        <f t="shared" si="54"/>
        <v>16</v>
      </c>
      <c r="D417" s="51"/>
      <c r="E417" s="55"/>
      <c r="F417" s="56"/>
      <c r="G417" s="52"/>
      <c r="H417" s="180"/>
      <c r="I417" s="178"/>
      <c r="J417" s="181"/>
      <c r="K417" s="53" t="str">
        <f t="shared" si="55"/>
        <v/>
      </c>
      <c r="L417" s="165">
        <f t="shared" si="50"/>
        <v>0</v>
      </c>
      <c r="M417" s="166"/>
      <c r="N417" s="167" t="str">
        <f t="shared" si="56"/>
        <v/>
      </c>
      <c r="O417" s="167" t="e">
        <f>VLOOKUP(D417,TH!D$3:K$3889,6,0)</f>
        <v>#N/A</v>
      </c>
      <c r="P417" s="168" t="str">
        <f>IF(M417&lt;&gt;0,M417,IF(ISNA(VLOOKUP(D417,TH!D$4:K$3889,6,0))=TRUE,"","Nợ HP"))</f>
        <v/>
      </c>
      <c r="Q417" s="167">
        <f t="shared" si="52"/>
        <v>16</v>
      </c>
      <c r="R417" s="167"/>
    </row>
    <row r="418" spans="1:18" ht="24.75" customHeight="1">
      <c r="A418" s="158">
        <f t="shared" si="51"/>
        <v>416</v>
      </c>
      <c r="B418" s="54" t="str">
        <f t="shared" si="53"/>
        <v>17</v>
      </c>
      <c r="C418" s="158">
        <f t="shared" si="54"/>
        <v>17</v>
      </c>
      <c r="D418" s="51"/>
      <c r="E418" s="55"/>
      <c r="F418" s="56"/>
      <c r="G418" s="52"/>
      <c r="H418" s="180"/>
      <c r="I418" s="178"/>
      <c r="J418" s="181"/>
      <c r="K418" s="53" t="str">
        <f t="shared" si="55"/>
        <v/>
      </c>
      <c r="L418" s="165">
        <f t="shared" si="50"/>
        <v>0</v>
      </c>
      <c r="M418" s="166"/>
      <c r="N418" s="167" t="str">
        <f t="shared" si="56"/>
        <v/>
      </c>
      <c r="O418" s="167" t="e">
        <f>VLOOKUP(D418,TH!D$3:K$3889,6,0)</f>
        <v>#N/A</v>
      </c>
      <c r="P418" s="168" t="str">
        <f>IF(M418&lt;&gt;0,M418,IF(ISNA(VLOOKUP(D418,TH!D$4:K$3889,6,0))=TRUE,"","Nợ HP"))</f>
        <v/>
      </c>
      <c r="Q418" s="167">
        <f t="shared" si="52"/>
        <v>17</v>
      </c>
      <c r="R418" s="167"/>
    </row>
    <row r="419" spans="1:18" ht="24.75" customHeight="1">
      <c r="A419" s="158">
        <f t="shared" si="51"/>
        <v>417</v>
      </c>
      <c r="B419" s="54" t="str">
        <f t="shared" si="53"/>
        <v>18</v>
      </c>
      <c r="C419" s="158">
        <f t="shared" si="54"/>
        <v>18</v>
      </c>
      <c r="D419" s="51"/>
      <c r="E419" s="55"/>
      <c r="F419" s="56"/>
      <c r="G419" s="52"/>
      <c r="H419" s="180"/>
      <c r="I419" s="178"/>
      <c r="J419" s="181"/>
      <c r="K419" s="53" t="str">
        <f t="shared" si="55"/>
        <v/>
      </c>
      <c r="L419" s="165">
        <f t="shared" si="50"/>
        <v>0</v>
      </c>
      <c r="M419" s="166"/>
      <c r="N419" s="167" t="str">
        <f t="shared" si="56"/>
        <v/>
      </c>
      <c r="O419" s="167" t="e">
        <f>VLOOKUP(D419,TH!D$3:K$3889,6,0)</f>
        <v>#N/A</v>
      </c>
      <c r="P419" s="168" t="str">
        <f>IF(M419&lt;&gt;0,M419,IF(ISNA(VLOOKUP(D419,TH!D$4:K$3889,6,0))=TRUE,"","Nợ HP"))</f>
        <v/>
      </c>
      <c r="Q419" s="167">
        <f t="shared" si="52"/>
        <v>18</v>
      </c>
      <c r="R419" s="167"/>
    </row>
    <row r="420" spans="1:18" ht="24.75" customHeight="1">
      <c r="A420" s="158">
        <f t="shared" si="51"/>
        <v>418</v>
      </c>
      <c r="B420" s="54" t="str">
        <f t="shared" si="53"/>
        <v>19</v>
      </c>
      <c r="C420" s="158">
        <f t="shared" si="54"/>
        <v>19</v>
      </c>
      <c r="D420" s="51"/>
      <c r="E420" s="55"/>
      <c r="F420" s="56"/>
      <c r="G420" s="52"/>
      <c r="H420" s="180"/>
      <c r="I420" s="178"/>
      <c r="J420" s="181"/>
      <c r="K420" s="53" t="str">
        <f t="shared" si="55"/>
        <v/>
      </c>
      <c r="L420" s="165">
        <f t="shared" si="50"/>
        <v>0</v>
      </c>
      <c r="M420" s="166"/>
      <c r="N420" s="167" t="str">
        <f t="shared" si="56"/>
        <v/>
      </c>
      <c r="O420" s="167" t="e">
        <f>VLOOKUP(D420,TH!D$3:K$3889,6,0)</f>
        <v>#N/A</v>
      </c>
      <c r="P420" s="168" t="str">
        <f>IF(M420&lt;&gt;0,M420,IF(ISNA(VLOOKUP(D420,TH!D$4:K$3889,6,0))=TRUE,"","Nợ HP"))</f>
        <v/>
      </c>
      <c r="Q420" s="167">
        <f t="shared" si="52"/>
        <v>19</v>
      </c>
      <c r="R420" s="167"/>
    </row>
    <row r="421" spans="1:18" ht="24.75" customHeight="1">
      <c r="A421" s="158">
        <f t="shared" si="51"/>
        <v>419</v>
      </c>
      <c r="B421" s="54" t="str">
        <f t="shared" si="53"/>
        <v>20</v>
      </c>
      <c r="C421" s="158">
        <f t="shared" si="54"/>
        <v>20</v>
      </c>
      <c r="D421" s="51"/>
      <c r="E421" s="55"/>
      <c r="F421" s="56"/>
      <c r="G421" s="52"/>
      <c r="H421" s="180"/>
      <c r="I421" s="178"/>
      <c r="J421" s="181"/>
      <c r="K421" s="53" t="str">
        <f t="shared" si="55"/>
        <v/>
      </c>
      <c r="L421" s="165">
        <f t="shared" si="50"/>
        <v>0</v>
      </c>
      <c r="M421" s="166"/>
      <c r="N421" s="167" t="str">
        <f t="shared" si="56"/>
        <v/>
      </c>
      <c r="O421" s="167" t="e">
        <f>VLOOKUP(D421,TH!D$3:K$3889,6,0)</f>
        <v>#N/A</v>
      </c>
      <c r="P421" s="168" t="str">
        <f>IF(M421&lt;&gt;0,M421,IF(ISNA(VLOOKUP(D421,TH!D$4:K$3889,6,0))=TRUE,"","Nợ HP"))</f>
        <v/>
      </c>
      <c r="Q421" s="167">
        <f t="shared" si="52"/>
        <v>20</v>
      </c>
      <c r="R421" s="167"/>
    </row>
    <row r="422" spans="1:18" ht="24.75" customHeight="1">
      <c r="A422" s="158">
        <f t="shared" si="51"/>
        <v>420</v>
      </c>
      <c r="B422" s="54" t="str">
        <f t="shared" si="53"/>
        <v>21</v>
      </c>
      <c r="C422" s="158">
        <f t="shared" si="54"/>
        <v>21</v>
      </c>
      <c r="D422" s="51"/>
      <c r="E422" s="55"/>
      <c r="F422" s="56"/>
      <c r="G422" s="52"/>
      <c r="H422" s="180"/>
      <c r="I422" s="178"/>
      <c r="J422" s="181"/>
      <c r="K422" s="53" t="str">
        <f t="shared" si="55"/>
        <v/>
      </c>
      <c r="L422" s="165">
        <f t="shared" si="50"/>
        <v>0</v>
      </c>
      <c r="M422" s="166"/>
      <c r="N422" s="167" t="str">
        <f t="shared" si="56"/>
        <v/>
      </c>
      <c r="O422" s="167" t="e">
        <f>VLOOKUP(D422,TH!D$3:K$3889,6,0)</f>
        <v>#N/A</v>
      </c>
      <c r="P422" s="168" t="str">
        <f>IF(M422&lt;&gt;0,M422,IF(ISNA(VLOOKUP(D422,TH!D$4:K$3889,6,0))=TRUE,"","Nợ HP"))</f>
        <v/>
      </c>
      <c r="Q422" s="167">
        <f t="shared" si="52"/>
        <v>21</v>
      </c>
      <c r="R422" s="167"/>
    </row>
    <row r="423" spans="1:18" ht="24.75" customHeight="1">
      <c r="A423" s="158">
        <f t="shared" si="51"/>
        <v>421</v>
      </c>
      <c r="B423" s="54" t="str">
        <f t="shared" si="53"/>
        <v>22</v>
      </c>
      <c r="C423" s="158">
        <f t="shared" si="54"/>
        <v>22</v>
      </c>
      <c r="D423" s="51"/>
      <c r="E423" s="55"/>
      <c r="F423" s="56"/>
      <c r="G423" s="52"/>
      <c r="H423" s="180"/>
      <c r="I423" s="178"/>
      <c r="J423" s="181"/>
      <c r="K423" s="53" t="str">
        <f t="shared" si="55"/>
        <v/>
      </c>
      <c r="L423" s="165">
        <f t="shared" si="50"/>
        <v>0</v>
      </c>
      <c r="M423" s="166"/>
      <c r="N423" s="167" t="str">
        <f t="shared" si="56"/>
        <v/>
      </c>
      <c r="O423" s="167" t="e">
        <f>VLOOKUP(D423,TH!D$3:K$3889,6,0)</f>
        <v>#N/A</v>
      </c>
      <c r="P423" s="168" t="str">
        <f>IF(M423&lt;&gt;0,M423,IF(ISNA(VLOOKUP(D423,TH!D$4:K$3889,6,0))=TRUE,"","Nợ HP"))</f>
        <v/>
      </c>
      <c r="Q423" s="167">
        <f t="shared" si="52"/>
        <v>22</v>
      </c>
      <c r="R423" s="167"/>
    </row>
    <row r="424" spans="1:18" ht="24.75" customHeight="1">
      <c r="A424" s="158">
        <f t="shared" si="51"/>
        <v>422</v>
      </c>
      <c r="B424" s="54" t="str">
        <f t="shared" si="53"/>
        <v>23</v>
      </c>
      <c r="C424" s="158">
        <f t="shared" si="54"/>
        <v>23</v>
      </c>
      <c r="D424" s="51"/>
      <c r="E424" s="55"/>
      <c r="F424" s="56"/>
      <c r="G424" s="52"/>
      <c r="H424" s="180"/>
      <c r="I424" s="178"/>
      <c r="J424" s="181"/>
      <c r="K424" s="53" t="str">
        <f t="shared" si="55"/>
        <v/>
      </c>
      <c r="L424" s="165">
        <f t="shared" si="50"/>
        <v>0</v>
      </c>
      <c r="M424" s="166"/>
      <c r="N424" s="167" t="str">
        <f t="shared" si="56"/>
        <v/>
      </c>
      <c r="O424" s="167" t="e">
        <f>VLOOKUP(D424,TH!D$3:K$3889,6,0)</f>
        <v>#N/A</v>
      </c>
      <c r="P424" s="168" t="str">
        <f>IF(M424&lt;&gt;0,M424,IF(ISNA(VLOOKUP(D424,TH!D$4:K$3889,6,0))=TRUE,"","Nợ HP"))</f>
        <v/>
      </c>
      <c r="Q424" s="167">
        <f t="shared" si="52"/>
        <v>23</v>
      </c>
      <c r="R424" s="167"/>
    </row>
    <row r="425" spans="1:18" ht="24.75" customHeight="1">
      <c r="A425" s="158">
        <f t="shared" si="51"/>
        <v>423</v>
      </c>
      <c r="B425" s="54" t="str">
        <f t="shared" si="53"/>
        <v>24</v>
      </c>
      <c r="C425" s="158">
        <f t="shared" si="54"/>
        <v>24</v>
      </c>
      <c r="D425" s="51"/>
      <c r="E425" s="55"/>
      <c r="F425" s="56"/>
      <c r="G425" s="52"/>
      <c r="H425" s="180"/>
      <c r="I425" s="178"/>
      <c r="J425" s="181"/>
      <c r="K425" s="53" t="str">
        <f t="shared" si="55"/>
        <v/>
      </c>
      <c r="L425" s="165">
        <f t="shared" si="50"/>
        <v>0</v>
      </c>
      <c r="M425" s="166"/>
      <c r="N425" s="167" t="str">
        <f t="shared" si="56"/>
        <v/>
      </c>
      <c r="O425" s="167" t="e">
        <f>VLOOKUP(D425,TH!D$3:K$3889,6,0)</f>
        <v>#N/A</v>
      </c>
      <c r="P425" s="168" t="str">
        <f>IF(M425&lt;&gt;0,M425,IF(ISNA(VLOOKUP(D425,TH!D$4:K$3889,6,0))=TRUE,"","Nợ HP"))</f>
        <v/>
      </c>
      <c r="Q425" s="167">
        <f t="shared" si="52"/>
        <v>24</v>
      </c>
      <c r="R425" s="167"/>
    </row>
    <row r="426" spans="1:18" ht="24.75" customHeight="1">
      <c r="A426" s="158">
        <f t="shared" si="51"/>
        <v>424</v>
      </c>
      <c r="B426" s="54" t="str">
        <f t="shared" si="53"/>
        <v>25</v>
      </c>
      <c r="C426" s="158">
        <f t="shared" si="54"/>
        <v>25</v>
      </c>
      <c r="D426" s="51"/>
      <c r="E426" s="55"/>
      <c r="F426" s="56"/>
      <c r="G426" s="52"/>
      <c r="H426" s="180"/>
      <c r="I426" s="178"/>
      <c r="J426" s="181"/>
      <c r="K426" s="53" t="str">
        <f t="shared" si="55"/>
        <v/>
      </c>
      <c r="L426" s="165">
        <f t="shared" si="50"/>
        <v>0</v>
      </c>
      <c r="M426" s="166"/>
      <c r="N426" s="167" t="str">
        <f t="shared" si="56"/>
        <v/>
      </c>
      <c r="O426" s="167" t="e">
        <f>VLOOKUP(D426,TH!D$3:K$3889,6,0)</f>
        <v>#N/A</v>
      </c>
      <c r="P426" s="168" t="str">
        <f>IF(M426&lt;&gt;0,M426,IF(ISNA(VLOOKUP(D426,TH!D$4:K$3889,6,0))=TRUE,"","Nợ HP"))</f>
        <v/>
      </c>
      <c r="Q426" s="167">
        <f t="shared" si="52"/>
        <v>25</v>
      </c>
      <c r="R426" s="167"/>
    </row>
    <row r="427" spans="1:18" ht="24.75" customHeight="1">
      <c r="A427" s="158">
        <f t="shared" si="51"/>
        <v>425</v>
      </c>
      <c r="B427" s="54" t="str">
        <f t="shared" si="53"/>
        <v>26</v>
      </c>
      <c r="C427" s="158">
        <f t="shared" si="54"/>
        <v>26</v>
      </c>
      <c r="D427" s="51"/>
      <c r="E427" s="55"/>
      <c r="F427" s="56"/>
      <c r="G427" s="52"/>
      <c r="H427" s="180"/>
      <c r="I427" s="178"/>
      <c r="J427" s="181"/>
      <c r="K427" s="53" t="str">
        <f t="shared" si="55"/>
        <v/>
      </c>
      <c r="L427" s="165">
        <f t="shared" si="50"/>
        <v>0</v>
      </c>
      <c r="M427" s="166"/>
      <c r="N427" s="167" t="str">
        <f t="shared" si="56"/>
        <v/>
      </c>
      <c r="O427" s="167" t="e">
        <f>VLOOKUP(D427,TH!D$3:K$3889,6,0)</f>
        <v>#N/A</v>
      </c>
      <c r="P427" s="168" t="str">
        <f>IF(M427&lt;&gt;0,M427,IF(ISNA(VLOOKUP(D427,TH!D$4:K$3889,6,0))=TRUE,"","Nợ HP"))</f>
        <v/>
      </c>
      <c r="Q427" s="167">
        <f t="shared" si="52"/>
        <v>26</v>
      </c>
      <c r="R427" s="167"/>
    </row>
    <row r="428" spans="1:18" ht="24.75" customHeight="1">
      <c r="A428" s="158">
        <f t="shared" si="51"/>
        <v>426</v>
      </c>
      <c r="B428" s="54" t="str">
        <f t="shared" si="53"/>
        <v>27</v>
      </c>
      <c r="C428" s="158">
        <f t="shared" si="54"/>
        <v>27</v>
      </c>
      <c r="D428" s="51"/>
      <c r="E428" s="55"/>
      <c r="F428" s="56"/>
      <c r="G428" s="52"/>
      <c r="H428" s="180"/>
      <c r="I428" s="178"/>
      <c r="J428" s="181"/>
      <c r="K428" s="53" t="str">
        <f t="shared" si="55"/>
        <v/>
      </c>
      <c r="L428" s="165">
        <f t="shared" si="50"/>
        <v>0</v>
      </c>
      <c r="M428" s="166"/>
      <c r="N428" s="167" t="str">
        <f t="shared" si="56"/>
        <v/>
      </c>
      <c r="O428" s="167" t="e">
        <f>VLOOKUP(D428,TH!D$3:K$3889,6,0)</f>
        <v>#N/A</v>
      </c>
      <c r="P428" s="168" t="str">
        <f>IF(M428&lt;&gt;0,M428,IF(ISNA(VLOOKUP(D428,TH!D$4:K$3889,6,0))=TRUE,"","Nợ HP"))</f>
        <v/>
      </c>
      <c r="Q428" s="167">
        <f t="shared" si="52"/>
        <v>27</v>
      </c>
      <c r="R428" s="167"/>
    </row>
    <row r="429" spans="1:18" ht="24.75" customHeight="1">
      <c r="A429" s="158">
        <f t="shared" si="51"/>
        <v>427</v>
      </c>
      <c r="B429" s="54" t="str">
        <f t="shared" si="53"/>
        <v>28</v>
      </c>
      <c r="C429" s="158">
        <f t="shared" si="54"/>
        <v>28</v>
      </c>
      <c r="D429" s="51"/>
      <c r="E429" s="55"/>
      <c r="F429" s="56"/>
      <c r="G429" s="52"/>
      <c r="H429" s="180"/>
      <c r="I429" s="178"/>
      <c r="J429" s="181"/>
      <c r="K429" s="53" t="str">
        <f t="shared" si="55"/>
        <v/>
      </c>
      <c r="L429" s="165">
        <f t="shared" si="50"/>
        <v>0</v>
      </c>
      <c r="M429" s="166"/>
      <c r="N429" s="167" t="str">
        <f t="shared" si="56"/>
        <v/>
      </c>
      <c r="O429" s="167" t="e">
        <f>VLOOKUP(D429,TH!D$3:K$3889,6,0)</f>
        <v>#N/A</v>
      </c>
      <c r="P429" s="168" t="str">
        <f>IF(M429&lt;&gt;0,M429,IF(ISNA(VLOOKUP(D429,TH!D$4:K$3889,6,0))=TRUE,"","Nợ HP"))</f>
        <v/>
      </c>
      <c r="Q429" s="167">
        <f t="shared" si="52"/>
        <v>28</v>
      </c>
      <c r="R429" s="167"/>
    </row>
    <row r="430" spans="1:18" ht="24.75" customHeight="1">
      <c r="A430" s="158">
        <f t="shared" si="51"/>
        <v>428</v>
      </c>
      <c r="B430" s="54" t="str">
        <f t="shared" si="53"/>
        <v>29</v>
      </c>
      <c r="C430" s="158">
        <f t="shared" si="54"/>
        <v>29</v>
      </c>
      <c r="D430" s="51"/>
      <c r="E430" s="55"/>
      <c r="F430" s="56"/>
      <c r="G430" s="52"/>
      <c r="H430" s="180"/>
      <c r="I430" s="178"/>
      <c r="J430" s="181"/>
      <c r="K430" s="53" t="str">
        <f t="shared" si="55"/>
        <v/>
      </c>
      <c r="L430" s="165">
        <f t="shared" si="50"/>
        <v>0</v>
      </c>
      <c r="M430" s="166"/>
      <c r="N430" s="167" t="str">
        <f t="shared" si="56"/>
        <v/>
      </c>
      <c r="O430" s="167" t="e">
        <f>VLOOKUP(D430,TH!D$3:K$3889,6,0)</f>
        <v>#N/A</v>
      </c>
      <c r="P430" s="168" t="str">
        <f>IF(M430&lt;&gt;0,M430,IF(ISNA(VLOOKUP(D430,TH!D$4:K$3889,6,0))=TRUE,"","Nợ HP"))</f>
        <v/>
      </c>
      <c r="Q430" s="167">
        <f t="shared" si="52"/>
        <v>29</v>
      </c>
      <c r="R430" s="167"/>
    </row>
    <row r="431" spans="1:18" ht="24.75" customHeight="1">
      <c r="A431" s="158">
        <f t="shared" si="51"/>
        <v>429</v>
      </c>
      <c r="B431" s="54" t="str">
        <f t="shared" si="53"/>
        <v>30</v>
      </c>
      <c r="C431" s="158">
        <f t="shared" si="54"/>
        <v>30</v>
      </c>
      <c r="D431" s="51"/>
      <c r="E431" s="55"/>
      <c r="F431" s="56"/>
      <c r="G431" s="52"/>
      <c r="H431" s="180"/>
      <c r="I431" s="178"/>
      <c r="J431" s="181"/>
      <c r="K431" s="53" t="str">
        <f t="shared" si="55"/>
        <v/>
      </c>
      <c r="L431" s="165">
        <f t="shared" si="50"/>
        <v>0</v>
      </c>
      <c r="M431" s="166"/>
      <c r="N431" s="167" t="str">
        <f t="shared" si="56"/>
        <v/>
      </c>
      <c r="O431" s="167" t="e">
        <f>VLOOKUP(D431,TH!D$3:K$3889,6,0)</f>
        <v>#N/A</v>
      </c>
      <c r="P431" s="168" t="str">
        <f>IF(M431&lt;&gt;0,M431,IF(ISNA(VLOOKUP(D431,TH!D$4:K$3889,6,0))=TRUE,"","Nợ HP"))</f>
        <v/>
      </c>
      <c r="Q431" s="167">
        <f t="shared" si="52"/>
        <v>30</v>
      </c>
      <c r="R431" s="167"/>
    </row>
    <row r="432" spans="1:18" ht="24.75" customHeight="1">
      <c r="A432" s="158">
        <f t="shared" si="51"/>
        <v>430</v>
      </c>
      <c r="B432" s="54" t="str">
        <f t="shared" si="53"/>
        <v>31</v>
      </c>
      <c r="C432" s="158">
        <f t="shared" si="54"/>
        <v>31</v>
      </c>
      <c r="D432" s="51"/>
      <c r="E432" s="55"/>
      <c r="F432" s="56"/>
      <c r="G432" s="52"/>
      <c r="H432" s="180"/>
      <c r="I432" s="178"/>
      <c r="J432" s="181"/>
      <c r="K432" s="53" t="str">
        <f t="shared" si="55"/>
        <v/>
      </c>
      <c r="L432" s="165">
        <f t="shared" si="50"/>
        <v>0</v>
      </c>
      <c r="M432" s="166"/>
      <c r="N432" s="167" t="str">
        <f t="shared" si="56"/>
        <v/>
      </c>
      <c r="O432" s="167" t="e">
        <f>VLOOKUP(D432,TH!D$3:K$3889,6,0)</f>
        <v>#N/A</v>
      </c>
      <c r="P432" s="168" t="str">
        <f>IF(M432&lt;&gt;0,M432,IF(ISNA(VLOOKUP(D432,TH!D$4:K$3889,6,0))=TRUE,"","Nợ HP"))</f>
        <v/>
      </c>
      <c r="Q432" s="167">
        <f t="shared" si="52"/>
        <v>31</v>
      </c>
      <c r="R432" s="167"/>
    </row>
    <row r="433" spans="1:18" ht="24.75" customHeight="1">
      <c r="A433" s="158">
        <f t="shared" si="51"/>
        <v>431</v>
      </c>
      <c r="B433" s="54" t="str">
        <f t="shared" si="53"/>
        <v>32</v>
      </c>
      <c r="C433" s="158">
        <f t="shared" si="54"/>
        <v>32</v>
      </c>
      <c r="D433" s="51"/>
      <c r="E433" s="55"/>
      <c r="F433" s="56"/>
      <c r="G433" s="52"/>
      <c r="H433" s="180"/>
      <c r="I433" s="178"/>
      <c r="J433" s="181"/>
      <c r="K433" s="53" t="str">
        <f t="shared" si="55"/>
        <v/>
      </c>
      <c r="L433" s="165">
        <f t="shared" si="50"/>
        <v>0</v>
      </c>
      <c r="M433" s="166"/>
      <c r="N433" s="167" t="str">
        <f t="shared" si="56"/>
        <v/>
      </c>
      <c r="O433" s="167" t="e">
        <f>VLOOKUP(D433,TH!D$3:K$3889,6,0)</f>
        <v>#N/A</v>
      </c>
      <c r="P433" s="168" t="str">
        <f>IF(M433&lt;&gt;0,M433,IF(ISNA(VLOOKUP(D433,TH!D$4:K$3889,6,0))=TRUE,"","Nợ HP"))</f>
        <v/>
      </c>
      <c r="Q433" s="167">
        <f t="shared" si="52"/>
        <v>32</v>
      </c>
      <c r="R433" s="167"/>
    </row>
    <row r="434" spans="1:18" ht="24.75" customHeight="1">
      <c r="A434" s="158">
        <f t="shared" si="51"/>
        <v>432</v>
      </c>
      <c r="B434" s="54" t="str">
        <f t="shared" si="53"/>
        <v>33</v>
      </c>
      <c r="C434" s="158">
        <f t="shared" si="54"/>
        <v>33</v>
      </c>
      <c r="D434" s="51"/>
      <c r="E434" s="55"/>
      <c r="F434" s="56"/>
      <c r="G434" s="52"/>
      <c r="H434" s="180"/>
      <c r="I434" s="178"/>
      <c r="J434" s="181"/>
      <c r="K434" s="53" t="str">
        <f t="shared" si="55"/>
        <v/>
      </c>
      <c r="L434" s="165">
        <f t="shared" si="50"/>
        <v>0</v>
      </c>
      <c r="M434" s="166"/>
      <c r="N434" s="167" t="str">
        <f t="shared" si="56"/>
        <v/>
      </c>
      <c r="O434" s="167" t="e">
        <f>VLOOKUP(D434,TH!D$3:K$3889,6,0)</f>
        <v>#N/A</v>
      </c>
      <c r="P434" s="168" t="str">
        <f>IF(M434&lt;&gt;0,M434,IF(ISNA(VLOOKUP(D434,TH!D$4:K$3889,6,0))=TRUE,"","Nợ HP"))</f>
        <v/>
      </c>
      <c r="Q434" s="167">
        <f t="shared" si="52"/>
        <v>33</v>
      </c>
      <c r="R434" s="167"/>
    </row>
    <row r="435" spans="1:18" ht="24.75" customHeight="1">
      <c r="A435" s="158">
        <f t="shared" si="51"/>
        <v>433</v>
      </c>
      <c r="B435" s="54" t="str">
        <f t="shared" si="53"/>
        <v>34</v>
      </c>
      <c r="C435" s="158">
        <f t="shared" si="54"/>
        <v>34</v>
      </c>
      <c r="D435" s="51"/>
      <c r="E435" s="55"/>
      <c r="F435" s="56"/>
      <c r="G435" s="52"/>
      <c r="H435" s="180"/>
      <c r="I435" s="178"/>
      <c r="J435" s="181"/>
      <c r="K435" s="53" t="str">
        <f t="shared" si="55"/>
        <v/>
      </c>
      <c r="L435" s="165">
        <f t="shared" si="50"/>
        <v>0</v>
      </c>
      <c r="M435" s="166"/>
      <c r="N435" s="167" t="str">
        <f t="shared" si="56"/>
        <v/>
      </c>
      <c r="O435" s="167" t="e">
        <f>VLOOKUP(D435,TH!D$3:K$3889,6,0)</f>
        <v>#N/A</v>
      </c>
      <c r="P435" s="168" t="str">
        <f>IF(M435&lt;&gt;0,M435,IF(ISNA(VLOOKUP(D435,TH!D$4:K$3889,6,0))=TRUE,"","Nợ HP"))</f>
        <v/>
      </c>
      <c r="Q435" s="167">
        <f t="shared" si="52"/>
        <v>34</v>
      </c>
      <c r="R435" s="167"/>
    </row>
    <row r="436" spans="1:18" ht="24.75" customHeight="1">
      <c r="A436" s="158">
        <f t="shared" si="51"/>
        <v>434</v>
      </c>
      <c r="B436" s="54" t="str">
        <f t="shared" si="53"/>
        <v>35</v>
      </c>
      <c r="C436" s="158">
        <f t="shared" si="54"/>
        <v>35</v>
      </c>
      <c r="D436" s="51"/>
      <c r="E436" s="55"/>
      <c r="F436" s="56"/>
      <c r="G436" s="52"/>
      <c r="H436" s="180"/>
      <c r="I436" s="178"/>
      <c r="J436" s="181"/>
      <c r="K436" s="53" t="str">
        <f t="shared" si="55"/>
        <v/>
      </c>
      <c r="L436" s="165">
        <f t="shared" si="50"/>
        <v>0</v>
      </c>
      <c r="M436" s="166"/>
      <c r="N436" s="167" t="str">
        <f t="shared" si="56"/>
        <v/>
      </c>
      <c r="O436" s="167" t="e">
        <f>VLOOKUP(D436,TH!D$3:K$3889,6,0)</f>
        <v>#N/A</v>
      </c>
      <c r="P436" s="168" t="str">
        <f>IF(M436&lt;&gt;0,M436,IF(ISNA(VLOOKUP(D436,TH!D$4:K$3889,6,0))=TRUE,"","Nợ HP"))</f>
        <v/>
      </c>
      <c r="Q436" s="167">
        <f t="shared" si="52"/>
        <v>35</v>
      </c>
      <c r="R436" s="167"/>
    </row>
    <row r="437" spans="1:18" ht="24.75" customHeight="1">
      <c r="A437" s="158">
        <f t="shared" si="51"/>
        <v>435</v>
      </c>
      <c r="B437" s="54" t="str">
        <f t="shared" si="53"/>
        <v>36</v>
      </c>
      <c r="C437" s="158">
        <f t="shared" si="54"/>
        <v>36</v>
      </c>
      <c r="D437" s="51"/>
      <c r="E437" s="55"/>
      <c r="F437" s="56"/>
      <c r="G437" s="52"/>
      <c r="H437" s="180"/>
      <c r="I437" s="178"/>
      <c r="J437" s="181"/>
      <c r="K437" s="53" t="str">
        <f t="shared" si="55"/>
        <v/>
      </c>
      <c r="L437" s="165">
        <f t="shared" si="50"/>
        <v>0</v>
      </c>
      <c r="M437" s="166"/>
      <c r="N437" s="167" t="str">
        <f t="shared" si="56"/>
        <v/>
      </c>
      <c r="O437" s="167" t="e">
        <f>VLOOKUP(D437,TH!D$3:K$3889,6,0)</f>
        <v>#N/A</v>
      </c>
      <c r="P437" s="168" t="str">
        <f>IF(M437&lt;&gt;0,M437,IF(ISNA(VLOOKUP(D437,TH!D$4:K$3889,6,0))=TRUE,"","Nợ HP"))</f>
        <v/>
      </c>
      <c r="Q437" s="167">
        <f t="shared" si="52"/>
        <v>36</v>
      </c>
      <c r="R437" s="167"/>
    </row>
    <row r="438" spans="1:18" ht="24.75" customHeight="1">
      <c r="A438" s="158">
        <f t="shared" si="51"/>
        <v>436</v>
      </c>
      <c r="B438" s="54" t="str">
        <f t="shared" si="53"/>
        <v>37</v>
      </c>
      <c r="C438" s="158">
        <f t="shared" si="54"/>
        <v>37</v>
      </c>
      <c r="D438" s="51"/>
      <c r="E438" s="55"/>
      <c r="F438" s="56"/>
      <c r="G438" s="52"/>
      <c r="H438" s="180"/>
      <c r="I438" s="178"/>
      <c r="J438" s="181"/>
      <c r="K438" s="53" t="str">
        <f t="shared" si="55"/>
        <v/>
      </c>
      <c r="L438" s="165">
        <f t="shared" si="50"/>
        <v>0</v>
      </c>
      <c r="M438" s="166"/>
      <c r="N438" s="167" t="str">
        <f t="shared" si="56"/>
        <v/>
      </c>
      <c r="O438" s="167" t="e">
        <f>VLOOKUP(D438,TH!D$3:K$3889,6,0)</f>
        <v>#N/A</v>
      </c>
      <c r="P438" s="168" t="str">
        <f>IF(M438&lt;&gt;0,M438,IF(ISNA(VLOOKUP(D438,TH!D$4:K$3889,6,0))=TRUE,"","Nợ HP"))</f>
        <v/>
      </c>
      <c r="Q438" s="167">
        <f t="shared" si="52"/>
        <v>37</v>
      </c>
      <c r="R438" s="167"/>
    </row>
    <row r="439" spans="1:18" ht="24.75" customHeight="1">
      <c r="A439" s="158">
        <f t="shared" si="51"/>
        <v>437</v>
      </c>
      <c r="B439" s="54" t="str">
        <f t="shared" si="53"/>
        <v>38</v>
      </c>
      <c r="C439" s="158">
        <f t="shared" si="54"/>
        <v>38</v>
      </c>
      <c r="D439" s="51"/>
      <c r="E439" s="55"/>
      <c r="F439" s="56"/>
      <c r="G439" s="52"/>
      <c r="H439" s="180"/>
      <c r="I439" s="178"/>
      <c r="J439" s="181"/>
      <c r="K439" s="53" t="str">
        <f t="shared" si="55"/>
        <v/>
      </c>
      <c r="L439" s="165">
        <f t="shared" si="50"/>
        <v>0</v>
      </c>
      <c r="M439" s="166"/>
      <c r="N439" s="167" t="str">
        <f t="shared" si="56"/>
        <v/>
      </c>
      <c r="O439" s="167" t="e">
        <f>VLOOKUP(D439,TH!D$3:K$3889,6,0)</f>
        <v>#N/A</v>
      </c>
      <c r="P439" s="168" t="str">
        <f>IF(M439&lt;&gt;0,M439,IF(ISNA(VLOOKUP(D439,TH!D$4:K$3889,6,0))=TRUE,"","Nợ HP"))</f>
        <v/>
      </c>
      <c r="Q439" s="167">
        <f t="shared" si="52"/>
        <v>38</v>
      </c>
      <c r="R439" s="167"/>
    </row>
    <row r="440" spans="1:18" ht="24.75" customHeight="1">
      <c r="A440" s="158">
        <f t="shared" si="51"/>
        <v>438</v>
      </c>
      <c r="B440" s="54" t="str">
        <f t="shared" si="53"/>
        <v>39</v>
      </c>
      <c r="C440" s="158">
        <f t="shared" si="54"/>
        <v>39</v>
      </c>
      <c r="D440" s="51"/>
      <c r="E440" s="55"/>
      <c r="F440" s="56"/>
      <c r="G440" s="52"/>
      <c r="H440" s="180"/>
      <c r="I440" s="178"/>
      <c r="J440" s="181"/>
      <c r="K440" s="53" t="str">
        <f t="shared" si="55"/>
        <v/>
      </c>
      <c r="L440" s="165">
        <f t="shared" si="50"/>
        <v>0</v>
      </c>
      <c r="M440" s="166"/>
      <c r="N440" s="167" t="str">
        <f t="shared" si="56"/>
        <v/>
      </c>
      <c r="O440" s="167" t="e">
        <f>VLOOKUP(D440,TH!D$3:K$3889,6,0)</f>
        <v>#N/A</v>
      </c>
      <c r="P440" s="168" t="str">
        <f>IF(M440&lt;&gt;0,M440,IF(ISNA(VLOOKUP(D440,TH!D$4:K$3889,6,0))=TRUE,"","Nợ HP"))</f>
        <v/>
      </c>
      <c r="Q440" s="167">
        <f t="shared" si="52"/>
        <v>39</v>
      </c>
      <c r="R440" s="167"/>
    </row>
    <row r="441" spans="1:18" ht="24.75" customHeight="1">
      <c r="A441" s="158">
        <f t="shared" si="51"/>
        <v>439</v>
      </c>
      <c r="B441" s="54" t="str">
        <f t="shared" si="53"/>
        <v>40</v>
      </c>
      <c r="C441" s="158">
        <f t="shared" si="54"/>
        <v>40</v>
      </c>
      <c r="D441" s="51"/>
      <c r="E441" s="55"/>
      <c r="F441" s="56"/>
      <c r="G441" s="52"/>
      <c r="H441" s="180"/>
      <c r="I441" s="178"/>
      <c r="J441" s="181"/>
      <c r="K441" s="53" t="str">
        <f t="shared" si="55"/>
        <v/>
      </c>
      <c r="L441" s="165">
        <f t="shared" si="50"/>
        <v>0</v>
      </c>
      <c r="M441" s="166"/>
      <c r="N441" s="167" t="str">
        <f t="shared" si="56"/>
        <v/>
      </c>
      <c r="O441" s="167" t="e">
        <f>VLOOKUP(D441,TH!D$3:K$3889,6,0)</f>
        <v>#N/A</v>
      </c>
      <c r="P441" s="168" t="str">
        <f>IF(M441&lt;&gt;0,M441,IF(ISNA(VLOOKUP(D441,TH!D$4:K$3889,6,0))=TRUE,"","Nợ HP"))</f>
        <v/>
      </c>
      <c r="Q441" s="167">
        <f t="shared" si="52"/>
        <v>40</v>
      </c>
      <c r="R441" s="167"/>
    </row>
    <row r="442" spans="1:18" ht="24.75" customHeight="1">
      <c r="A442" s="158">
        <f t="shared" si="51"/>
        <v>440</v>
      </c>
      <c r="B442" s="54" t="str">
        <f t="shared" si="53"/>
        <v>41</v>
      </c>
      <c r="C442" s="158">
        <f t="shared" si="54"/>
        <v>41</v>
      </c>
      <c r="D442" s="51"/>
      <c r="E442" s="55"/>
      <c r="F442" s="56"/>
      <c r="G442" s="52"/>
      <c r="H442" s="180"/>
      <c r="I442" s="178"/>
      <c r="J442" s="181"/>
      <c r="K442" s="53" t="str">
        <f t="shared" si="55"/>
        <v/>
      </c>
      <c r="L442" s="165">
        <f t="shared" si="50"/>
        <v>0</v>
      </c>
      <c r="M442" s="166"/>
      <c r="N442" s="167" t="str">
        <f t="shared" si="56"/>
        <v/>
      </c>
      <c r="O442" s="167" t="e">
        <f>VLOOKUP(D442,TH!D$3:K$3889,6,0)</f>
        <v>#N/A</v>
      </c>
      <c r="P442" s="168" t="str">
        <f>IF(M442&lt;&gt;0,M442,IF(ISNA(VLOOKUP(D442,TH!D$4:K$3889,6,0))=TRUE,"","Nợ HP"))</f>
        <v/>
      </c>
      <c r="Q442" s="167">
        <f t="shared" si="52"/>
        <v>41</v>
      </c>
      <c r="R442" s="167"/>
    </row>
    <row r="443" spans="1:18" ht="24.75" customHeight="1">
      <c r="A443" s="158">
        <f t="shared" si="51"/>
        <v>441</v>
      </c>
      <c r="B443" s="54" t="str">
        <f t="shared" si="53"/>
        <v>42</v>
      </c>
      <c r="C443" s="158">
        <f t="shared" si="54"/>
        <v>42</v>
      </c>
      <c r="D443" s="51"/>
      <c r="E443" s="55"/>
      <c r="F443" s="56"/>
      <c r="G443" s="52"/>
      <c r="H443" s="180"/>
      <c r="I443" s="178"/>
      <c r="J443" s="181"/>
      <c r="K443" s="53" t="str">
        <f>I443&amp;J443</f>
        <v/>
      </c>
      <c r="L443" s="165">
        <f t="shared" si="50"/>
        <v>0</v>
      </c>
      <c r="M443" s="166"/>
      <c r="N443" s="167" t="str">
        <f t="shared" si="56"/>
        <v/>
      </c>
      <c r="O443" s="167" t="e">
        <f>VLOOKUP(D443,TH!D$3:K$3889,6,0)</f>
        <v>#N/A</v>
      </c>
      <c r="P443" s="168" t="str">
        <f>IF(M443&lt;&gt;0,M443,IF(ISNA(VLOOKUP(D443,TH!D$4:K$3889,6,0))=TRUE,"","Nợ HP"))</f>
        <v/>
      </c>
      <c r="Q443" s="167">
        <f t="shared" si="52"/>
        <v>42</v>
      </c>
      <c r="R443" s="167"/>
    </row>
    <row r="444" spans="1:18" ht="24.75" customHeight="1">
      <c r="A444" s="158">
        <f t="shared" si="51"/>
        <v>442</v>
      </c>
      <c r="B444" s="54" t="str">
        <f t="shared" si="53"/>
        <v>43</v>
      </c>
      <c r="C444" s="158">
        <f t="shared" si="54"/>
        <v>43</v>
      </c>
      <c r="D444" s="51"/>
      <c r="E444" s="55"/>
      <c r="F444" s="56"/>
      <c r="G444" s="52"/>
      <c r="H444" s="180"/>
      <c r="I444" s="178"/>
      <c r="J444" s="181"/>
      <c r="K444" s="53" t="str">
        <f t="shared" si="55"/>
        <v/>
      </c>
      <c r="L444" s="165">
        <f t="shared" si="50"/>
        <v>0</v>
      </c>
      <c r="M444" s="166"/>
      <c r="N444" s="167" t="str">
        <f t="shared" si="56"/>
        <v/>
      </c>
      <c r="O444" s="167" t="e">
        <f>VLOOKUP(D444,TH!D$3:K$3889,6,0)</f>
        <v>#N/A</v>
      </c>
      <c r="P444" s="168" t="str">
        <f>IF(M444&lt;&gt;0,M444,IF(ISNA(VLOOKUP(D444,TH!D$4:K$3889,6,0))=TRUE,"","Nợ HP"))</f>
        <v/>
      </c>
      <c r="Q444" s="167">
        <f t="shared" si="52"/>
        <v>43</v>
      </c>
      <c r="R444" s="167"/>
    </row>
    <row r="445" spans="1:18" ht="24.75" customHeight="1">
      <c r="A445" s="158">
        <f t="shared" si="51"/>
        <v>443</v>
      </c>
      <c r="B445" s="54" t="str">
        <f t="shared" si="53"/>
        <v>44</v>
      </c>
      <c r="C445" s="158">
        <f t="shared" si="54"/>
        <v>44</v>
      </c>
      <c r="D445" s="51"/>
      <c r="E445" s="55"/>
      <c r="F445" s="56"/>
      <c r="G445" s="52"/>
      <c r="H445" s="180"/>
      <c r="I445" s="178"/>
      <c r="J445" s="181"/>
      <c r="K445" s="53" t="str">
        <f t="shared" si="55"/>
        <v/>
      </c>
      <c r="L445" s="165">
        <f t="shared" si="50"/>
        <v>0</v>
      </c>
      <c r="M445" s="166"/>
      <c r="N445" s="167" t="str">
        <f t="shared" si="56"/>
        <v/>
      </c>
      <c r="O445" s="167" t="e">
        <f>VLOOKUP(D445,TH!D$3:K$3889,6,0)</f>
        <v>#N/A</v>
      </c>
      <c r="P445" s="168" t="str">
        <f>IF(M445&lt;&gt;0,M445,IF(ISNA(VLOOKUP(D445,TH!D$4:K$3889,6,0))=TRUE,"","Nợ HP"))</f>
        <v/>
      </c>
      <c r="Q445" s="167">
        <f t="shared" si="52"/>
        <v>44</v>
      </c>
      <c r="R445" s="167"/>
    </row>
    <row r="446" spans="1:18" ht="24.75" customHeight="1">
      <c r="A446" s="158">
        <f t="shared" si="51"/>
        <v>444</v>
      </c>
      <c r="B446" s="54" t="str">
        <f t="shared" si="53"/>
        <v>45</v>
      </c>
      <c r="C446" s="158">
        <f t="shared" si="54"/>
        <v>45</v>
      </c>
      <c r="D446" s="51"/>
      <c r="E446" s="55"/>
      <c r="F446" s="56"/>
      <c r="G446" s="52"/>
      <c r="H446" s="180"/>
      <c r="I446" s="178"/>
      <c r="J446" s="181"/>
      <c r="K446" s="53" t="str">
        <f t="shared" si="55"/>
        <v/>
      </c>
      <c r="L446" s="165">
        <f t="shared" si="50"/>
        <v>0</v>
      </c>
      <c r="M446" s="166"/>
      <c r="N446" s="167" t="str">
        <f t="shared" si="56"/>
        <v/>
      </c>
      <c r="O446" s="167" t="e">
        <f>VLOOKUP(D446,TH!D$3:K$3889,6,0)</f>
        <v>#N/A</v>
      </c>
      <c r="P446" s="168" t="str">
        <f>IF(M446&lt;&gt;0,M446,IF(ISNA(VLOOKUP(D446,TH!D$4:K$3889,6,0))=TRUE,"","Nợ HP"))</f>
        <v/>
      </c>
      <c r="Q446" s="167">
        <f t="shared" si="52"/>
        <v>45</v>
      </c>
      <c r="R446" s="167"/>
    </row>
    <row r="447" spans="1:18" ht="24.75" customHeight="1">
      <c r="A447" s="158">
        <f t="shared" si="51"/>
        <v>445</v>
      </c>
      <c r="B447" s="54" t="str">
        <f t="shared" si="53"/>
        <v>46</v>
      </c>
      <c r="C447" s="158">
        <f t="shared" si="54"/>
        <v>46</v>
      </c>
      <c r="D447" s="51"/>
      <c r="E447" s="55"/>
      <c r="F447" s="56"/>
      <c r="G447" s="52"/>
      <c r="H447" s="180"/>
      <c r="I447" s="178"/>
      <c r="J447" s="181"/>
      <c r="K447" s="53" t="str">
        <f t="shared" si="55"/>
        <v/>
      </c>
      <c r="L447" s="165">
        <f t="shared" si="50"/>
        <v>0</v>
      </c>
      <c r="M447" s="166"/>
      <c r="N447" s="167" t="str">
        <f t="shared" si="56"/>
        <v/>
      </c>
      <c r="O447" s="167" t="e">
        <f>VLOOKUP(D447,TH!D$3:K$3889,6,0)</f>
        <v>#N/A</v>
      </c>
      <c r="P447" s="168" t="str">
        <f>IF(M447&lt;&gt;0,M447,IF(ISNA(VLOOKUP(D447,TH!D$4:K$3889,6,0))=TRUE,"","Nợ HP"))</f>
        <v/>
      </c>
      <c r="Q447" s="167">
        <f t="shared" si="52"/>
        <v>46</v>
      </c>
      <c r="R447" s="167"/>
    </row>
    <row r="448" spans="1:18" ht="24.75" customHeight="1">
      <c r="A448" s="158">
        <f t="shared" si="51"/>
        <v>446</v>
      </c>
      <c r="B448" s="54" t="str">
        <f t="shared" si="53"/>
        <v>47</v>
      </c>
      <c r="C448" s="158">
        <f t="shared" si="54"/>
        <v>47</v>
      </c>
      <c r="D448" s="51"/>
      <c r="E448" s="55"/>
      <c r="F448" s="56"/>
      <c r="G448" s="52"/>
      <c r="H448" s="180"/>
      <c r="I448" s="178"/>
      <c r="J448" s="181"/>
      <c r="K448" s="53" t="str">
        <f t="shared" si="55"/>
        <v/>
      </c>
      <c r="L448" s="165">
        <f t="shared" si="50"/>
        <v>0</v>
      </c>
      <c r="M448" s="166"/>
      <c r="N448" s="167" t="str">
        <f t="shared" si="56"/>
        <v/>
      </c>
      <c r="O448" s="167" t="e">
        <f>VLOOKUP(D448,TH!D$3:K$3889,6,0)</f>
        <v>#N/A</v>
      </c>
      <c r="P448" s="168" t="str">
        <f>IF(M448&lt;&gt;0,M448,IF(ISNA(VLOOKUP(D448,TH!D$4:K$3889,6,0))=TRUE,"","Nợ HP"))</f>
        <v/>
      </c>
      <c r="Q448" s="167">
        <f t="shared" si="52"/>
        <v>47</v>
      </c>
      <c r="R448" s="167"/>
    </row>
    <row r="449" spans="1:20" ht="24.75" customHeight="1">
      <c r="A449" s="158">
        <f t="shared" si="51"/>
        <v>447</v>
      </c>
      <c r="B449" s="54" t="str">
        <f t="shared" si="53"/>
        <v>48</v>
      </c>
      <c r="C449" s="158">
        <f t="shared" si="54"/>
        <v>48</v>
      </c>
      <c r="D449" s="51"/>
      <c r="E449" s="55"/>
      <c r="F449" s="56"/>
      <c r="G449" s="52"/>
      <c r="H449" s="180"/>
      <c r="I449" s="178"/>
      <c r="J449" s="181"/>
      <c r="K449" s="53" t="str">
        <f t="shared" si="55"/>
        <v/>
      </c>
      <c r="L449" s="165">
        <f t="shared" si="50"/>
        <v>0</v>
      </c>
      <c r="M449" s="166"/>
      <c r="N449" s="167" t="str">
        <f t="shared" si="56"/>
        <v/>
      </c>
      <c r="O449" s="167" t="e">
        <f>VLOOKUP(D449,TH!D$3:K$3889,6,0)</f>
        <v>#N/A</v>
      </c>
      <c r="P449" s="168" t="str">
        <f>IF(M449&lt;&gt;0,M449,IF(ISNA(VLOOKUP(D449,TH!D$4:K$3889,6,0))=TRUE,"","Nợ HP"))</f>
        <v/>
      </c>
      <c r="Q449" s="167">
        <f t="shared" si="52"/>
        <v>48</v>
      </c>
      <c r="R449" s="167"/>
    </row>
    <row r="450" spans="1:20" ht="24.75" customHeight="1">
      <c r="A450" s="158">
        <f t="shared" si="51"/>
        <v>448</v>
      </c>
      <c r="B450" s="54" t="str">
        <f t="shared" si="53"/>
        <v>49</v>
      </c>
      <c r="C450" s="158">
        <f t="shared" si="54"/>
        <v>49</v>
      </c>
      <c r="D450" s="51"/>
      <c r="E450" s="55"/>
      <c r="F450" s="56"/>
      <c r="G450" s="52"/>
      <c r="H450" s="180"/>
      <c r="I450" s="178"/>
      <c r="J450" s="181"/>
      <c r="K450" s="53" t="str">
        <f t="shared" si="55"/>
        <v/>
      </c>
      <c r="L450" s="165">
        <f t="shared" si="50"/>
        <v>0</v>
      </c>
      <c r="M450" s="166"/>
      <c r="N450" s="167" t="str">
        <f t="shared" si="56"/>
        <v/>
      </c>
      <c r="O450" s="167" t="e">
        <f>VLOOKUP(D450,TH!D$3:K$3889,6,0)</f>
        <v>#N/A</v>
      </c>
      <c r="P450" s="168" t="str">
        <f>IF(M450&lt;&gt;0,M450,IF(ISNA(VLOOKUP(D450,TH!D$4:K$3889,6,0))=TRUE,"","Nợ HP"))</f>
        <v/>
      </c>
      <c r="Q450" s="167">
        <f t="shared" si="52"/>
        <v>49</v>
      </c>
      <c r="R450" s="167"/>
    </row>
    <row r="451" spans="1:20" ht="24.75" customHeight="1">
      <c r="A451" s="158">
        <f t="shared" si="51"/>
        <v>449</v>
      </c>
      <c r="B451" s="54" t="str">
        <f t="shared" si="53"/>
        <v>50</v>
      </c>
      <c r="C451" s="158">
        <f t="shared" si="54"/>
        <v>50</v>
      </c>
      <c r="D451" s="51"/>
      <c r="E451" s="55"/>
      <c r="F451" s="56"/>
      <c r="G451" s="52"/>
      <c r="H451" s="180"/>
      <c r="I451" s="178"/>
      <c r="J451" s="181"/>
      <c r="K451" s="53" t="str">
        <f t="shared" si="55"/>
        <v/>
      </c>
      <c r="L451" s="165">
        <f t="shared" ref="L451:L514" si="57">COUNTIF($D$3:$D$778,D451)</f>
        <v>0</v>
      </c>
      <c r="M451" s="166"/>
      <c r="N451" s="167" t="str">
        <f t="shared" si="56"/>
        <v/>
      </c>
      <c r="O451" s="167" t="e">
        <f>VLOOKUP(D451,TH!D$3:K$3889,6,0)</f>
        <v>#N/A</v>
      </c>
      <c r="P451" s="168" t="str">
        <f>IF(M451&lt;&gt;0,M451,IF(ISNA(VLOOKUP(D451,TH!D$4:K$3889,6,0))=TRUE,"","Nợ HP"))</f>
        <v/>
      </c>
      <c r="Q451" s="167">
        <f t="shared" si="52"/>
        <v>50</v>
      </c>
      <c r="R451" s="167"/>
    </row>
    <row r="452" spans="1:20" ht="24.75" customHeight="1">
      <c r="A452" s="158">
        <f t="shared" si="51"/>
        <v>450</v>
      </c>
      <c r="B452" s="54" t="str">
        <f t="shared" si="53"/>
        <v>51</v>
      </c>
      <c r="C452" s="158">
        <f t="shared" si="54"/>
        <v>51</v>
      </c>
      <c r="D452" s="51"/>
      <c r="E452" s="55"/>
      <c r="F452" s="56"/>
      <c r="G452" s="52"/>
      <c r="H452" s="180"/>
      <c r="I452" s="178"/>
      <c r="J452" s="181"/>
      <c r="K452" s="53" t="str">
        <f t="shared" si="55"/>
        <v/>
      </c>
      <c r="L452" s="165">
        <f t="shared" si="57"/>
        <v>0</v>
      </c>
      <c r="M452" s="166"/>
      <c r="N452" s="167" t="str">
        <f t="shared" si="56"/>
        <v/>
      </c>
      <c r="O452" s="167" t="e">
        <f>VLOOKUP(D452,TH!D$3:K$3889,6,0)</f>
        <v>#N/A</v>
      </c>
      <c r="P452" s="168" t="str">
        <f>IF(M452&lt;&gt;0,M452,IF(ISNA(VLOOKUP(D452,TH!D$4:K$3889,6,0))=TRUE,"","Nợ HP"))</f>
        <v/>
      </c>
      <c r="Q452" s="167">
        <f t="shared" si="52"/>
        <v>51</v>
      </c>
      <c r="R452" s="167"/>
      <c r="T452"/>
    </row>
    <row r="453" spans="1:20" ht="24.75" customHeight="1">
      <c r="A453" s="158">
        <f t="shared" ref="A453:A516" si="58">A452+1</f>
        <v>451</v>
      </c>
      <c r="B453" s="54" t="str">
        <f t="shared" si="53"/>
        <v>52</v>
      </c>
      <c r="C453" s="158">
        <f t="shared" si="54"/>
        <v>52</v>
      </c>
      <c r="D453" s="51"/>
      <c r="E453" s="55"/>
      <c r="F453" s="56"/>
      <c r="G453" s="52"/>
      <c r="H453" s="180"/>
      <c r="I453" s="178"/>
      <c r="J453" s="181"/>
      <c r="K453" s="53" t="str">
        <f t="shared" ref="K453:K510" si="59">I453&amp;J453</f>
        <v/>
      </c>
      <c r="L453" s="165">
        <f t="shared" si="57"/>
        <v>0</v>
      </c>
      <c r="M453" s="166"/>
      <c r="N453" s="167" t="str">
        <f t="shared" si="56"/>
        <v/>
      </c>
      <c r="O453" s="167" t="e">
        <f>VLOOKUP(D453,TH!D$3:K$3889,6,0)</f>
        <v>#N/A</v>
      </c>
      <c r="P453" s="168" t="str">
        <f>IF(M453&lt;&gt;0,M453,IF(ISNA(VLOOKUP(D453,TH!D$4:K$3889,6,0))=TRUE,"","Nợ HP"))</f>
        <v/>
      </c>
      <c r="Q453" s="167">
        <f t="shared" ref="Q453:Q516" si="60">Q452+1</f>
        <v>52</v>
      </c>
      <c r="R453" s="167"/>
    </row>
    <row r="454" spans="1:20" ht="24.75" customHeight="1">
      <c r="A454" s="158">
        <f t="shared" si="58"/>
        <v>452</v>
      </c>
      <c r="B454" s="54" t="str">
        <f t="shared" si="53"/>
        <v>53</v>
      </c>
      <c r="C454" s="158">
        <f t="shared" si="54"/>
        <v>53</v>
      </c>
      <c r="D454" s="51"/>
      <c r="E454" s="55"/>
      <c r="F454" s="56"/>
      <c r="G454" s="52"/>
      <c r="H454" s="180"/>
      <c r="I454" s="178"/>
      <c r="J454" s="181"/>
      <c r="K454" s="53" t="str">
        <f t="shared" si="59"/>
        <v/>
      </c>
      <c r="L454" s="165">
        <f t="shared" si="57"/>
        <v>0</v>
      </c>
      <c r="M454" s="166"/>
      <c r="N454" s="167" t="str">
        <f t="shared" si="56"/>
        <v/>
      </c>
      <c r="O454" s="167" t="e">
        <f>VLOOKUP(D454,TH!D$3:K$3889,6,0)</f>
        <v>#N/A</v>
      </c>
      <c r="P454" s="168" t="str">
        <f>IF(M454&lt;&gt;0,M454,IF(ISNA(VLOOKUP(D454,TH!D$4:K$3889,6,0))=TRUE,"","Nợ HP"))</f>
        <v/>
      </c>
      <c r="Q454" s="167">
        <f t="shared" si="60"/>
        <v>53</v>
      </c>
      <c r="R454" s="167"/>
    </row>
    <row r="455" spans="1:20" ht="24.75" customHeight="1">
      <c r="A455" s="158">
        <f t="shared" si="58"/>
        <v>453</v>
      </c>
      <c r="B455" s="54" t="str">
        <f t="shared" si="53"/>
        <v>54</v>
      </c>
      <c r="C455" s="158">
        <f t="shared" si="54"/>
        <v>54</v>
      </c>
      <c r="D455" s="51"/>
      <c r="E455" s="55"/>
      <c r="F455" s="56"/>
      <c r="G455" s="52"/>
      <c r="H455" s="180"/>
      <c r="I455" s="178"/>
      <c r="J455" s="181"/>
      <c r="K455" s="53" t="str">
        <f t="shared" si="59"/>
        <v/>
      </c>
      <c r="L455" s="165">
        <f t="shared" si="57"/>
        <v>0</v>
      </c>
      <c r="M455" s="166"/>
      <c r="N455" s="167" t="str">
        <f t="shared" si="56"/>
        <v/>
      </c>
      <c r="O455" s="167" t="e">
        <f>VLOOKUP(D455,TH!D$3:K$3889,6,0)</f>
        <v>#N/A</v>
      </c>
      <c r="P455" s="168" t="str">
        <f>IF(M455&lt;&gt;0,M455,IF(ISNA(VLOOKUP(D455,TH!D$4:K$3889,6,0))=TRUE,"","Nợ HP"))</f>
        <v/>
      </c>
      <c r="Q455" s="167">
        <f t="shared" si="60"/>
        <v>54</v>
      </c>
      <c r="R455" s="167"/>
    </row>
    <row r="456" spans="1:20" ht="24.75" customHeight="1">
      <c r="A456" s="158">
        <f t="shared" si="58"/>
        <v>454</v>
      </c>
      <c r="B456" s="54" t="str">
        <f t="shared" ref="B456:B519" si="61">J456&amp;TEXT(C456,"00")</f>
        <v>55</v>
      </c>
      <c r="C456" s="158">
        <f t="shared" ref="C456:C519" si="62">IF(H456&lt;&gt;H455,1,C455+1)</f>
        <v>55</v>
      </c>
      <c r="D456" s="51"/>
      <c r="E456" s="55"/>
      <c r="F456" s="56"/>
      <c r="G456" s="52"/>
      <c r="H456" s="180"/>
      <c r="I456" s="178"/>
      <c r="J456" s="181"/>
      <c r="K456" s="53" t="str">
        <f t="shared" si="59"/>
        <v/>
      </c>
      <c r="L456" s="165">
        <f t="shared" si="57"/>
        <v>0</v>
      </c>
      <c r="M456" s="166"/>
      <c r="N456" s="167" t="str">
        <f t="shared" si="56"/>
        <v/>
      </c>
      <c r="O456" s="167" t="e">
        <f>VLOOKUP(D456,TH!D$3:K$3889,6,0)</f>
        <v>#N/A</v>
      </c>
      <c r="P456" s="168" t="str">
        <f>IF(M456&lt;&gt;0,M456,IF(ISNA(VLOOKUP(D456,TH!D$4:K$3889,6,0))=TRUE,"","Nợ HP"))</f>
        <v/>
      </c>
      <c r="Q456" s="167">
        <f t="shared" si="60"/>
        <v>55</v>
      </c>
      <c r="R456" s="167"/>
    </row>
    <row r="457" spans="1:20" ht="24.75" customHeight="1">
      <c r="A457" s="158">
        <f t="shared" si="58"/>
        <v>455</v>
      </c>
      <c r="B457" s="54" t="str">
        <f t="shared" si="61"/>
        <v>56</v>
      </c>
      <c r="C457" s="158">
        <f t="shared" si="62"/>
        <v>56</v>
      </c>
      <c r="D457" s="51"/>
      <c r="E457" s="55"/>
      <c r="F457" s="56"/>
      <c r="G457" s="52"/>
      <c r="H457" s="180"/>
      <c r="I457" s="178"/>
      <c r="J457" s="181"/>
      <c r="K457" s="53" t="str">
        <f t="shared" si="59"/>
        <v/>
      </c>
      <c r="L457" s="165">
        <f t="shared" si="57"/>
        <v>0</v>
      </c>
      <c r="M457" s="166"/>
      <c r="N457" s="167" t="str">
        <f t="shared" si="56"/>
        <v/>
      </c>
      <c r="O457" s="167" t="e">
        <f>VLOOKUP(D457,TH!D$3:K$3889,6,0)</f>
        <v>#N/A</v>
      </c>
      <c r="P457" s="168" t="str">
        <f>IF(M457&lt;&gt;0,M457,IF(ISNA(VLOOKUP(D457,TH!D$4:K$3889,6,0))=TRUE,"","Nợ HP"))</f>
        <v/>
      </c>
      <c r="Q457" s="167">
        <f t="shared" si="60"/>
        <v>56</v>
      </c>
      <c r="R457" s="167"/>
    </row>
    <row r="458" spans="1:20" ht="24.75" customHeight="1">
      <c r="A458" s="158">
        <f t="shared" si="58"/>
        <v>456</v>
      </c>
      <c r="B458" s="54" t="str">
        <f t="shared" si="61"/>
        <v>57</v>
      </c>
      <c r="C458" s="158">
        <f t="shared" si="62"/>
        <v>57</v>
      </c>
      <c r="D458" s="51"/>
      <c r="E458" s="55"/>
      <c r="F458" s="56"/>
      <c r="G458" s="52"/>
      <c r="H458" s="180"/>
      <c r="I458" s="178"/>
      <c r="J458" s="181"/>
      <c r="K458" s="53" t="str">
        <f t="shared" si="59"/>
        <v/>
      </c>
      <c r="L458" s="165">
        <f t="shared" si="57"/>
        <v>0</v>
      </c>
      <c r="M458" s="166"/>
      <c r="N458" s="167" t="str">
        <f t="shared" ref="N458:N518" si="63">IF(M458&lt;&gt;0,"Học Ghép","")</f>
        <v/>
      </c>
      <c r="O458" s="167" t="e">
        <f>VLOOKUP(D458,TH!D$3:K$3889,6,0)</f>
        <v>#N/A</v>
      </c>
      <c r="P458" s="168" t="str">
        <f>IF(M458&lt;&gt;0,M458,IF(ISNA(VLOOKUP(D458,TH!D$4:K$3889,6,0))=TRUE,"","Nợ HP"))</f>
        <v/>
      </c>
      <c r="Q458" s="167">
        <f t="shared" si="60"/>
        <v>57</v>
      </c>
      <c r="R458" s="167"/>
    </row>
    <row r="459" spans="1:20" ht="24.75" customHeight="1">
      <c r="A459" s="158">
        <f t="shared" si="58"/>
        <v>457</v>
      </c>
      <c r="B459" s="54" t="str">
        <f t="shared" si="61"/>
        <v>58</v>
      </c>
      <c r="C459" s="158">
        <f t="shared" si="62"/>
        <v>58</v>
      </c>
      <c r="D459" s="51"/>
      <c r="E459" s="55"/>
      <c r="F459" s="56"/>
      <c r="G459" s="52"/>
      <c r="H459" s="180"/>
      <c r="I459" s="178"/>
      <c r="J459" s="181"/>
      <c r="K459" s="53" t="str">
        <f t="shared" si="59"/>
        <v/>
      </c>
      <c r="L459" s="165">
        <f t="shared" si="57"/>
        <v>0</v>
      </c>
      <c r="M459" s="166"/>
      <c r="N459" s="167" t="str">
        <f t="shared" si="63"/>
        <v/>
      </c>
      <c r="O459" s="167" t="e">
        <f>VLOOKUP(D459,TH!D$3:K$3889,6,0)</f>
        <v>#N/A</v>
      </c>
      <c r="P459" s="168" t="str">
        <f>IF(M459&lt;&gt;0,M459,IF(ISNA(VLOOKUP(D459,TH!D$4:K$3889,6,0))=TRUE,"","Nợ HP"))</f>
        <v/>
      </c>
      <c r="Q459" s="167">
        <f t="shared" si="60"/>
        <v>58</v>
      </c>
      <c r="R459" s="167"/>
    </row>
    <row r="460" spans="1:20" ht="24.75" customHeight="1">
      <c r="A460" s="158">
        <f t="shared" si="58"/>
        <v>458</v>
      </c>
      <c r="B460" s="54" t="str">
        <f t="shared" si="61"/>
        <v>59</v>
      </c>
      <c r="C460" s="158">
        <f t="shared" si="62"/>
        <v>59</v>
      </c>
      <c r="D460" s="51"/>
      <c r="E460" s="55"/>
      <c r="F460" s="56"/>
      <c r="G460" s="52"/>
      <c r="H460" s="180"/>
      <c r="I460" s="178"/>
      <c r="J460" s="181"/>
      <c r="K460" s="53" t="str">
        <f t="shared" si="59"/>
        <v/>
      </c>
      <c r="L460" s="165">
        <f t="shared" si="57"/>
        <v>0</v>
      </c>
      <c r="M460" s="166"/>
      <c r="N460" s="167" t="str">
        <f t="shared" si="63"/>
        <v/>
      </c>
      <c r="O460" s="167" t="e">
        <f>VLOOKUP(D460,TH!D$3:K$3889,6,0)</f>
        <v>#N/A</v>
      </c>
      <c r="P460" s="168" t="str">
        <f>IF(M460&lt;&gt;0,M460,IF(ISNA(VLOOKUP(D460,TH!D$4:K$3889,6,0))=TRUE,"","Nợ HP"))</f>
        <v/>
      </c>
      <c r="Q460" s="167">
        <f t="shared" si="60"/>
        <v>59</v>
      </c>
      <c r="R460" s="167"/>
    </row>
    <row r="461" spans="1:20" ht="24.75" customHeight="1">
      <c r="A461" s="158">
        <f t="shared" si="58"/>
        <v>459</v>
      </c>
      <c r="B461" s="54" t="str">
        <f t="shared" si="61"/>
        <v>60</v>
      </c>
      <c r="C461" s="158">
        <f t="shared" si="62"/>
        <v>60</v>
      </c>
      <c r="D461" s="51"/>
      <c r="E461" s="55"/>
      <c r="F461" s="56"/>
      <c r="G461" s="52"/>
      <c r="H461" s="180"/>
      <c r="I461" s="178"/>
      <c r="J461" s="181"/>
      <c r="K461" s="53" t="str">
        <f t="shared" si="59"/>
        <v/>
      </c>
      <c r="L461" s="165">
        <f t="shared" si="57"/>
        <v>0</v>
      </c>
      <c r="M461" s="166"/>
      <c r="N461" s="167" t="str">
        <f t="shared" si="63"/>
        <v/>
      </c>
      <c r="O461" s="167" t="e">
        <f>VLOOKUP(D461,TH!D$3:K$3889,6,0)</f>
        <v>#N/A</v>
      </c>
      <c r="P461" s="168" t="str">
        <f>IF(M461&lt;&gt;0,M461,IF(ISNA(VLOOKUP(D461,TH!D$4:K$3889,6,0))=TRUE,"","Nợ HP"))</f>
        <v/>
      </c>
      <c r="Q461" s="167">
        <f t="shared" si="60"/>
        <v>60</v>
      </c>
      <c r="R461" s="167"/>
    </row>
    <row r="462" spans="1:20" ht="24.75" customHeight="1">
      <c r="A462" s="158">
        <f t="shared" si="58"/>
        <v>460</v>
      </c>
      <c r="B462" s="54" t="str">
        <f t="shared" si="61"/>
        <v>61</v>
      </c>
      <c r="C462" s="158">
        <f t="shared" si="62"/>
        <v>61</v>
      </c>
      <c r="D462" s="51"/>
      <c r="E462" s="55"/>
      <c r="F462" s="56"/>
      <c r="G462" s="52"/>
      <c r="H462" s="180"/>
      <c r="I462" s="178"/>
      <c r="J462" s="181"/>
      <c r="K462" s="53" t="str">
        <f t="shared" si="59"/>
        <v/>
      </c>
      <c r="L462" s="165">
        <f t="shared" si="57"/>
        <v>0</v>
      </c>
      <c r="M462" s="166"/>
      <c r="N462" s="167" t="str">
        <f t="shared" si="63"/>
        <v/>
      </c>
      <c r="O462" s="167" t="e">
        <f>VLOOKUP(D462,TH!D$3:K$3889,6,0)</f>
        <v>#N/A</v>
      </c>
      <c r="P462" s="168" t="str">
        <f>IF(M462&lt;&gt;0,M462,IF(ISNA(VLOOKUP(D462,TH!D$4:K$3889,6,0))=TRUE,"","Nợ HP"))</f>
        <v/>
      </c>
      <c r="Q462" s="167">
        <f t="shared" si="60"/>
        <v>61</v>
      </c>
      <c r="R462" s="167"/>
    </row>
    <row r="463" spans="1:20" ht="24.75" customHeight="1">
      <c r="A463" s="158">
        <f t="shared" si="58"/>
        <v>461</v>
      </c>
      <c r="B463" s="54" t="str">
        <f t="shared" si="61"/>
        <v>62</v>
      </c>
      <c r="C463" s="158">
        <f t="shared" si="62"/>
        <v>62</v>
      </c>
      <c r="D463" s="51"/>
      <c r="E463" s="55"/>
      <c r="F463" s="56"/>
      <c r="G463" s="52"/>
      <c r="H463" s="180"/>
      <c r="I463" s="178"/>
      <c r="J463" s="181"/>
      <c r="K463" s="53" t="str">
        <f t="shared" si="59"/>
        <v/>
      </c>
      <c r="L463" s="165">
        <f t="shared" si="57"/>
        <v>0</v>
      </c>
      <c r="M463" s="166"/>
      <c r="N463" s="167" t="str">
        <f t="shared" si="63"/>
        <v/>
      </c>
      <c r="O463" s="167" t="e">
        <f>VLOOKUP(D463,TH!D$3:K$3889,6,0)</f>
        <v>#N/A</v>
      </c>
      <c r="P463" s="168" t="str">
        <f>IF(M463&lt;&gt;0,M463,IF(ISNA(VLOOKUP(D463,TH!D$4:K$3889,6,0))=TRUE,"","Nợ HP"))</f>
        <v/>
      </c>
      <c r="Q463" s="167">
        <f t="shared" si="60"/>
        <v>62</v>
      </c>
      <c r="R463" s="167"/>
    </row>
    <row r="464" spans="1:20" ht="24.75" customHeight="1">
      <c r="A464" s="158">
        <f t="shared" si="58"/>
        <v>462</v>
      </c>
      <c r="B464" s="54" t="str">
        <f t="shared" si="61"/>
        <v>63</v>
      </c>
      <c r="C464" s="158">
        <f t="shared" si="62"/>
        <v>63</v>
      </c>
      <c r="D464" s="51"/>
      <c r="E464" s="55"/>
      <c r="F464" s="56"/>
      <c r="G464" s="52"/>
      <c r="H464" s="180"/>
      <c r="I464" s="178"/>
      <c r="J464" s="181"/>
      <c r="K464" s="53" t="str">
        <f t="shared" si="59"/>
        <v/>
      </c>
      <c r="L464" s="165">
        <f t="shared" si="57"/>
        <v>0</v>
      </c>
      <c r="M464" s="166"/>
      <c r="N464" s="167" t="str">
        <f t="shared" si="63"/>
        <v/>
      </c>
      <c r="O464" s="167" t="e">
        <f>VLOOKUP(D464,TH!D$3:K$3889,6,0)</f>
        <v>#N/A</v>
      </c>
      <c r="P464" s="168" t="str">
        <f>IF(M464&lt;&gt;0,M464,IF(ISNA(VLOOKUP(D464,TH!D$4:K$3889,6,0))=TRUE,"","Nợ HP"))</f>
        <v/>
      </c>
      <c r="Q464" s="167">
        <f t="shared" si="60"/>
        <v>63</v>
      </c>
      <c r="R464" s="167"/>
    </row>
    <row r="465" spans="1:18" ht="24.75" customHeight="1">
      <c r="A465" s="158">
        <f t="shared" si="58"/>
        <v>463</v>
      </c>
      <c r="B465" s="54" t="str">
        <f t="shared" si="61"/>
        <v>64</v>
      </c>
      <c r="C465" s="158">
        <f t="shared" si="62"/>
        <v>64</v>
      </c>
      <c r="D465" s="51"/>
      <c r="E465" s="55"/>
      <c r="F465" s="56"/>
      <c r="G465" s="52"/>
      <c r="H465" s="180"/>
      <c r="I465" s="178"/>
      <c r="J465" s="181"/>
      <c r="K465" s="53" t="str">
        <f t="shared" si="59"/>
        <v/>
      </c>
      <c r="L465" s="165">
        <f t="shared" si="57"/>
        <v>0</v>
      </c>
      <c r="M465" s="166"/>
      <c r="N465" s="167" t="str">
        <f t="shared" si="63"/>
        <v/>
      </c>
      <c r="O465" s="167" t="e">
        <f>VLOOKUP(D465,TH!D$3:K$3889,6,0)</f>
        <v>#N/A</v>
      </c>
      <c r="P465" s="168" t="str">
        <f>IF(M465&lt;&gt;0,M465,IF(ISNA(VLOOKUP(D465,TH!D$4:K$3889,6,0))=TRUE,"","Nợ HP"))</f>
        <v/>
      </c>
      <c r="Q465" s="167">
        <f t="shared" si="60"/>
        <v>64</v>
      </c>
      <c r="R465" s="167"/>
    </row>
    <row r="466" spans="1:18" ht="24.75" customHeight="1">
      <c r="A466" s="158">
        <f t="shared" si="58"/>
        <v>464</v>
      </c>
      <c r="B466" s="54" t="str">
        <f t="shared" si="61"/>
        <v>65</v>
      </c>
      <c r="C466" s="158">
        <f t="shared" si="62"/>
        <v>65</v>
      </c>
      <c r="D466" s="51"/>
      <c r="E466" s="55"/>
      <c r="F466" s="56"/>
      <c r="G466" s="52"/>
      <c r="H466" s="180"/>
      <c r="I466" s="178"/>
      <c r="J466" s="181"/>
      <c r="K466" s="53" t="str">
        <f t="shared" si="59"/>
        <v/>
      </c>
      <c r="L466" s="165">
        <f t="shared" si="57"/>
        <v>0</v>
      </c>
      <c r="M466" s="166"/>
      <c r="N466" s="167" t="str">
        <f t="shared" si="63"/>
        <v/>
      </c>
      <c r="O466" s="167" t="e">
        <f>VLOOKUP(D466,TH!D$3:K$3889,6,0)</f>
        <v>#N/A</v>
      </c>
      <c r="P466" s="168" t="str">
        <f>IF(M466&lt;&gt;0,M466,IF(ISNA(VLOOKUP(D466,TH!D$4:K$3889,6,0))=TRUE,"","Nợ HP"))</f>
        <v/>
      </c>
      <c r="Q466" s="167">
        <f t="shared" si="60"/>
        <v>65</v>
      </c>
      <c r="R466" s="167"/>
    </row>
    <row r="467" spans="1:18" ht="24.75" customHeight="1">
      <c r="A467" s="158">
        <f t="shared" si="58"/>
        <v>465</v>
      </c>
      <c r="B467" s="54" t="str">
        <f t="shared" si="61"/>
        <v>66</v>
      </c>
      <c r="C467" s="158">
        <f t="shared" si="62"/>
        <v>66</v>
      </c>
      <c r="D467" s="51"/>
      <c r="E467" s="55"/>
      <c r="F467" s="56"/>
      <c r="G467" s="52"/>
      <c r="H467" s="180"/>
      <c r="I467" s="178"/>
      <c r="J467" s="181"/>
      <c r="K467" s="53" t="str">
        <f t="shared" si="59"/>
        <v/>
      </c>
      <c r="L467" s="165">
        <f t="shared" si="57"/>
        <v>0</v>
      </c>
      <c r="M467" s="166"/>
      <c r="N467" s="167" t="str">
        <f t="shared" si="63"/>
        <v/>
      </c>
      <c r="O467" s="167" t="e">
        <f>VLOOKUP(D467,TH!D$3:K$3889,6,0)</f>
        <v>#N/A</v>
      </c>
      <c r="P467" s="168" t="str">
        <f>IF(M467&lt;&gt;0,M467,IF(ISNA(VLOOKUP(D467,TH!D$4:K$3889,6,0))=TRUE,"","Nợ HP"))</f>
        <v/>
      </c>
      <c r="Q467" s="167">
        <f t="shared" si="60"/>
        <v>66</v>
      </c>
      <c r="R467" s="167"/>
    </row>
    <row r="468" spans="1:18" ht="24.75" customHeight="1">
      <c r="A468" s="158">
        <f t="shared" si="58"/>
        <v>466</v>
      </c>
      <c r="B468" s="54" t="str">
        <f t="shared" si="61"/>
        <v>67</v>
      </c>
      <c r="C468" s="158">
        <f t="shared" si="62"/>
        <v>67</v>
      </c>
      <c r="D468" s="51"/>
      <c r="E468" s="55"/>
      <c r="F468" s="56"/>
      <c r="G468" s="52"/>
      <c r="H468" s="180"/>
      <c r="I468" s="178"/>
      <c r="J468" s="181"/>
      <c r="K468" s="53" t="str">
        <f t="shared" si="59"/>
        <v/>
      </c>
      <c r="L468" s="165">
        <f t="shared" si="57"/>
        <v>0</v>
      </c>
      <c r="M468" s="166"/>
      <c r="N468" s="167" t="str">
        <f t="shared" si="63"/>
        <v/>
      </c>
      <c r="O468" s="167" t="e">
        <f>VLOOKUP(D468,TH!D$3:K$3889,6,0)</f>
        <v>#N/A</v>
      </c>
      <c r="P468" s="168" t="str">
        <f>IF(M468&lt;&gt;0,M468,IF(ISNA(VLOOKUP(D468,TH!D$4:K$3889,6,0))=TRUE,"","Nợ HP"))</f>
        <v/>
      </c>
      <c r="Q468" s="167">
        <f t="shared" si="60"/>
        <v>67</v>
      </c>
      <c r="R468" s="167"/>
    </row>
    <row r="469" spans="1:18" ht="24.75" customHeight="1">
      <c r="A469" s="158">
        <f t="shared" si="58"/>
        <v>467</v>
      </c>
      <c r="B469" s="54" t="str">
        <f t="shared" si="61"/>
        <v>68</v>
      </c>
      <c r="C469" s="158">
        <f t="shared" si="62"/>
        <v>68</v>
      </c>
      <c r="D469" s="51"/>
      <c r="E469" s="55"/>
      <c r="F469" s="56"/>
      <c r="G469" s="52"/>
      <c r="H469" s="180"/>
      <c r="I469" s="178"/>
      <c r="J469" s="181"/>
      <c r="K469" s="53" t="str">
        <f t="shared" si="59"/>
        <v/>
      </c>
      <c r="L469" s="165">
        <f t="shared" si="57"/>
        <v>0</v>
      </c>
      <c r="M469" s="166"/>
      <c r="N469" s="167" t="str">
        <f t="shared" si="63"/>
        <v/>
      </c>
      <c r="O469" s="167" t="e">
        <f>VLOOKUP(D469,TH!D$3:K$3889,6,0)</f>
        <v>#N/A</v>
      </c>
      <c r="P469" s="168" t="str">
        <f>IF(M469&lt;&gt;0,M469,IF(ISNA(VLOOKUP(D469,TH!D$4:K$3889,6,0))=TRUE,"","Nợ HP"))</f>
        <v/>
      </c>
      <c r="Q469" s="167">
        <f t="shared" si="60"/>
        <v>68</v>
      </c>
      <c r="R469" s="167"/>
    </row>
    <row r="470" spans="1:18" ht="24.75" customHeight="1">
      <c r="A470" s="158">
        <f t="shared" si="58"/>
        <v>468</v>
      </c>
      <c r="B470" s="54" t="str">
        <f t="shared" si="61"/>
        <v>69</v>
      </c>
      <c r="C470" s="158">
        <f t="shared" si="62"/>
        <v>69</v>
      </c>
      <c r="D470" s="51"/>
      <c r="E470" s="55"/>
      <c r="F470" s="56"/>
      <c r="G470" s="52"/>
      <c r="H470" s="180"/>
      <c r="I470" s="178"/>
      <c r="J470" s="181"/>
      <c r="K470" s="53" t="str">
        <f t="shared" si="59"/>
        <v/>
      </c>
      <c r="L470" s="165">
        <f t="shared" si="57"/>
        <v>0</v>
      </c>
      <c r="M470" s="166"/>
      <c r="N470" s="167" t="str">
        <f t="shared" si="63"/>
        <v/>
      </c>
      <c r="O470" s="167" t="e">
        <f>VLOOKUP(D470,TH!D$3:K$3889,6,0)</f>
        <v>#N/A</v>
      </c>
      <c r="P470" s="168" t="str">
        <f>IF(M470&lt;&gt;0,M470,IF(ISNA(VLOOKUP(D470,TH!D$4:K$3889,6,0))=TRUE,"","Nợ HP"))</f>
        <v/>
      </c>
      <c r="Q470" s="167">
        <f t="shared" si="60"/>
        <v>69</v>
      </c>
      <c r="R470" s="167"/>
    </row>
    <row r="471" spans="1:18" ht="24.75" customHeight="1">
      <c r="A471" s="158">
        <f t="shared" si="58"/>
        <v>469</v>
      </c>
      <c r="B471" s="54" t="str">
        <f t="shared" si="61"/>
        <v>70</v>
      </c>
      <c r="C471" s="158">
        <f t="shared" si="62"/>
        <v>70</v>
      </c>
      <c r="D471" s="51"/>
      <c r="E471" s="55"/>
      <c r="F471" s="56"/>
      <c r="G471" s="52"/>
      <c r="H471" s="180"/>
      <c r="I471" s="178"/>
      <c r="J471" s="181"/>
      <c r="K471" s="53" t="str">
        <f t="shared" si="59"/>
        <v/>
      </c>
      <c r="L471" s="165">
        <f t="shared" si="57"/>
        <v>0</v>
      </c>
      <c r="M471" s="166"/>
      <c r="N471" s="167" t="str">
        <f t="shared" si="63"/>
        <v/>
      </c>
      <c r="O471" s="167" t="e">
        <f>VLOOKUP(D471,TH!D$3:K$3889,6,0)</f>
        <v>#N/A</v>
      </c>
      <c r="P471" s="168" t="str">
        <f>IF(M471&lt;&gt;0,M471,IF(ISNA(VLOOKUP(D471,TH!D$4:K$3889,6,0))=TRUE,"","Nợ HP"))</f>
        <v/>
      </c>
      <c r="Q471" s="167">
        <f t="shared" si="60"/>
        <v>70</v>
      </c>
      <c r="R471" s="167"/>
    </row>
    <row r="472" spans="1:18" ht="24.75" customHeight="1">
      <c r="A472" s="158">
        <f t="shared" si="58"/>
        <v>470</v>
      </c>
      <c r="B472" s="54" t="str">
        <f t="shared" si="61"/>
        <v>71</v>
      </c>
      <c r="C472" s="158">
        <f t="shared" si="62"/>
        <v>71</v>
      </c>
      <c r="D472" s="51"/>
      <c r="E472" s="55"/>
      <c r="F472" s="56"/>
      <c r="G472" s="52"/>
      <c r="H472" s="180"/>
      <c r="I472" s="178"/>
      <c r="J472" s="181"/>
      <c r="K472" s="53" t="str">
        <f t="shared" si="59"/>
        <v/>
      </c>
      <c r="L472" s="165">
        <f t="shared" si="57"/>
        <v>0</v>
      </c>
      <c r="M472" s="166"/>
      <c r="N472" s="167" t="str">
        <f t="shared" si="63"/>
        <v/>
      </c>
      <c r="O472" s="167" t="e">
        <f>VLOOKUP(D472,TH!D$3:K$3889,6,0)</f>
        <v>#N/A</v>
      </c>
      <c r="P472" s="168" t="str">
        <f>IF(M472&lt;&gt;0,M472,IF(ISNA(VLOOKUP(D472,TH!D$4:K$3889,6,0))=TRUE,"","Nợ HP"))</f>
        <v/>
      </c>
      <c r="Q472" s="167">
        <f t="shared" si="60"/>
        <v>71</v>
      </c>
      <c r="R472" s="167"/>
    </row>
    <row r="473" spans="1:18" ht="24.75" customHeight="1">
      <c r="A473" s="158">
        <f t="shared" si="58"/>
        <v>471</v>
      </c>
      <c r="B473" s="54" t="str">
        <f t="shared" si="61"/>
        <v>72</v>
      </c>
      <c r="C473" s="158">
        <f t="shared" si="62"/>
        <v>72</v>
      </c>
      <c r="D473" s="51"/>
      <c r="E473" s="55"/>
      <c r="F473" s="56"/>
      <c r="G473" s="52"/>
      <c r="H473" s="180"/>
      <c r="I473" s="178"/>
      <c r="J473" s="181"/>
      <c r="K473" s="53" t="str">
        <f t="shared" si="59"/>
        <v/>
      </c>
      <c r="L473" s="165">
        <f t="shared" si="57"/>
        <v>0</v>
      </c>
      <c r="M473" s="166"/>
      <c r="N473" s="167" t="str">
        <f t="shared" si="63"/>
        <v/>
      </c>
      <c r="O473" s="167" t="e">
        <f>VLOOKUP(D473,TH!D$3:K$3889,6,0)</f>
        <v>#N/A</v>
      </c>
      <c r="P473" s="168" t="str">
        <f>IF(M473&lt;&gt;0,M473,IF(ISNA(VLOOKUP(D473,TH!D$4:K$3889,6,0))=TRUE,"","Nợ HP"))</f>
        <v/>
      </c>
      <c r="Q473" s="167">
        <f t="shared" si="60"/>
        <v>72</v>
      </c>
      <c r="R473" s="167"/>
    </row>
    <row r="474" spans="1:18" ht="24.75" customHeight="1">
      <c r="A474" s="158">
        <f t="shared" si="58"/>
        <v>472</v>
      </c>
      <c r="B474" s="54" t="str">
        <f t="shared" si="61"/>
        <v>73</v>
      </c>
      <c r="C474" s="158">
        <f t="shared" si="62"/>
        <v>73</v>
      </c>
      <c r="D474" s="51"/>
      <c r="E474" s="55"/>
      <c r="F474" s="56"/>
      <c r="G474" s="52"/>
      <c r="H474" s="180"/>
      <c r="I474" s="178"/>
      <c r="J474" s="181"/>
      <c r="K474" s="53" t="str">
        <f t="shared" si="59"/>
        <v/>
      </c>
      <c r="L474" s="165">
        <f t="shared" si="57"/>
        <v>0</v>
      </c>
      <c r="M474" s="166"/>
      <c r="N474" s="167" t="str">
        <f t="shared" si="63"/>
        <v/>
      </c>
      <c r="O474" s="167" t="e">
        <f>VLOOKUP(D474,TH!D$3:K$3889,6,0)</f>
        <v>#N/A</v>
      </c>
      <c r="P474" s="168" t="str">
        <f>IF(M474&lt;&gt;0,M474,IF(ISNA(VLOOKUP(D474,TH!D$4:K$3889,6,0))=TRUE,"","Nợ HP"))</f>
        <v/>
      </c>
      <c r="Q474" s="167">
        <f t="shared" si="60"/>
        <v>73</v>
      </c>
      <c r="R474" s="167"/>
    </row>
    <row r="475" spans="1:18" ht="24.75" customHeight="1">
      <c r="A475" s="158">
        <f t="shared" si="58"/>
        <v>473</v>
      </c>
      <c r="B475" s="54" t="str">
        <f t="shared" si="61"/>
        <v>74</v>
      </c>
      <c r="C475" s="158">
        <f t="shared" si="62"/>
        <v>74</v>
      </c>
      <c r="D475" s="51"/>
      <c r="E475" s="55"/>
      <c r="F475" s="56"/>
      <c r="G475" s="52"/>
      <c r="H475" s="180"/>
      <c r="I475" s="178"/>
      <c r="J475" s="181"/>
      <c r="K475" s="53" t="str">
        <f t="shared" si="59"/>
        <v/>
      </c>
      <c r="L475" s="165">
        <f t="shared" si="57"/>
        <v>0</v>
      </c>
      <c r="M475" s="166"/>
      <c r="N475" s="167" t="str">
        <f t="shared" si="63"/>
        <v/>
      </c>
      <c r="O475" s="167" t="e">
        <f>VLOOKUP(D475,TH!D$3:K$3889,6,0)</f>
        <v>#N/A</v>
      </c>
      <c r="P475" s="168" t="str">
        <f>IF(M475&lt;&gt;0,M475,IF(ISNA(VLOOKUP(D475,TH!D$4:K$3889,6,0))=TRUE,"","Nợ HP"))</f>
        <v/>
      </c>
      <c r="Q475" s="167">
        <f t="shared" si="60"/>
        <v>74</v>
      </c>
      <c r="R475" s="167"/>
    </row>
    <row r="476" spans="1:18" ht="24.75" customHeight="1">
      <c r="A476" s="158">
        <f t="shared" si="58"/>
        <v>474</v>
      </c>
      <c r="B476" s="54" t="str">
        <f t="shared" si="61"/>
        <v>75</v>
      </c>
      <c r="C476" s="158">
        <f t="shared" si="62"/>
        <v>75</v>
      </c>
      <c r="D476" s="51"/>
      <c r="E476" s="55"/>
      <c r="F476" s="56"/>
      <c r="G476" s="52"/>
      <c r="H476" s="180"/>
      <c r="I476" s="178"/>
      <c r="J476" s="181"/>
      <c r="K476" s="53" t="str">
        <f t="shared" si="59"/>
        <v/>
      </c>
      <c r="L476" s="165">
        <f t="shared" si="57"/>
        <v>0</v>
      </c>
      <c r="M476" s="166"/>
      <c r="N476" s="167" t="str">
        <f t="shared" si="63"/>
        <v/>
      </c>
      <c r="O476" s="167" t="e">
        <f>VLOOKUP(D476,TH!D$3:K$3889,6,0)</f>
        <v>#N/A</v>
      </c>
      <c r="P476" s="168" t="str">
        <f>IF(M476&lt;&gt;0,M476,IF(ISNA(VLOOKUP(D476,TH!D$4:K$3889,6,0))=TRUE,"","Nợ HP"))</f>
        <v/>
      </c>
      <c r="Q476" s="167">
        <f t="shared" si="60"/>
        <v>75</v>
      </c>
      <c r="R476" s="167"/>
    </row>
    <row r="477" spans="1:18" ht="24.75" customHeight="1">
      <c r="A477" s="158">
        <f t="shared" si="58"/>
        <v>475</v>
      </c>
      <c r="B477" s="54" t="str">
        <f t="shared" si="61"/>
        <v>76</v>
      </c>
      <c r="C477" s="158">
        <f t="shared" si="62"/>
        <v>76</v>
      </c>
      <c r="D477" s="51"/>
      <c r="E477" s="55"/>
      <c r="F477" s="56"/>
      <c r="G477" s="52"/>
      <c r="H477" s="180"/>
      <c r="I477" s="178"/>
      <c r="J477" s="181"/>
      <c r="K477" s="53" t="str">
        <f t="shared" si="59"/>
        <v/>
      </c>
      <c r="L477" s="165">
        <f t="shared" si="57"/>
        <v>0</v>
      </c>
      <c r="M477" s="166"/>
      <c r="N477" s="167" t="str">
        <f t="shared" si="63"/>
        <v/>
      </c>
      <c r="O477" s="167" t="e">
        <f>VLOOKUP(D477,TH!D$3:K$3889,6,0)</f>
        <v>#N/A</v>
      </c>
      <c r="P477" s="168" t="str">
        <f>IF(M477&lt;&gt;0,M477,IF(ISNA(VLOOKUP(D477,TH!D$4:K$3889,6,0))=TRUE,"","Nợ HP"))</f>
        <v/>
      </c>
      <c r="Q477" s="167">
        <f t="shared" si="60"/>
        <v>76</v>
      </c>
      <c r="R477" s="167"/>
    </row>
    <row r="478" spans="1:18" ht="24.75" customHeight="1">
      <c r="A478" s="158">
        <f t="shared" si="58"/>
        <v>476</v>
      </c>
      <c r="B478" s="54" t="str">
        <f t="shared" si="61"/>
        <v>77</v>
      </c>
      <c r="C478" s="158">
        <f t="shared" si="62"/>
        <v>77</v>
      </c>
      <c r="D478" s="51"/>
      <c r="E478" s="55"/>
      <c r="F478" s="56"/>
      <c r="G478" s="52"/>
      <c r="H478" s="180"/>
      <c r="I478" s="178"/>
      <c r="J478" s="181"/>
      <c r="K478" s="53" t="str">
        <f t="shared" si="59"/>
        <v/>
      </c>
      <c r="L478" s="165">
        <f t="shared" si="57"/>
        <v>0</v>
      </c>
      <c r="M478" s="166"/>
      <c r="N478" s="167" t="str">
        <f t="shared" si="63"/>
        <v/>
      </c>
      <c r="O478" s="167" t="e">
        <f>VLOOKUP(D478,TH!D$3:K$3889,6,0)</f>
        <v>#N/A</v>
      </c>
      <c r="P478" s="168" t="str">
        <f>IF(M478&lt;&gt;0,M478,IF(ISNA(VLOOKUP(D478,TH!D$4:K$3889,6,0))=TRUE,"","Nợ HP"))</f>
        <v/>
      </c>
      <c r="Q478" s="167">
        <f t="shared" si="60"/>
        <v>77</v>
      </c>
      <c r="R478" s="167"/>
    </row>
    <row r="479" spans="1:18" ht="24.75" customHeight="1">
      <c r="A479" s="158">
        <f t="shared" si="58"/>
        <v>477</v>
      </c>
      <c r="B479" s="54" t="str">
        <f t="shared" si="61"/>
        <v>78</v>
      </c>
      <c r="C479" s="158">
        <f t="shared" si="62"/>
        <v>78</v>
      </c>
      <c r="D479" s="51"/>
      <c r="E479" s="55"/>
      <c r="F479" s="56"/>
      <c r="G479" s="52"/>
      <c r="H479" s="180"/>
      <c r="I479" s="178"/>
      <c r="J479" s="181"/>
      <c r="K479" s="53" t="str">
        <f t="shared" si="59"/>
        <v/>
      </c>
      <c r="L479" s="165">
        <f t="shared" si="57"/>
        <v>0</v>
      </c>
      <c r="M479" s="166"/>
      <c r="N479" s="167" t="str">
        <f t="shared" si="63"/>
        <v/>
      </c>
      <c r="O479" s="167" t="e">
        <f>VLOOKUP(D479,TH!D$3:K$3889,6,0)</f>
        <v>#N/A</v>
      </c>
      <c r="P479" s="168" t="str">
        <f>IF(M479&lt;&gt;0,M479,IF(ISNA(VLOOKUP(D479,TH!D$4:K$3889,6,0))=TRUE,"","Nợ HP"))</f>
        <v/>
      </c>
      <c r="Q479" s="167">
        <f t="shared" si="60"/>
        <v>78</v>
      </c>
      <c r="R479" s="167"/>
    </row>
    <row r="480" spans="1:18" ht="24.75" customHeight="1">
      <c r="A480" s="158">
        <f t="shared" si="58"/>
        <v>478</v>
      </c>
      <c r="B480" s="54" t="str">
        <f t="shared" si="61"/>
        <v>79</v>
      </c>
      <c r="C480" s="158">
        <f t="shared" si="62"/>
        <v>79</v>
      </c>
      <c r="D480" s="51"/>
      <c r="E480" s="55"/>
      <c r="F480" s="56"/>
      <c r="G480" s="52"/>
      <c r="H480" s="180"/>
      <c r="I480" s="178"/>
      <c r="J480" s="181"/>
      <c r="K480" s="53" t="str">
        <f t="shared" si="59"/>
        <v/>
      </c>
      <c r="L480" s="165">
        <f t="shared" si="57"/>
        <v>0</v>
      </c>
      <c r="M480" s="166"/>
      <c r="N480" s="167" t="str">
        <f t="shared" si="63"/>
        <v/>
      </c>
      <c r="O480" s="167" t="e">
        <f>VLOOKUP(D480,TH!D$3:K$3889,6,0)</f>
        <v>#N/A</v>
      </c>
      <c r="P480" s="168" t="str">
        <f>IF(M480&lt;&gt;0,M480,IF(ISNA(VLOOKUP(D480,TH!D$4:K$3889,6,0))=TRUE,"","Nợ HP"))</f>
        <v/>
      </c>
      <c r="Q480" s="167">
        <f t="shared" si="60"/>
        <v>79</v>
      </c>
      <c r="R480" s="167"/>
    </row>
    <row r="481" spans="1:18" ht="24.75" customHeight="1">
      <c r="A481" s="158">
        <f t="shared" si="58"/>
        <v>479</v>
      </c>
      <c r="B481" s="54" t="str">
        <f t="shared" si="61"/>
        <v>80</v>
      </c>
      <c r="C481" s="158">
        <f t="shared" si="62"/>
        <v>80</v>
      </c>
      <c r="D481" s="51"/>
      <c r="E481" s="55"/>
      <c r="F481" s="56"/>
      <c r="G481" s="52"/>
      <c r="H481" s="180"/>
      <c r="I481" s="178"/>
      <c r="J481" s="181"/>
      <c r="K481" s="53" t="str">
        <f t="shared" si="59"/>
        <v/>
      </c>
      <c r="L481" s="165">
        <f t="shared" si="57"/>
        <v>0</v>
      </c>
      <c r="M481" s="166"/>
      <c r="N481" s="167" t="str">
        <f t="shared" si="63"/>
        <v/>
      </c>
      <c r="O481" s="167" t="e">
        <f>VLOOKUP(D481,TH!D$3:K$3889,6,0)</f>
        <v>#N/A</v>
      </c>
      <c r="P481" s="168" t="str">
        <f>IF(M481&lt;&gt;0,M481,IF(ISNA(VLOOKUP(D481,TH!D$4:K$3889,6,0))=TRUE,"","Nợ HP"))</f>
        <v/>
      </c>
      <c r="Q481" s="167">
        <f t="shared" si="60"/>
        <v>80</v>
      </c>
      <c r="R481" s="167"/>
    </row>
    <row r="482" spans="1:18" ht="24.75" customHeight="1">
      <c r="A482" s="158">
        <f t="shared" si="58"/>
        <v>480</v>
      </c>
      <c r="B482" s="54" t="str">
        <f t="shared" si="61"/>
        <v>81</v>
      </c>
      <c r="C482" s="158">
        <f t="shared" si="62"/>
        <v>81</v>
      </c>
      <c r="D482" s="51"/>
      <c r="E482" s="55"/>
      <c r="F482" s="56"/>
      <c r="G482" s="52"/>
      <c r="H482" s="180"/>
      <c r="I482" s="178"/>
      <c r="J482" s="181"/>
      <c r="K482" s="53" t="str">
        <f t="shared" si="59"/>
        <v/>
      </c>
      <c r="L482" s="165">
        <f t="shared" si="57"/>
        <v>0</v>
      </c>
      <c r="M482" s="166"/>
      <c r="N482" s="167" t="str">
        <f t="shared" si="63"/>
        <v/>
      </c>
      <c r="O482" s="167" t="e">
        <f>VLOOKUP(D482,TH!D$3:K$3889,6,0)</f>
        <v>#N/A</v>
      </c>
      <c r="P482" s="168" t="str">
        <f>IF(M482&lt;&gt;0,M482,IF(ISNA(VLOOKUP(D482,TH!D$4:K$3889,6,0))=TRUE,"","Nợ HP"))</f>
        <v/>
      </c>
      <c r="Q482" s="167">
        <f t="shared" si="60"/>
        <v>81</v>
      </c>
      <c r="R482" s="167"/>
    </row>
    <row r="483" spans="1:18" ht="24.75" customHeight="1">
      <c r="A483" s="158">
        <f t="shared" si="58"/>
        <v>481</v>
      </c>
      <c r="B483" s="54" t="str">
        <f t="shared" si="61"/>
        <v>82</v>
      </c>
      <c r="C483" s="158">
        <f t="shared" si="62"/>
        <v>82</v>
      </c>
      <c r="D483" s="51"/>
      <c r="E483" s="55"/>
      <c r="F483" s="56"/>
      <c r="G483" s="52"/>
      <c r="H483" s="180"/>
      <c r="I483" s="178"/>
      <c r="J483" s="181"/>
      <c r="K483" s="53" t="str">
        <f t="shared" si="59"/>
        <v/>
      </c>
      <c r="L483" s="165">
        <f t="shared" si="57"/>
        <v>0</v>
      </c>
      <c r="M483" s="166"/>
      <c r="N483" s="167" t="str">
        <f t="shared" si="63"/>
        <v/>
      </c>
      <c r="O483" s="167" t="e">
        <f>VLOOKUP(D483,TH!D$3:K$3889,6,0)</f>
        <v>#N/A</v>
      </c>
      <c r="P483" s="168" t="str">
        <f>IF(M483&lt;&gt;0,M483,IF(ISNA(VLOOKUP(D483,TH!D$4:K$3889,6,0))=TRUE,"","Nợ HP"))</f>
        <v/>
      </c>
      <c r="Q483" s="167">
        <f t="shared" si="60"/>
        <v>82</v>
      </c>
      <c r="R483" s="167"/>
    </row>
    <row r="484" spans="1:18" ht="24.75" customHeight="1">
      <c r="A484" s="158">
        <f t="shared" si="58"/>
        <v>482</v>
      </c>
      <c r="B484" s="54" t="str">
        <f t="shared" si="61"/>
        <v>83</v>
      </c>
      <c r="C484" s="158">
        <f t="shared" si="62"/>
        <v>83</v>
      </c>
      <c r="D484" s="51"/>
      <c r="E484" s="55"/>
      <c r="F484" s="56"/>
      <c r="G484" s="52"/>
      <c r="H484" s="180"/>
      <c r="I484" s="178"/>
      <c r="J484" s="181"/>
      <c r="K484" s="53" t="str">
        <f t="shared" si="59"/>
        <v/>
      </c>
      <c r="L484" s="165">
        <f t="shared" si="57"/>
        <v>0</v>
      </c>
      <c r="M484" s="166"/>
      <c r="N484" s="167" t="str">
        <f t="shared" si="63"/>
        <v/>
      </c>
      <c r="O484" s="167" t="e">
        <f>VLOOKUP(D484,TH!D$3:K$3889,6,0)</f>
        <v>#N/A</v>
      </c>
      <c r="P484" s="168" t="str">
        <f>IF(M484&lt;&gt;0,M484,IF(ISNA(VLOOKUP(D484,TH!D$4:K$3889,6,0))=TRUE,"","Nợ HP"))</f>
        <v/>
      </c>
      <c r="Q484" s="167">
        <f t="shared" si="60"/>
        <v>83</v>
      </c>
      <c r="R484" s="167"/>
    </row>
    <row r="485" spans="1:18" ht="24.75" customHeight="1">
      <c r="A485" s="158">
        <f t="shared" si="58"/>
        <v>483</v>
      </c>
      <c r="B485" s="54" t="str">
        <f t="shared" si="61"/>
        <v>84</v>
      </c>
      <c r="C485" s="158">
        <f t="shared" si="62"/>
        <v>84</v>
      </c>
      <c r="D485" s="51"/>
      <c r="E485" s="55"/>
      <c r="F485" s="56"/>
      <c r="G485" s="52"/>
      <c r="H485" s="180"/>
      <c r="I485" s="178"/>
      <c r="J485" s="181"/>
      <c r="K485" s="53" t="str">
        <f t="shared" si="59"/>
        <v/>
      </c>
      <c r="L485" s="165">
        <f t="shared" si="57"/>
        <v>0</v>
      </c>
      <c r="M485" s="166"/>
      <c r="N485" s="167" t="str">
        <f t="shared" si="63"/>
        <v/>
      </c>
      <c r="O485" s="167" t="e">
        <f>VLOOKUP(D485,TH!D$3:K$3889,6,0)</f>
        <v>#N/A</v>
      </c>
      <c r="P485" s="168" t="str">
        <f>IF(M485&lt;&gt;0,M485,IF(ISNA(VLOOKUP(D485,TH!D$4:K$3889,6,0))=TRUE,"","Nợ HP"))</f>
        <v/>
      </c>
      <c r="Q485" s="167">
        <f t="shared" si="60"/>
        <v>84</v>
      </c>
      <c r="R485" s="167"/>
    </row>
    <row r="486" spans="1:18" ht="24.75" customHeight="1">
      <c r="A486" s="158">
        <f t="shared" si="58"/>
        <v>484</v>
      </c>
      <c r="B486" s="54" t="str">
        <f t="shared" si="61"/>
        <v>85</v>
      </c>
      <c r="C486" s="158">
        <f t="shared" si="62"/>
        <v>85</v>
      </c>
      <c r="D486" s="51"/>
      <c r="E486" s="55"/>
      <c r="F486" s="56"/>
      <c r="G486" s="52"/>
      <c r="H486" s="180"/>
      <c r="I486" s="178"/>
      <c r="J486" s="181"/>
      <c r="K486" s="53" t="str">
        <f t="shared" si="59"/>
        <v/>
      </c>
      <c r="L486" s="165">
        <f t="shared" si="57"/>
        <v>0</v>
      </c>
      <c r="M486" s="166"/>
      <c r="N486" s="167" t="str">
        <f t="shared" si="63"/>
        <v/>
      </c>
      <c r="O486" s="167" t="e">
        <f>VLOOKUP(D486,TH!D$3:K$3889,6,0)</f>
        <v>#N/A</v>
      </c>
      <c r="P486" s="168" t="str">
        <f>IF(M486&lt;&gt;0,M486,IF(ISNA(VLOOKUP(D486,TH!D$4:K$3889,6,0))=TRUE,"","Nợ HP"))</f>
        <v/>
      </c>
      <c r="Q486" s="167">
        <f t="shared" si="60"/>
        <v>85</v>
      </c>
      <c r="R486" s="167"/>
    </row>
    <row r="487" spans="1:18" ht="24.75" customHeight="1">
      <c r="A487" s="158">
        <f t="shared" si="58"/>
        <v>485</v>
      </c>
      <c r="B487" s="54" t="str">
        <f t="shared" si="61"/>
        <v>86</v>
      </c>
      <c r="C487" s="158">
        <f t="shared" si="62"/>
        <v>86</v>
      </c>
      <c r="D487" s="51"/>
      <c r="E487" s="55"/>
      <c r="F487" s="56"/>
      <c r="G487" s="52"/>
      <c r="H487" s="180"/>
      <c r="I487" s="178"/>
      <c r="J487" s="181"/>
      <c r="K487" s="53" t="str">
        <f t="shared" si="59"/>
        <v/>
      </c>
      <c r="L487" s="165">
        <f t="shared" si="57"/>
        <v>0</v>
      </c>
      <c r="M487" s="166"/>
      <c r="N487" s="167" t="str">
        <f t="shared" si="63"/>
        <v/>
      </c>
      <c r="O487" s="167" t="e">
        <f>VLOOKUP(D487,TH!D$3:K$3889,6,0)</f>
        <v>#N/A</v>
      </c>
      <c r="P487" s="168" t="str">
        <f>IF(M487&lt;&gt;0,M487,IF(ISNA(VLOOKUP(D487,TH!D$4:K$3889,6,0))=TRUE,"","Nợ HP"))</f>
        <v/>
      </c>
      <c r="Q487" s="167">
        <f t="shared" si="60"/>
        <v>86</v>
      </c>
      <c r="R487" s="167"/>
    </row>
    <row r="488" spans="1:18" ht="24.75" customHeight="1">
      <c r="A488" s="158">
        <f t="shared" si="58"/>
        <v>486</v>
      </c>
      <c r="B488" s="54" t="str">
        <f t="shared" si="61"/>
        <v>87</v>
      </c>
      <c r="C488" s="158">
        <f t="shared" si="62"/>
        <v>87</v>
      </c>
      <c r="D488" s="51"/>
      <c r="E488" s="55"/>
      <c r="F488" s="56"/>
      <c r="G488" s="52"/>
      <c r="H488" s="180"/>
      <c r="I488" s="178"/>
      <c r="J488" s="181"/>
      <c r="K488" s="53" t="str">
        <f t="shared" si="59"/>
        <v/>
      </c>
      <c r="L488" s="165">
        <f t="shared" si="57"/>
        <v>0</v>
      </c>
      <c r="M488" s="166"/>
      <c r="N488" s="167" t="str">
        <f t="shared" si="63"/>
        <v/>
      </c>
      <c r="O488" s="167" t="e">
        <f>VLOOKUP(D488,TH!D$3:K$3889,6,0)</f>
        <v>#N/A</v>
      </c>
      <c r="P488" s="168" t="str">
        <f>IF(M488&lt;&gt;0,M488,IF(ISNA(VLOOKUP(D488,TH!D$4:K$3889,6,0))=TRUE,"","Nợ HP"))</f>
        <v/>
      </c>
      <c r="Q488" s="167">
        <f t="shared" si="60"/>
        <v>87</v>
      </c>
      <c r="R488" s="167"/>
    </row>
    <row r="489" spans="1:18" ht="24.75" customHeight="1">
      <c r="A489" s="158">
        <f t="shared" si="58"/>
        <v>487</v>
      </c>
      <c r="B489" s="54" t="str">
        <f t="shared" si="61"/>
        <v>88</v>
      </c>
      <c r="C489" s="158">
        <f t="shared" si="62"/>
        <v>88</v>
      </c>
      <c r="D489" s="51"/>
      <c r="E489" s="55"/>
      <c r="F489" s="56"/>
      <c r="G489" s="52"/>
      <c r="H489" s="180"/>
      <c r="I489" s="178"/>
      <c r="J489" s="181"/>
      <c r="K489" s="53" t="str">
        <f t="shared" si="59"/>
        <v/>
      </c>
      <c r="L489" s="165">
        <f t="shared" si="57"/>
        <v>0</v>
      </c>
      <c r="M489" s="166"/>
      <c r="N489" s="167" t="str">
        <f t="shared" si="63"/>
        <v/>
      </c>
      <c r="O489" s="167" t="e">
        <f>VLOOKUP(D489,TH!D$3:K$3889,6,0)</f>
        <v>#N/A</v>
      </c>
      <c r="P489" s="168" t="str">
        <f>IF(M489&lt;&gt;0,M489,IF(ISNA(VLOOKUP(D489,TH!D$4:K$3889,6,0))=TRUE,"","Nợ HP"))</f>
        <v/>
      </c>
      <c r="Q489" s="167">
        <f t="shared" si="60"/>
        <v>88</v>
      </c>
      <c r="R489" s="167"/>
    </row>
    <row r="490" spans="1:18" ht="24.75" customHeight="1">
      <c r="A490" s="158">
        <f t="shared" si="58"/>
        <v>488</v>
      </c>
      <c r="B490" s="54" t="str">
        <f t="shared" si="61"/>
        <v>89</v>
      </c>
      <c r="C490" s="158">
        <f t="shared" si="62"/>
        <v>89</v>
      </c>
      <c r="D490" s="51"/>
      <c r="E490" s="55"/>
      <c r="F490" s="56"/>
      <c r="G490" s="52"/>
      <c r="H490" s="180"/>
      <c r="I490" s="178"/>
      <c r="J490" s="181"/>
      <c r="K490" s="53" t="str">
        <f t="shared" si="59"/>
        <v/>
      </c>
      <c r="L490" s="165">
        <f t="shared" si="57"/>
        <v>0</v>
      </c>
      <c r="M490" s="166"/>
      <c r="N490" s="167" t="str">
        <f t="shared" si="63"/>
        <v/>
      </c>
      <c r="O490" s="167" t="e">
        <f>VLOOKUP(D490,TH!D$3:K$3889,6,0)</f>
        <v>#N/A</v>
      </c>
      <c r="P490" s="168" t="str">
        <f>IF(M490&lt;&gt;0,M490,IF(ISNA(VLOOKUP(D490,TH!D$4:K$3889,6,0))=TRUE,"","Nợ HP"))</f>
        <v/>
      </c>
      <c r="Q490" s="167">
        <f t="shared" si="60"/>
        <v>89</v>
      </c>
      <c r="R490" s="167"/>
    </row>
    <row r="491" spans="1:18" ht="24.75" customHeight="1">
      <c r="A491" s="158">
        <f t="shared" si="58"/>
        <v>489</v>
      </c>
      <c r="B491" s="54" t="str">
        <f t="shared" si="61"/>
        <v>90</v>
      </c>
      <c r="C491" s="158">
        <f t="shared" si="62"/>
        <v>90</v>
      </c>
      <c r="D491" s="51"/>
      <c r="E491" s="55"/>
      <c r="F491" s="56"/>
      <c r="G491" s="52"/>
      <c r="H491" s="180"/>
      <c r="I491" s="178"/>
      <c r="J491" s="181"/>
      <c r="K491" s="53" t="str">
        <f t="shared" si="59"/>
        <v/>
      </c>
      <c r="L491" s="165">
        <f t="shared" si="57"/>
        <v>0</v>
      </c>
      <c r="M491" s="166"/>
      <c r="N491" s="167" t="str">
        <f t="shared" si="63"/>
        <v/>
      </c>
      <c r="O491" s="167" t="e">
        <f>VLOOKUP(D491,TH!D$3:K$3889,6,0)</f>
        <v>#N/A</v>
      </c>
      <c r="P491" s="168" t="str">
        <f>IF(M491&lt;&gt;0,M491,IF(ISNA(VLOOKUP(D491,TH!D$4:K$3889,6,0))=TRUE,"","Nợ HP"))</f>
        <v/>
      </c>
      <c r="Q491" s="167">
        <f t="shared" si="60"/>
        <v>90</v>
      </c>
      <c r="R491" s="167"/>
    </row>
    <row r="492" spans="1:18" ht="24.75" customHeight="1">
      <c r="A492" s="158">
        <f t="shared" si="58"/>
        <v>490</v>
      </c>
      <c r="B492" s="54" t="str">
        <f t="shared" si="61"/>
        <v>91</v>
      </c>
      <c r="C492" s="158">
        <f t="shared" si="62"/>
        <v>91</v>
      </c>
      <c r="D492" s="51"/>
      <c r="E492" s="55"/>
      <c r="F492" s="56"/>
      <c r="G492" s="52"/>
      <c r="H492" s="180"/>
      <c r="I492" s="178"/>
      <c r="J492" s="181"/>
      <c r="K492" s="53" t="str">
        <f t="shared" si="59"/>
        <v/>
      </c>
      <c r="L492" s="165">
        <f t="shared" si="57"/>
        <v>0</v>
      </c>
      <c r="M492" s="166"/>
      <c r="N492" s="167" t="str">
        <f t="shared" si="63"/>
        <v/>
      </c>
      <c r="O492" s="167" t="e">
        <f>VLOOKUP(D492,TH!D$3:K$3889,6,0)</f>
        <v>#N/A</v>
      </c>
      <c r="P492" s="168" t="str">
        <f>IF(M492&lt;&gt;0,M492,IF(ISNA(VLOOKUP(D492,TH!D$4:K$3889,6,0))=TRUE,"","Nợ HP"))</f>
        <v/>
      </c>
      <c r="Q492" s="167">
        <f t="shared" si="60"/>
        <v>91</v>
      </c>
      <c r="R492" s="167"/>
    </row>
    <row r="493" spans="1:18" ht="24.75" customHeight="1">
      <c r="A493" s="158">
        <f t="shared" si="58"/>
        <v>491</v>
      </c>
      <c r="B493" s="54" t="str">
        <f t="shared" si="61"/>
        <v>92</v>
      </c>
      <c r="C493" s="158">
        <f t="shared" si="62"/>
        <v>92</v>
      </c>
      <c r="D493" s="51"/>
      <c r="E493" s="55"/>
      <c r="F493" s="56"/>
      <c r="G493" s="52"/>
      <c r="H493" s="180"/>
      <c r="I493" s="178"/>
      <c r="J493" s="181"/>
      <c r="K493" s="53" t="str">
        <f t="shared" si="59"/>
        <v/>
      </c>
      <c r="L493" s="165">
        <f t="shared" si="57"/>
        <v>0</v>
      </c>
      <c r="M493" s="166"/>
      <c r="N493" s="167" t="str">
        <f t="shared" si="63"/>
        <v/>
      </c>
      <c r="O493" s="167" t="e">
        <f>VLOOKUP(D493,TH!D$3:K$3889,6,0)</f>
        <v>#N/A</v>
      </c>
      <c r="P493" s="168" t="str">
        <f>IF(M493&lt;&gt;0,M493,IF(ISNA(VLOOKUP(D493,TH!D$4:K$3889,6,0))=TRUE,"","Nợ HP"))</f>
        <v/>
      </c>
      <c r="Q493" s="167">
        <f t="shared" si="60"/>
        <v>92</v>
      </c>
      <c r="R493" s="167"/>
    </row>
    <row r="494" spans="1:18" ht="24.75" customHeight="1">
      <c r="A494" s="158">
        <f t="shared" si="58"/>
        <v>492</v>
      </c>
      <c r="B494" s="54" t="str">
        <f t="shared" si="61"/>
        <v>93</v>
      </c>
      <c r="C494" s="158">
        <f t="shared" si="62"/>
        <v>93</v>
      </c>
      <c r="D494" s="51"/>
      <c r="E494" s="55"/>
      <c r="F494" s="56"/>
      <c r="G494" s="52"/>
      <c r="H494" s="180"/>
      <c r="I494" s="178"/>
      <c r="J494" s="181"/>
      <c r="K494" s="53" t="str">
        <f t="shared" si="59"/>
        <v/>
      </c>
      <c r="L494" s="165">
        <f t="shared" si="57"/>
        <v>0</v>
      </c>
      <c r="M494" s="166"/>
      <c r="N494" s="167" t="str">
        <f t="shared" si="63"/>
        <v/>
      </c>
      <c r="O494" s="167" t="e">
        <f>VLOOKUP(D494,TH!D$3:K$3889,6,0)</f>
        <v>#N/A</v>
      </c>
      <c r="P494" s="168" t="str">
        <f>IF(M494&lt;&gt;0,M494,IF(ISNA(VLOOKUP(D494,TH!D$4:K$3889,6,0))=TRUE,"","Nợ HP"))</f>
        <v/>
      </c>
      <c r="Q494" s="167">
        <f t="shared" si="60"/>
        <v>93</v>
      </c>
      <c r="R494" s="167"/>
    </row>
    <row r="495" spans="1:18" ht="24.75" customHeight="1">
      <c r="A495" s="158">
        <f t="shared" si="58"/>
        <v>493</v>
      </c>
      <c r="B495" s="54" t="str">
        <f t="shared" si="61"/>
        <v>94</v>
      </c>
      <c r="C495" s="158">
        <f t="shared" si="62"/>
        <v>94</v>
      </c>
      <c r="D495" s="51"/>
      <c r="E495" s="55"/>
      <c r="F495" s="56"/>
      <c r="G495" s="52"/>
      <c r="H495" s="180"/>
      <c r="I495" s="178"/>
      <c r="J495" s="181"/>
      <c r="K495" s="53" t="str">
        <f t="shared" si="59"/>
        <v/>
      </c>
      <c r="L495" s="165">
        <f t="shared" si="57"/>
        <v>0</v>
      </c>
      <c r="M495" s="166"/>
      <c r="N495" s="167" t="str">
        <f t="shared" si="63"/>
        <v/>
      </c>
      <c r="O495" s="167" t="e">
        <f>VLOOKUP(D495,TH!D$3:K$3889,6,0)</f>
        <v>#N/A</v>
      </c>
      <c r="P495" s="168" t="str">
        <f>IF(M495&lt;&gt;0,M495,IF(ISNA(VLOOKUP(D495,TH!D$4:K$3889,6,0))=TRUE,"","Nợ HP"))</f>
        <v/>
      </c>
      <c r="Q495" s="167">
        <f t="shared" si="60"/>
        <v>94</v>
      </c>
      <c r="R495" s="167"/>
    </row>
    <row r="496" spans="1:18" ht="24.75" customHeight="1">
      <c r="A496" s="158">
        <f t="shared" si="58"/>
        <v>494</v>
      </c>
      <c r="B496" s="54" t="str">
        <f t="shared" si="61"/>
        <v>95</v>
      </c>
      <c r="C496" s="158">
        <f t="shared" si="62"/>
        <v>95</v>
      </c>
      <c r="D496" s="51"/>
      <c r="E496" s="55"/>
      <c r="F496" s="56"/>
      <c r="G496" s="52"/>
      <c r="H496" s="180"/>
      <c r="I496" s="178"/>
      <c r="J496" s="181"/>
      <c r="K496" s="53" t="str">
        <f t="shared" si="59"/>
        <v/>
      </c>
      <c r="L496" s="165">
        <f t="shared" si="57"/>
        <v>0</v>
      </c>
      <c r="M496" s="166"/>
      <c r="N496" s="167" t="str">
        <f t="shared" si="63"/>
        <v/>
      </c>
      <c r="O496" s="167" t="e">
        <f>VLOOKUP(D496,TH!D$3:K$3889,6,0)</f>
        <v>#N/A</v>
      </c>
      <c r="P496" s="168" t="str">
        <f>IF(M496&lt;&gt;0,M496,IF(ISNA(VLOOKUP(D496,TH!D$4:K$3889,6,0))=TRUE,"","Nợ HP"))</f>
        <v/>
      </c>
      <c r="Q496" s="167">
        <f t="shared" si="60"/>
        <v>95</v>
      </c>
      <c r="R496" s="167"/>
    </row>
    <row r="497" spans="1:18" ht="24.75" customHeight="1">
      <c r="A497" s="158">
        <f t="shared" si="58"/>
        <v>495</v>
      </c>
      <c r="B497" s="54" t="str">
        <f t="shared" si="61"/>
        <v>96</v>
      </c>
      <c r="C497" s="158">
        <f t="shared" si="62"/>
        <v>96</v>
      </c>
      <c r="D497" s="51"/>
      <c r="E497" s="55"/>
      <c r="F497" s="56"/>
      <c r="G497" s="52"/>
      <c r="H497" s="180"/>
      <c r="I497" s="178"/>
      <c r="J497" s="181"/>
      <c r="K497" s="53" t="str">
        <f t="shared" si="59"/>
        <v/>
      </c>
      <c r="L497" s="165">
        <f t="shared" si="57"/>
        <v>0</v>
      </c>
      <c r="M497" s="166"/>
      <c r="N497" s="167" t="str">
        <f t="shared" si="63"/>
        <v/>
      </c>
      <c r="O497" s="167" t="e">
        <f>VLOOKUP(D497,TH!D$3:K$3889,6,0)</f>
        <v>#N/A</v>
      </c>
      <c r="P497" s="168" t="str">
        <f>IF(M497&lt;&gt;0,M497,IF(ISNA(VLOOKUP(D497,TH!D$4:K$3889,6,0))=TRUE,"","Nợ HP"))</f>
        <v/>
      </c>
      <c r="Q497" s="167">
        <f t="shared" si="60"/>
        <v>96</v>
      </c>
      <c r="R497" s="167"/>
    </row>
    <row r="498" spans="1:18" ht="24.75" customHeight="1">
      <c r="A498" s="158">
        <f t="shared" si="58"/>
        <v>496</v>
      </c>
      <c r="B498" s="54" t="str">
        <f t="shared" si="61"/>
        <v>97</v>
      </c>
      <c r="C498" s="158">
        <f t="shared" si="62"/>
        <v>97</v>
      </c>
      <c r="D498" s="51"/>
      <c r="E498" s="55"/>
      <c r="F498" s="56"/>
      <c r="G498" s="52"/>
      <c r="H498" s="180"/>
      <c r="I498" s="178"/>
      <c r="J498" s="181"/>
      <c r="K498" s="53" t="str">
        <f t="shared" si="59"/>
        <v/>
      </c>
      <c r="L498" s="165">
        <f t="shared" si="57"/>
        <v>0</v>
      </c>
      <c r="M498" s="166"/>
      <c r="N498" s="167" t="str">
        <f t="shared" si="63"/>
        <v/>
      </c>
      <c r="O498" s="167" t="e">
        <f>VLOOKUP(D498,TH!D$3:K$3889,6,0)</f>
        <v>#N/A</v>
      </c>
      <c r="P498" s="168" t="str">
        <f>IF(M498&lt;&gt;0,M498,IF(ISNA(VLOOKUP(D498,TH!D$4:K$3889,6,0))=TRUE,"","Nợ HP"))</f>
        <v/>
      </c>
      <c r="Q498" s="167">
        <f t="shared" si="60"/>
        <v>97</v>
      </c>
      <c r="R498" s="167"/>
    </row>
    <row r="499" spans="1:18" ht="24.75" customHeight="1">
      <c r="A499" s="158">
        <f t="shared" si="58"/>
        <v>497</v>
      </c>
      <c r="B499" s="54" t="str">
        <f t="shared" si="61"/>
        <v>98</v>
      </c>
      <c r="C499" s="158">
        <f t="shared" si="62"/>
        <v>98</v>
      </c>
      <c r="D499" s="51"/>
      <c r="E499" s="55"/>
      <c r="F499" s="56"/>
      <c r="G499" s="52"/>
      <c r="H499" s="180"/>
      <c r="I499" s="178"/>
      <c r="J499" s="181"/>
      <c r="K499" s="53" t="str">
        <f t="shared" si="59"/>
        <v/>
      </c>
      <c r="L499" s="165">
        <f t="shared" si="57"/>
        <v>0</v>
      </c>
      <c r="M499" s="166"/>
      <c r="N499" s="167" t="str">
        <f t="shared" si="63"/>
        <v/>
      </c>
      <c r="O499" s="167" t="e">
        <f>VLOOKUP(D499,TH!D$3:K$3889,6,0)</f>
        <v>#N/A</v>
      </c>
      <c r="P499" s="168" t="str">
        <f>IF(M499&lt;&gt;0,M499,IF(ISNA(VLOOKUP(D499,TH!D$4:K$3889,6,0))=TRUE,"","Nợ HP"))</f>
        <v/>
      </c>
      <c r="Q499" s="167">
        <f t="shared" si="60"/>
        <v>98</v>
      </c>
      <c r="R499" s="167"/>
    </row>
    <row r="500" spans="1:18" ht="24.75" customHeight="1">
      <c r="A500" s="158">
        <f t="shared" si="58"/>
        <v>498</v>
      </c>
      <c r="B500" s="54" t="str">
        <f t="shared" si="61"/>
        <v>99</v>
      </c>
      <c r="C500" s="158">
        <f t="shared" si="62"/>
        <v>99</v>
      </c>
      <c r="D500" s="51"/>
      <c r="E500" s="55"/>
      <c r="F500" s="56"/>
      <c r="G500" s="52"/>
      <c r="H500" s="180"/>
      <c r="I500" s="178"/>
      <c r="J500" s="181"/>
      <c r="K500" s="53" t="str">
        <f t="shared" si="59"/>
        <v/>
      </c>
      <c r="L500" s="165">
        <f t="shared" si="57"/>
        <v>0</v>
      </c>
      <c r="M500" s="166"/>
      <c r="N500" s="167" t="str">
        <f t="shared" si="63"/>
        <v/>
      </c>
      <c r="O500" s="167" t="e">
        <f>VLOOKUP(D500,TH!D$3:K$3889,6,0)</f>
        <v>#N/A</v>
      </c>
      <c r="P500" s="168" t="str">
        <f>IF(M500&lt;&gt;0,M500,IF(ISNA(VLOOKUP(D500,TH!D$4:K$3889,6,0))=TRUE,"","Nợ HP"))</f>
        <v/>
      </c>
      <c r="Q500" s="167">
        <f t="shared" si="60"/>
        <v>99</v>
      </c>
      <c r="R500" s="167"/>
    </row>
    <row r="501" spans="1:18" ht="24.75" customHeight="1">
      <c r="A501" s="158">
        <f t="shared" si="58"/>
        <v>499</v>
      </c>
      <c r="B501" s="54" t="str">
        <f t="shared" si="61"/>
        <v>100</v>
      </c>
      <c r="C501" s="158">
        <f t="shared" si="62"/>
        <v>100</v>
      </c>
      <c r="D501" s="51"/>
      <c r="E501" s="55"/>
      <c r="F501" s="56"/>
      <c r="G501" s="52"/>
      <c r="H501" s="180"/>
      <c r="I501" s="178"/>
      <c r="J501" s="181"/>
      <c r="K501" s="53" t="str">
        <f t="shared" si="59"/>
        <v/>
      </c>
      <c r="L501" s="165">
        <f t="shared" si="57"/>
        <v>0</v>
      </c>
      <c r="M501" s="166"/>
      <c r="N501" s="167" t="str">
        <f t="shared" si="63"/>
        <v/>
      </c>
      <c r="O501" s="167" t="e">
        <f>VLOOKUP(D501,TH!D$3:K$3889,6,0)</f>
        <v>#N/A</v>
      </c>
      <c r="P501" s="168" t="str">
        <f>IF(M501&lt;&gt;0,M501,IF(ISNA(VLOOKUP(D501,TH!D$4:K$3889,6,0))=TRUE,"","Nợ HP"))</f>
        <v/>
      </c>
      <c r="Q501" s="167">
        <f t="shared" si="60"/>
        <v>100</v>
      </c>
      <c r="R501" s="167"/>
    </row>
    <row r="502" spans="1:18" ht="24.75" customHeight="1">
      <c r="A502" s="158">
        <f t="shared" si="58"/>
        <v>500</v>
      </c>
      <c r="B502" s="54" t="str">
        <f t="shared" si="61"/>
        <v>101</v>
      </c>
      <c r="C502" s="158">
        <f t="shared" si="62"/>
        <v>101</v>
      </c>
      <c r="D502" s="51"/>
      <c r="E502" s="55"/>
      <c r="F502" s="56"/>
      <c r="G502" s="52"/>
      <c r="H502" s="180"/>
      <c r="I502" s="178"/>
      <c r="J502" s="181"/>
      <c r="K502" s="53" t="str">
        <f t="shared" si="59"/>
        <v/>
      </c>
      <c r="L502" s="165">
        <f t="shared" si="57"/>
        <v>0</v>
      </c>
      <c r="M502" s="166"/>
      <c r="N502" s="167" t="str">
        <f t="shared" si="63"/>
        <v/>
      </c>
      <c r="O502" s="167" t="e">
        <f>VLOOKUP(D502,TH!D$3:K$3889,6,0)</f>
        <v>#N/A</v>
      </c>
      <c r="P502" s="168" t="str">
        <f>IF(M502&lt;&gt;0,M502,IF(ISNA(VLOOKUP(D502,TH!D$4:K$3889,6,0))=TRUE,"","Nợ HP"))</f>
        <v/>
      </c>
      <c r="Q502" s="167">
        <f t="shared" si="60"/>
        <v>101</v>
      </c>
      <c r="R502" s="167"/>
    </row>
    <row r="503" spans="1:18" ht="24.75" customHeight="1">
      <c r="A503" s="158">
        <f t="shared" si="58"/>
        <v>501</v>
      </c>
      <c r="B503" s="54" t="str">
        <f t="shared" si="61"/>
        <v>102</v>
      </c>
      <c r="C503" s="158">
        <f t="shared" si="62"/>
        <v>102</v>
      </c>
      <c r="D503" s="51"/>
      <c r="E503" s="55"/>
      <c r="F503" s="56"/>
      <c r="G503" s="52"/>
      <c r="H503" s="180"/>
      <c r="I503" s="178"/>
      <c r="J503" s="181"/>
      <c r="K503" s="53" t="str">
        <f t="shared" si="59"/>
        <v/>
      </c>
      <c r="L503" s="165">
        <f t="shared" si="57"/>
        <v>0</v>
      </c>
      <c r="M503" s="166"/>
      <c r="N503" s="167" t="str">
        <f t="shared" si="63"/>
        <v/>
      </c>
      <c r="O503" s="167" t="e">
        <f>VLOOKUP(D503,TH!D$3:K$3889,6,0)</f>
        <v>#N/A</v>
      </c>
      <c r="P503" s="168" t="str">
        <f>IF(M503&lt;&gt;0,M503,IF(ISNA(VLOOKUP(D503,TH!D$4:K$3889,6,0))=TRUE,"","Nợ HP"))</f>
        <v/>
      </c>
      <c r="Q503" s="167">
        <f t="shared" si="60"/>
        <v>102</v>
      </c>
      <c r="R503" s="167"/>
    </row>
    <row r="504" spans="1:18" ht="24.75" customHeight="1">
      <c r="A504" s="158">
        <f t="shared" si="58"/>
        <v>502</v>
      </c>
      <c r="B504" s="54" t="str">
        <f t="shared" si="61"/>
        <v>103</v>
      </c>
      <c r="C504" s="158">
        <f t="shared" si="62"/>
        <v>103</v>
      </c>
      <c r="D504" s="51"/>
      <c r="E504" s="55"/>
      <c r="F504" s="56"/>
      <c r="G504" s="52"/>
      <c r="H504" s="180"/>
      <c r="I504" s="178"/>
      <c r="J504" s="181"/>
      <c r="K504" s="53" t="str">
        <f t="shared" si="59"/>
        <v/>
      </c>
      <c r="L504" s="165">
        <f t="shared" si="57"/>
        <v>0</v>
      </c>
      <c r="M504" s="166"/>
      <c r="N504" s="167" t="str">
        <f t="shared" si="63"/>
        <v/>
      </c>
      <c r="O504" s="167" t="e">
        <f>VLOOKUP(D504,TH!D$3:K$3889,6,0)</f>
        <v>#N/A</v>
      </c>
      <c r="P504" s="168" t="str">
        <f>IF(M504&lt;&gt;0,M504,IF(ISNA(VLOOKUP(D504,TH!D$4:K$3889,6,0))=TRUE,"","Nợ HP"))</f>
        <v/>
      </c>
      <c r="Q504" s="167">
        <f t="shared" si="60"/>
        <v>103</v>
      </c>
      <c r="R504" s="167"/>
    </row>
    <row r="505" spans="1:18" ht="24.75" customHeight="1">
      <c r="A505" s="158">
        <f t="shared" si="58"/>
        <v>503</v>
      </c>
      <c r="B505" s="54" t="str">
        <f t="shared" si="61"/>
        <v>104</v>
      </c>
      <c r="C505" s="158">
        <f t="shared" si="62"/>
        <v>104</v>
      </c>
      <c r="D505" s="51"/>
      <c r="E505" s="55"/>
      <c r="F505" s="56"/>
      <c r="G505" s="52"/>
      <c r="H505" s="180"/>
      <c r="I505" s="178"/>
      <c r="J505" s="181"/>
      <c r="K505" s="53" t="str">
        <f t="shared" si="59"/>
        <v/>
      </c>
      <c r="L505" s="165">
        <f t="shared" si="57"/>
        <v>0</v>
      </c>
      <c r="M505" s="166"/>
      <c r="N505" s="167" t="str">
        <f t="shared" si="63"/>
        <v/>
      </c>
      <c r="O505" s="167" t="e">
        <f>VLOOKUP(D505,TH!D$3:K$3889,6,0)</f>
        <v>#N/A</v>
      </c>
      <c r="P505" s="168" t="str">
        <f>IF(M505&lt;&gt;0,M505,IF(ISNA(VLOOKUP(D505,TH!D$4:K$3889,6,0))=TRUE,"","Nợ HP"))</f>
        <v/>
      </c>
      <c r="Q505" s="167">
        <f t="shared" si="60"/>
        <v>104</v>
      </c>
      <c r="R505" s="167"/>
    </row>
    <row r="506" spans="1:18" ht="24.75" customHeight="1">
      <c r="A506" s="158">
        <f t="shared" si="58"/>
        <v>504</v>
      </c>
      <c r="B506" s="54" t="str">
        <f t="shared" si="61"/>
        <v>105</v>
      </c>
      <c r="C506" s="158">
        <f t="shared" si="62"/>
        <v>105</v>
      </c>
      <c r="D506" s="51"/>
      <c r="E506" s="55"/>
      <c r="F506" s="56"/>
      <c r="G506" s="52"/>
      <c r="H506" s="180"/>
      <c r="I506" s="178"/>
      <c r="J506" s="181"/>
      <c r="K506" s="53" t="str">
        <f t="shared" si="59"/>
        <v/>
      </c>
      <c r="L506" s="165">
        <f t="shared" si="57"/>
        <v>0</v>
      </c>
      <c r="M506" s="166"/>
      <c r="N506" s="167" t="str">
        <f t="shared" si="63"/>
        <v/>
      </c>
      <c r="O506" s="167" t="e">
        <f>VLOOKUP(D506,TH!D$3:K$3889,6,0)</f>
        <v>#N/A</v>
      </c>
      <c r="P506" s="168" t="str">
        <f>IF(M506&lt;&gt;0,M506,IF(ISNA(VLOOKUP(D506,TH!D$4:K$3889,6,0))=TRUE,"","Nợ HP"))</f>
        <v/>
      </c>
      <c r="Q506" s="167">
        <f t="shared" si="60"/>
        <v>105</v>
      </c>
      <c r="R506" s="167"/>
    </row>
    <row r="507" spans="1:18" ht="24.75" customHeight="1">
      <c r="A507" s="158">
        <f t="shared" si="58"/>
        <v>505</v>
      </c>
      <c r="B507" s="54" t="str">
        <f t="shared" si="61"/>
        <v>106</v>
      </c>
      <c r="C507" s="158">
        <f t="shared" si="62"/>
        <v>106</v>
      </c>
      <c r="D507" s="51"/>
      <c r="E507" s="55"/>
      <c r="F507" s="56"/>
      <c r="G507" s="52"/>
      <c r="H507" s="180"/>
      <c r="I507" s="178"/>
      <c r="J507" s="181"/>
      <c r="K507" s="53" t="str">
        <f t="shared" si="59"/>
        <v/>
      </c>
      <c r="L507" s="165">
        <f t="shared" si="57"/>
        <v>0</v>
      </c>
      <c r="M507" s="166"/>
      <c r="N507" s="167" t="str">
        <f t="shared" si="63"/>
        <v/>
      </c>
      <c r="O507" s="167" t="e">
        <f>VLOOKUP(D507,TH!D$3:K$3889,6,0)</f>
        <v>#N/A</v>
      </c>
      <c r="P507" s="168" t="str">
        <f>IF(M507&lt;&gt;0,M507,IF(ISNA(VLOOKUP(D507,TH!D$4:K$3889,6,0))=TRUE,"","Nợ HP"))</f>
        <v/>
      </c>
      <c r="Q507" s="167">
        <f t="shared" si="60"/>
        <v>106</v>
      </c>
      <c r="R507" s="167"/>
    </row>
    <row r="508" spans="1:18" ht="24.75" customHeight="1">
      <c r="A508" s="158">
        <f t="shared" si="58"/>
        <v>506</v>
      </c>
      <c r="B508" s="54" t="str">
        <f t="shared" si="61"/>
        <v>107</v>
      </c>
      <c r="C508" s="158">
        <f t="shared" si="62"/>
        <v>107</v>
      </c>
      <c r="D508" s="51"/>
      <c r="E508" s="55"/>
      <c r="F508" s="56"/>
      <c r="G508" s="52"/>
      <c r="H508" s="180"/>
      <c r="I508" s="178"/>
      <c r="J508" s="181"/>
      <c r="K508" s="53" t="str">
        <f t="shared" si="59"/>
        <v/>
      </c>
      <c r="L508" s="165">
        <f t="shared" si="57"/>
        <v>0</v>
      </c>
      <c r="M508" s="166"/>
      <c r="N508" s="167" t="str">
        <f t="shared" si="63"/>
        <v/>
      </c>
      <c r="O508" s="167" t="e">
        <f>VLOOKUP(D508,TH!D$3:K$3889,6,0)</f>
        <v>#N/A</v>
      </c>
      <c r="P508" s="168" t="str">
        <f>IF(M508&lt;&gt;0,M508,IF(ISNA(VLOOKUP(D508,TH!D$4:K$3889,6,0))=TRUE,"","Nợ HP"))</f>
        <v/>
      </c>
      <c r="Q508" s="167">
        <f t="shared" si="60"/>
        <v>107</v>
      </c>
      <c r="R508" s="167"/>
    </row>
    <row r="509" spans="1:18" ht="24.75" customHeight="1">
      <c r="A509" s="158">
        <f t="shared" si="58"/>
        <v>507</v>
      </c>
      <c r="B509" s="54" t="str">
        <f t="shared" si="61"/>
        <v>108</v>
      </c>
      <c r="C509" s="158">
        <f t="shared" si="62"/>
        <v>108</v>
      </c>
      <c r="D509" s="51"/>
      <c r="E509" s="55"/>
      <c r="F509" s="56"/>
      <c r="G509" s="52"/>
      <c r="H509" s="180"/>
      <c r="I509" s="178"/>
      <c r="J509" s="181"/>
      <c r="K509" s="53" t="str">
        <f t="shared" si="59"/>
        <v/>
      </c>
      <c r="L509" s="165">
        <f t="shared" si="57"/>
        <v>0</v>
      </c>
      <c r="M509" s="166"/>
      <c r="N509" s="167" t="str">
        <f t="shared" si="63"/>
        <v/>
      </c>
      <c r="O509" s="167" t="e">
        <f>VLOOKUP(D509,TH!D$3:K$3889,6,0)</f>
        <v>#N/A</v>
      </c>
      <c r="P509" s="168" t="str">
        <f>IF(M509&lt;&gt;0,M509,IF(ISNA(VLOOKUP(D509,TH!D$4:K$3889,6,0))=TRUE,"","Nợ HP"))</f>
        <v/>
      </c>
      <c r="Q509" s="167">
        <f t="shared" si="60"/>
        <v>108</v>
      </c>
      <c r="R509" s="167"/>
    </row>
    <row r="510" spans="1:18" ht="24.75" customHeight="1">
      <c r="A510" s="158">
        <f t="shared" si="58"/>
        <v>508</v>
      </c>
      <c r="B510" s="54" t="str">
        <f t="shared" si="61"/>
        <v>109</v>
      </c>
      <c r="C510" s="158">
        <f t="shared" si="62"/>
        <v>109</v>
      </c>
      <c r="D510" s="51"/>
      <c r="E510" s="55"/>
      <c r="F510" s="56"/>
      <c r="G510" s="52"/>
      <c r="H510" s="180"/>
      <c r="I510" s="178"/>
      <c r="J510" s="181"/>
      <c r="K510" s="53" t="str">
        <f t="shared" si="59"/>
        <v/>
      </c>
      <c r="L510" s="165">
        <f t="shared" si="57"/>
        <v>0</v>
      </c>
      <c r="M510" s="166"/>
      <c r="N510" s="167" t="str">
        <f t="shared" si="63"/>
        <v/>
      </c>
      <c r="O510" s="167" t="e">
        <f>VLOOKUP(D510,TH!D$3:K$3889,6,0)</f>
        <v>#N/A</v>
      </c>
      <c r="P510" s="168" t="str">
        <f>IF(M510&lt;&gt;0,M510,IF(ISNA(VLOOKUP(D510,TH!D$4:K$3889,6,0))=TRUE,"","Nợ HP"))</f>
        <v/>
      </c>
      <c r="Q510" s="167">
        <f t="shared" si="60"/>
        <v>109</v>
      </c>
      <c r="R510" s="167"/>
    </row>
    <row r="511" spans="1:18" ht="24.75" customHeight="1">
      <c r="A511" s="158">
        <f t="shared" si="58"/>
        <v>509</v>
      </c>
      <c r="B511" s="54" t="str">
        <f t="shared" si="61"/>
        <v>110</v>
      </c>
      <c r="C511" s="158">
        <f t="shared" si="62"/>
        <v>110</v>
      </c>
      <c r="D511" s="51"/>
      <c r="E511" s="55"/>
      <c r="F511" s="56"/>
      <c r="G511" s="52"/>
      <c r="H511" s="180"/>
      <c r="I511" s="178"/>
      <c r="J511" s="181"/>
      <c r="K511" s="53" t="str">
        <f t="shared" ref="K511:K573" si="64">I511&amp;J511</f>
        <v/>
      </c>
      <c r="L511" s="165">
        <f t="shared" si="57"/>
        <v>0</v>
      </c>
      <c r="M511" s="166"/>
      <c r="N511" s="167" t="str">
        <f t="shared" si="63"/>
        <v/>
      </c>
      <c r="O511" s="167" t="e">
        <f>VLOOKUP(D511,TH!D$3:K$3889,6,0)</f>
        <v>#N/A</v>
      </c>
      <c r="P511" s="168" t="str">
        <f>IF(M511&lt;&gt;0,M511,IF(ISNA(VLOOKUP(D511,TH!D$4:K$3889,6,0))=TRUE,"","Nợ HP"))</f>
        <v/>
      </c>
      <c r="Q511" s="167">
        <f t="shared" si="60"/>
        <v>110</v>
      </c>
      <c r="R511" s="167"/>
    </row>
    <row r="512" spans="1:18" ht="24.75" customHeight="1">
      <c r="A512" s="158">
        <f t="shared" si="58"/>
        <v>510</v>
      </c>
      <c r="B512" s="54" t="str">
        <f t="shared" si="61"/>
        <v>111</v>
      </c>
      <c r="C512" s="158">
        <f t="shared" si="62"/>
        <v>111</v>
      </c>
      <c r="D512" s="51"/>
      <c r="E512" s="55"/>
      <c r="F512" s="56"/>
      <c r="G512" s="52"/>
      <c r="H512" s="180"/>
      <c r="I512" s="178"/>
      <c r="J512" s="181"/>
      <c r="K512" s="53" t="str">
        <f t="shared" si="64"/>
        <v/>
      </c>
      <c r="L512" s="165">
        <f t="shared" si="57"/>
        <v>0</v>
      </c>
      <c r="M512" s="166"/>
      <c r="N512" s="167" t="str">
        <f t="shared" si="63"/>
        <v/>
      </c>
      <c r="O512" s="167" t="e">
        <f>VLOOKUP(D512,TH!D$3:K$3889,6,0)</f>
        <v>#N/A</v>
      </c>
      <c r="P512" s="168" t="str">
        <f>IF(M512&lt;&gt;0,M512,IF(ISNA(VLOOKUP(D512,TH!D$4:K$3889,6,0))=TRUE,"","Nợ HP"))</f>
        <v/>
      </c>
      <c r="Q512" s="167">
        <f t="shared" si="60"/>
        <v>111</v>
      </c>
      <c r="R512" s="167"/>
    </row>
    <row r="513" spans="1:18" ht="24.75" customHeight="1">
      <c r="A513" s="158">
        <f t="shared" si="58"/>
        <v>511</v>
      </c>
      <c r="B513" s="54" t="str">
        <f t="shared" si="61"/>
        <v>112</v>
      </c>
      <c r="C513" s="158">
        <f t="shared" si="62"/>
        <v>112</v>
      </c>
      <c r="D513" s="51"/>
      <c r="E513" s="55"/>
      <c r="F513" s="56"/>
      <c r="G513" s="52"/>
      <c r="H513" s="180"/>
      <c r="I513" s="178"/>
      <c r="J513" s="181"/>
      <c r="K513" s="53" t="str">
        <f t="shared" si="64"/>
        <v/>
      </c>
      <c r="L513" s="165">
        <f t="shared" si="57"/>
        <v>0</v>
      </c>
      <c r="M513" s="166"/>
      <c r="N513" s="167" t="str">
        <f t="shared" si="63"/>
        <v/>
      </c>
      <c r="O513" s="167" t="e">
        <f>VLOOKUP(D513,TH!D$3:K$3889,6,0)</f>
        <v>#N/A</v>
      </c>
      <c r="P513" s="168" t="str">
        <f>IF(M513&lt;&gt;0,M513,IF(ISNA(VLOOKUP(D513,TH!D$4:K$3889,6,0))=TRUE,"","Nợ HP"))</f>
        <v/>
      </c>
      <c r="Q513" s="167">
        <f t="shared" si="60"/>
        <v>112</v>
      </c>
      <c r="R513" s="167"/>
    </row>
    <row r="514" spans="1:18" ht="24.75" customHeight="1">
      <c r="A514" s="158">
        <f t="shared" si="58"/>
        <v>512</v>
      </c>
      <c r="B514" s="54" t="str">
        <f t="shared" si="61"/>
        <v>113</v>
      </c>
      <c r="C514" s="158">
        <f t="shared" si="62"/>
        <v>113</v>
      </c>
      <c r="D514" s="51"/>
      <c r="E514" s="55"/>
      <c r="F514" s="56"/>
      <c r="G514" s="52"/>
      <c r="H514" s="180"/>
      <c r="I514" s="178"/>
      <c r="J514" s="181"/>
      <c r="K514" s="53" t="str">
        <f t="shared" si="64"/>
        <v/>
      </c>
      <c r="L514" s="165">
        <f t="shared" si="57"/>
        <v>0</v>
      </c>
      <c r="M514" s="166"/>
      <c r="N514" s="167" t="str">
        <f t="shared" si="63"/>
        <v/>
      </c>
      <c r="O514" s="167" t="e">
        <f>VLOOKUP(D514,TH!D$3:K$3889,6,0)</f>
        <v>#N/A</v>
      </c>
      <c r="P514" s="168" t="str">
        <f>IF(M514&lt;&gt;0,M514,IF(ISNA(VLOOKUP(D514,TH!D$4:K$3889,6,0))=TRUE,"","Nợ HP"))</f>
        <v/>
      </c>
      <c r="Q514" s="167">
        <f t="shared" si="60"/>
        <v>113</v>
      </c>
      <c r="R514" s="167"/>
    </row>
    <row r="515" spans="1:18" ht="24.75" customHeight="1">
      <c r="A515" s="158">
        <f t="shared" si="58"/>
        <v>513</v>
      </c>
      <c r="B515" s="54" t="str">
        <f t="shared" si="61"/>
        <v>114</v>
      </c>
      <c r="C515" s="158">
        <f t="shared" si="62"/>
        <v>114</v>
      </c>
      <c r="D515" s="51"/>
      <c r="E515" s="55"/>
      <c r="F515" s="56"/>
      <c r="G515" s="52"/>
      <c r="H515" s="180"/>
      <c r="I515" s="178"/>
      <c r="J515" s="181"/>
      <c r="K515" s="53" t="str">
        <f t="shared" si="64"/>
        <v/>
      </c>
      <c r="L515" s="165">
        <f t="shared" ref="L515:L578" si="65">COUNTIF($D$3:$D$778,D515)</f>
        <v>0</v>
      </c>
      <c r="M515" s="166"/>
      <c r="N515" s="167" t="str">
        <f t="shared" si="63"/>
        <v/>
      </c>
      <c r="O515" s="167" t="e">
        <f>VLOOKUP(D515,TH!D$3:K$3889,6,0)</f>
        <v>#N/A</v>
      </c>
      <c r="P515" s="168" t="str">
        <f>IF(M515&lt;&gt;0,M515,IF(ISNA(VLOOKUP(D515,TH!D$4:K$3889,6,0))=TRUE,"","Nợ HP"))</f>
        <v/>
      </c>
      <c r="Q515" s="167">
        <f t="shared" si="60"/>
        <v>114</v>
      </c>
      <c r="R515" s="167"/>
    </row>
    <row r="516" spans="1:18" ht="24.75" customHeight="1">
      <c r="A516" s="158">
        <f t="shared" si="58"/>
        <v>514</v>
      </c>
      <c r="B516" s="54" t="str">
        <f t="shared" si="61"/>
        <v>115</v>
      </c>
      <c r="C516" s="158">
        <f t="shared" si="62"/>
        <v>115</v>
      </c>
      <c r="D516" s="51"/>
      <c r="E516" s="55"/>
      <c r="F516" s="56"/>
      <c r="G516" s="52"/>
      <c r="H516" s="180"/>
      <c r="I516" s="178"/>
      <c r="J516" s="181"/>
      <c r="K516" s="53" t="str">
        <f t="shared" si="64"/>
        <v/>
      </c>
      <c r="L516" s="165">
        <f t="shared" si="65"/>
        <v>0</v>
      </c>
      <c r="M516" s="166"/>
      <c r="N516" s="167" t="str">
        <f t="shared" si="63"/>
        <v/>
      </c>
      <c r="O516" s="167" t="e">
        <f>VLOOKUP(D516,TH!D$3:K$3889,6,0)</f>
        <v>#N/A</v>
      </c>
      <c r="P516" s="168" t="str">
        <f>IF(M516&lt;&gt;0,M516,IF(ISNA(VLOOKUP(D516,TH!D$4:K$3889,6,0))=TRUE,"","Nợ HP"))</f>
        <v/>
      </c>
      <c r="Q516" s="167">
        <f t="shared" si="60"/>
        <v>115</v>
      </c>
      <c r="R516" s="167"/>
    </row>
    <row r="517" spans="1:18" ht="24.75" customHeight="1">
      <c r="A517" s="158">
        <f t="shared" ref="A517:A580" si="66">A516+1</f>
        <v>515</v>
      </c>
      <c r="B517" s="54" t="str">
        <f t="shared" si="61"/>
        <v>116</v>
      </c>
      <c r="C517" s="158">
        <f t="shared" si="62"/>
        <v>116</v>
      </c>
      <c r="D517" s="51"/>
      <c r="E517" s="55"/>
      <c r="F517" s="56"/>
      <c r="G517" s="52"/>
      <c r="H517" s="180"/>
      <c r="I517" s="178"/>
      <c r="J517" s="181"/>
      <c r="K517" s="53" t="str">
        <f>I517&amp;J517</f>
        <v/>
      </c>
      <c r="L517" s="165">
        <f t="shared" si="65"/>
        <v>0</v>
      </c>
      <c r="M517" s="166"/>
      <c r="N517" s="167" t="str">
        <f t="shared" si="63"/>
        <v/>
      </c>
      <c r="O517" s="167" t="e">
        <f>VLOOKUP(D517,TH!D$3:K$3889,6,0)</f>
        <v>#N/A</v>
      </c>
      <c r="P517" s="168" t="str">
        <f>IF(M517&lt;&gt;0,M517,IF(ISNA(VLOOKUP(D517,TH!D$4:K$3889,6,0))=TRUE,"","Nợ HP"))</f>
        <v/>
      </c>
      <c r="Q517" s="167">
        <f t="shared" ref="Q517:Q580" si="67">Q516+1</f>
        <v>116</v>
      </c>
      <c r="R517" s="167"/>
    </row>
    <row r="518" spans="1:18" ht="24.75" customHeight="1">
      <c r="A518" s="158">
        <f t="shared" si="66"/>
        <v>516</v>
      </c>
      <c r="B518" s="54" t="str">
        <f t="shared" si="61"/>
        <v>117</v>
      </c>
      <c r="C518" s="158">
        <f t="shared" si="62"/>
        <v>117</v>
      </c>
      <c r="D518" s="51"/>
      <c r="E518" s="55"/>
      <c r="F518" s="56"/>
      <c r="G518" s="52"/>
      <c r="H518" s="180"/>
      <c r="I518" s="178"/>
      <c r="J518" s="181"/>
      <c r="K518" s="53" t="str">
        <f t="shared" si="64"/>
        <v/>
      </c>
      <c r="L518" s="165">
        <f t="shared" si="65"/>
        <v>0</v>
      </c>
      <c r="M518" s="166"/>
      <c r="N518" s="167" t="str">
        <f t="shared" si="63"/>
        <v/>
      </c>
      <c r="O518" s="167" t="e">
        <f>VLOOKUP(D518,TH!D$3:K$3889,6,0)</f>
        <v>#N/A</v>
      </c>
      <c r="P518" s="168" t="str">
        <f>IF(M518&lt;&gt;0,M518,IF(ISNA(VLOOKUP(D518,TH!D$4:K$3889,6,0))=TRUE,"","Nợ HP"))</f>
        <v/>
      </c>
      <c r="Q518" s="167">
        <f t="shared" si="67"/>
        <v>117</v>
      </c>
      <c r="R518" s="167"/>
    </row>
    <row r="519" spans="1:18" ht="24.75" customHeight="1">
      <c r="A519" s="158">
        <f t="shared" si="66"/>
        <v>517</v>
      </c>
      <c r="B519" s="54" t="str">
        <f t="shared" si="61"/>
        <v>118</v>
      </c>
      <c r="C519" s="158">
        <f t="shared" si="62"/>
        <v>118</v>
      </c>
      <c r="D519" s="51"/>
      <c r="E519" s="55"/>
      <c r="F519" s="56"/>
      <c r="G519" s="52"/>
      <c r="H519" s="180"/>
      <c r="I519" s="178"/>
      <c r="J519" s="181"/>
      <c r="K519" s="53" t="str">
        <f t="shared" si="64"/>
        <v/>
      </c>
      <c r="L519" s="165">
        <f t="shared" si="65"/>
        <v>0</v>
      </c>
      <c r="M519" s="166"/>
      <c r="N519" s="167" t="str">
        <f t="shared" ref="N519:N580" si="68">IF(M519&lt;&gt;0,"Học Ghép","")</f>
        <v/>
      </c>
      <c r="O519" s="167" t="e">
        <f>VLOOKUP(D519,TH!D$3:K$3889,6,0)</f>
        <v>#N/A</v>
      </c>
      <c r="P519" s="168" t="str">
        <f>IF(M519&lt;&gt;0,M519,IF(ISNA(VLOOKUP(D519,TH!D$4:K$3889,6,0))=TRUE,"","Nợ HP"))</f>
        <v/>
      </c>
      <c r="Q519" s="167">
        <f t="shared" si="67"/>
        <v>118</v>
      </c>
      <c r="R519" s="167"/>
    </row>
    <row r="520" spans="1:18" ht="24.75" customHeight="1">
      <c r="A520" s="158">
        <f t="shared" si="66"/>
        <v>518</v>
      </c>
      <c r="B520" s="54" t="str">
        <f t="shared" ref="B520:B583" si="69">J520&amp;TEXT(C520,"00")</f>
        <v>119</v>
      </c>
      <c r="C520" s="158">
        <f t="shared" ref="C520:C583" si="70">IF(H520&lt;&gt;H519,1,C519+1)</f>
        <v>119</v>
      </c>
      <c r="D520" s="51"/>
      <c r="E520" s="55"/>
      <c r="F520" s="56"/>
      <c r="G520" s="52"/>
      <c r="H520" s="180"/>
      <c r="I520" s="178"/>
      <c r="J520" s="181"/>
      <c r="K520" s="53" t="str">
        <f t="shared" si="64"/>
        <v/>
      </c>
      <c r="L520" s="165">
        <f t="shared" si="65"/>
        <v>0</v>
      </c>
      <c r="M520" s="166"/>
      <c r="N520" s="167" t="str">
        <f t="shared" si="68"/>
        <v/>
      </c>
      <c r="O520" s="167" t="e">
        <f>VLOOKUP(D520,TH!D$3:K$3889,6,0)</f>
        <v>#N/A</v>
      </c>
      <c r="P520" s="168" t="str">
        <f>IF(M520&lt;&gt;0,M520,IF(ISNA(VLOOKUP(D520,TH!D$4:K$3889,6,0))=TRUE,"","Nợ HP"))</f>
        <v/>
      </c>
      <c r="Q520" s="167">
        <f t="shared" si="67"/>
        <v>119</v>
      </c>
      <c r="R520" s="167"/>
    </row>
    <row r="521" spans="1:18" ht="24.75" customHeight="1">
      <c r="A521" s="158">
        <f t="shared" si="66"/>
        <v>519</v>
      </c>
      <c r="B521" s="54" t="str">
        <f t="shared" si="69"/>
        <v>120</v>
      </c>
      <c r="C521" s="158">
        <f t="shared" si="70"/>
        <v>120</v>
      </c>
      <c r="D521" s="51"/>
      <c r="E521" s="55"/>
      <c r="F521" s="56"/>
      <c r="G521" s="52"/>
      <c r="H521" s="180"/>
      <c r="I521" s="178"/>
      <c r="J521" s="181"/>
      <c r="K521" s="53" t="str">
        <f t="shared" si="64"/>
        <v/>
      </c>
      <c r="L521" s="165">
        <f t="shared" si="65"/>
        <v>0</v>
      </c>
      <c r="M521" s="166"/>
      <c r="N521" s="167" t="str">
        <f t="shared" si="68"/>
        <v/>
      </c>
      <c r="O521" s="167" t="e">
        <f>VLOOKUP(D521,TH!D$3:K$3889,6,0)</f>
        <v>#N/A</v>
      </c>
      <c r="P521" s="168" t="str">
        <f>IF(M521&lt;&gt;0,M521,IF(ISNA(VLOOKUP(D521,TH!D$4:K$3889,6,0))=TRUE,"","Nợ HP"))</f>
        <v/>
      </c>
      <c r="Q521" s="167">
        <f t="shared" si="67"/>
        <v>120</v>
      </c>
      <c r="R521" s="167"/>
    </row>
    <row r="522" spans="1:18" ht="24.75" customHeight="1">
      <c r="A522" s="158">
        <f t="shared" si="66"/>
        <v>520</v>
      </c>
      <c r="B522" s="54" t="str">
        <f t="shared" si="69"/>
        <v>121</v>
      </c>
      <c r="C522" s="158">
        <f t="shared" si="70"/>
        <v>121</v>
      </c>
      <c r="D522" s="51"/>
      <c r="E522" s="55"/>
      <c r="F522" s="56"/>
      <c r="G522" s="52"/>
      <c r="H522" s="180"/>
      <c r="I522" s="178"/>
      <c r="J522" s="181"/>
      <c r="K522" s="53" t="str">
        <f t="shared" si="64"/>
        <v/>
      </c>
      <c r="L522" s="165">
        <f t="shared" si="65"/>
        <v>0</v>
      </c>
      <c r="M522" s="166"/>
      <c r="N522" s="167" t="str">
        <f t="shared" si="68"/>
        <v/>
      </c>
      <c r="O522" s="167" t="e">
        <f>VLOOKUP(D522,TH!D$3:K$3889,6,0)</f>
        <v>#N/A</v>
      </c>
      <c r="P522" s="168" t="str">
        <f>IF(M522&lt;&gt;0,M522,IF(ISNA(VLOOKUP(D522,TH!D$4:K$3889,6,0))=TRUE,"","Nợ HP"))</f>
        <v/>
      </c>
      <c r="Q522" s="167">
        <f t="shared" si="67"/>
        <v>121</v>
      </c>
      <c r="R522" s="167"/>
    </row>
    <row r="523" spans="1:18" ht="24.75" customHeight="1">
      <c r="A523" s="158">
        <f t="shared" si="66"/>
        <v>521</v>
      </c>
      <c r="B523" s="54" t="str">
        <f t="shared" si="69"/>
        <v>122</v>
      </c>
      <c r="C523" s="158">
        <f t="shared" si="70"/>
        <v>122</v>
      </c>
      <c r="D523" s="51"/>
      <c r="E523" s="55"/>
      <c r="F523" s="56"/>
      <c r="G523" s="52"/>
      <c r="H523" s="180"/>
      <c r="I523" s="178"/>
      <c r="J523" s="181"/>
      <c r="K523" s="53" t="str">
        <f t="shared" si="64"/>
        <v/>
      </c>
      <c r="L523" s="165">
        <f t="shared" si="65"/>
        <v>0</v>
      </c>
      <c r="M523" s="166"/>
      <c r="N523" s="167" t="str">
        <f t="shared" si="68"/>
        <v/>
      </c>
      <c r="O523" s="167" t="e">
        <f>VLOOKUP(D523,TH!D$3:K$3889,6,0)</f>
        <v>#N/A</v>
      </c>
      <c r="P523" s="168" t="str">
        <f>IF(M523&lt;&gt;0,M523,IF(ISNA(VLOOKUP(D523,TH!D$4:K$3889,6,0))=TRUE,"","Nợ HP"))</f>
        <v/>
      </c>
      <c r="Q523" s="167">
        <f t="shared" si="67"/>
        <v>122</v>
      </c>
      <c r="R523" s="167"/>
    </row>
    <row r="524" spans="1:18" ht="24.75" customHeight="1">
      <c r="A524" s="158">
        <f t="shared" si="66"/>
        <v>522</v>
      </c>
      <c r="B524" s="54" t="str">
        <f t="shared" si="69"/>
        <v>123</v>
      </c>
      <c r="C524" s="158">
        <f t="shared" si="70"/>
        <v>123</v>
      </c>
      <c r="D524" s="51"/>
      <c r="E524" s="55"/>
      <c r="F524" s="56"/>
      <c r="G524" s="52"/>
      <c r="H524" s="180"/>
      <c r="I524" s="178"/>
      <c r="J524" s="181"/>
      <c r="K524" s="53" t="str">
        <f t="shared" si="64"/>
        <v/>
      </c>
      <c r="L524" s="165">
        <f t="shared" si="65"/>
        <v>0</v>
      </c>
      <c r="M524" s="166"/>
      <c r="N524" s="167" t="str">
        <f t="shared" si="68"/>
        <v/>
      </c>
      <c r="O524" s="167" t="e">
        <f>VLOOKUP(D524,TH!D$3:K$3889,6,0)</f>
        <v>#N/A</v>
      </c>
      <c r="P524" s="168" t="str">
        <f>IF(M524&lt;&gt;0,M524,IF(ISNA(VLOOKUP(D524,TH!D$4:K$3889,6,0))=TRUE,"","Nợ HP"))</f>
        <v/>
      </c>
      <c r="Q524" s="167">
        <f t="shared" si="67"/>
        <v>123</v>
      </c>
      <c r="R524" s="167"/>
    </row>
    <row r="525" spans="1:18" ht="24.75" customHeight="1">
      <c r="A525" s="158">
        <f t="shared" si="66"/>
        <v>523</v>
      </c>
      <c r="B525" s="54" t="str">
        <f t="shared" si="69"/>
        <v>124</v>
      </c>
      <c r="C525" s="158">
        <f t="shared" si="70"/>
        <v>124</v>
      </c>
      <c r="D525" s="51"/>
      <c r="E525" s="55"/>
      <c r="F525" s="56"/>
      <c r="G525" s="52"/>
      <c r="H525" s="180"/>
      <c r="I525" s="178"/>
      <c r="J525" s="181"/>
      <c r="K525" s="53" t="str">
        <f t="shared" si="64"/>
        <v/>
      </c>
      <c r="L525" s="165">
        <f t="shared" si="65"/>
        <v>0</v>
      </c>
      <c r="M525" s="166"/>
      <c r="N525" s="167" t="str">
        <f t="shared" si="68"/>
        <v/>
      </c>
      <c r="O525" s="167" t="e">
        <f>VLOOKUP(D525,TH!D$3:K$3889,6,0)</f>
        <v>#N/A</v>
      </c>
      <c r="P525" s="168" t="str">
        <f>IF(M525&lt;&gt;0,M525,IF(ISNA(VLOOKUP(D525,TH!D$4:K$3889,6,0))=TRUE,"","Nợ HP"))</f>
        <v/>
      </c>
      <c r="Q525" s="167">
        <f t="shared" si="67"/>
        <v>124</v>
      </c>
      <c r="R525" s="167"/>
    </row>
    <row r="526" spans="1:18" ht="24.75" customHeight="1">
      <c r="A526" s="158">
        <f t="shared" si="66"/>
        <v>524</v>
      </c>
      <c r="B526" s="54" t="str">
        <f t="shared" si="69"/>
        <v>125</v>
      </c>
      <c r="C526" s="158">
        <f t="shared" si="70"/>
        <v>125</v>
      </c>
      <c r="D526" s="51"/>
      <c r="E526" s="55"/>
      <c r="F526" s="56"/>
      <c r="G526" s="52"/>
      <c r="H526" s="180"/>
      <c r="I526" s="178"/>
      <c r="J526" s="181"/>
      <c r="K526" s="53" t="str">
        <f t="shared" si="64"/>
        <v/>
      </c>
      <c r="L526" s="165">
        <f t="shared" si="65"/>
        <v>0</v>
      </c>
      <c r="M526" s="166"/>
      <c r="N526" s="167" t="str">
        <f t="shared" si="68"/>
        <v/>
      </c>
      <c r="O526" s="167" t="e">
        <f>VLOOKUP(D526,TH!D$3:K$3889,6,0)</f>
        <v>#N/A</v>
      </c>
      <c r="P526" s="168" t="str">
        <f>IF(M526&lt;&gt;0,M526,IF(ISNA(VLOOKUP(D526,TH!D$4:K$3889,6,0))=TRUE,"","Nợ HP"))</f>
        <v/>
      </c>
      <c r="Q526" s="167">
        <f t="shared" si="67"/>
        <v>125</v>
      </c>
      <c r="R526" s="167"/>
    </row>
    <row r="527" spans="1:18" ht="24.75" customHeight="1">
      <c r="A527" s="158">
        <f t="shared" si="66"/>
        <v>525</v>
      </c>
      <c r="B527" s="54" t="str">
        <f t="shared" si="69"/>
        <v>126</v>
      </c>
      <c r="C527" s="158">
        <f t="shared" si="70"/>
        <v>126</v>
      </c>
      <c r="D527" s="51"/>
      <c r="E527" s="55"/>
      <c r="F527" s="56"/>
      <c r="G527" s="52"/>
      <c r="H527" s="180"/>
      <c r="I527" s="178"/>
      <c r="J527" s="181"/>
      <c r="K527" s="53" t="str">
        <f t="shared" si="64"/>
        <v/>
      </c>
      <c r="L527" s="165">
        <f t="shared" si="65"/>
        <v>0</v>
      </c>
      <c r="M527" s="166"/>
      <c r="N527" s="167" t="str">
        <f t="shared" si="68"/>
        <v/>
      </c>
      <c r="O527" s="167" t="e">
        <f>VLOOKUP(D527,TH!D$3:K$3889,6,0)</f>
        <v>#N/A</v>
      </c>
      <c r="P527" s="168" t="str">
        <f>IF(M527&lt;&gt;0,M527,IF(ISNA(VLOOKUP(D527,TH!D$4:K$3889,6,0))=TRUE,"","Nợ HP"))</f>
        <v/>
      </c>
      <c r="Q527" s="167">
        <f t="shared" si="67"/>
        <v>126</v>
      </c>
      <c r="R527" s="167"/>
    </row>
    <row r="528" spans="1:18" ht="24.75" customHeight="1">
      <c r="A528" s="158">
        <f t="shared" si="66"/>
        <v>526</v>
      </c>
      <c r="B528" s="54" t="str">
        <f t="shared" si="69"/>
        <v>127</v>
      </c>
      <c r="C528" s="158">
        <f t="shared" si="70"/>
        <v>127</v>
      </c>
      <c r="D528" s="51"/>
      <c r="E528" s="55"/>
      <c r="F528" s="56"/>
      <c r="G528" s="52"/>
      <c r="H528" s="180"/>
      <c r="I528" s="178"/>
      <c r="J528" s="181"/>
      <c r="K528" s="53" t="str">
        <f t="shared" si="64"/>
        <v/>
      </c>
      <c r="L528" s="165">
        <f t="shared" si="65"/>
        <v>0</v>
      </c>
      <c r="M528" s="166"/>
      <c r="N528" s="167" t="str">
        <f t="shared" si="68"/>
        <v/>
      </c>
      <c r="O528" s="167" t="e">
        <f>VLOOKUP(D528,TH!D$3:K$3889,6,0)</f>
        <v>#N/A</v>
      </c>
      <c r="P528" s="168" t="str">
        <f>IF(M528&lt;&gt;0,M528,IF(ISNA(VLOOKUP(D528,TH!D$4:K$3889,6,0))=TRUE,"","Nợ HP"))</f>
        <v/>
      </c>
      <c r="Q528" s="167">
        <f t="shared" si="67"/>
        <v>127</v>
      </c>
      <c r="R528" s="167"/>
    </row>
    <row r="529" spans="1:18" ht="24.75" customHeight="1">
      <c r="A529" s="158">
        <f t="shared" si="66"/>
        <v>527</v>
      </c>
      <c r="B529" s="54" t="str">
        <f t="shared" si="69"/>
        <v>128</v>
      </c>
      <c r="C529" s="158">
        <f t="shared" si="70"/>
        <v>128</v>
      </c>
      <c r="D529" s="51"/>
      <c r="E529" s="55"/>
      <c r="F529" s="56"/>
      <c r="G529" s="52"/>
      <c r="H529" s="180"/>
      <c r="I529" s="178"/>
      <c r="J529" s="181"/>
      <c r="K529" s="53" t="str">
        <f t="shared" si="64"/>
        <v/>
      </c>
      <c r="L529" s="165">
        <f t="shared" si="65"/>
        <v>0</v>
      </c>
      <c r="M529" s="166"/>
      <c r="N529" s="167" t="str">
        <f t="shared" si="68"/>
        <v/>
      </c>
      <c r="O529" s="167" t="e">
        <f>VLOOKUP(D529,TH!D$3:K$3889,6,0)</f>
        <v>#N/A</v>
      </c>
      <c r="P529" s="168" t="str">
        <f>IF(M529&lt;&gt;0,M529,IF(ISNA(VLOOKUP(D529,TH!D$4:K$3889,6,0))=TRUE,"","Nợ HP"))</f>
        <v/>
      </c>
      <c r="Q529" s="167">
        <f t="shared" si="67"/>
        <v>128</v>
      </c>
      <c r="R529" s="167"/>
    </row>
    <row r="530" spans="1:18" ht="24.75" customHeight="1">
      <c r="A530" s="158">
        <f t="shared" si="66"/>
        <v>528</v>
      </c>
      <c r="B530" s="54" t="str">
        <f t="shared" si="69"/>
        <v>129</v>
      </c>
      <c r="C530" s="158">
        <f t="shared" si="70"/>
        <v>129</v>
      </c>
      <c r="D530" s="51"/>
      <c r="E530" s="55"/>
      <c r="F530" s="56"/>
      <c r="G530" s="52"/>
      <c r="H530" s="180"/>
      <c r="I530" s="178"/>
      <c r="J530" s="181"/>
      <c r="K530" s="53" t="str">
        <f t="shared" si="64"/>
        <v/>
      </c>
      <c r="L530" s="165">
        <f t="shared" si="65"/>
        <v>0</v>
      </c>
      <c r="M530" s="166"/>
      <c r="N530" s="167" t="str">
        <f t="shared" si="68"/>
        <v/>
      </c>
      <c r="O530" s="167" t="e">
        <f>VLOOKUP(D530,TH!D$3:K$3889,6,0)</f>
        <v>#N/A</v>
      </c>
      <c r="P530" s="168" t="str">
        <f>IF(M530&lt;&gt;0,M530,IF(ISNA(VLOOKUP(D530,TH!D$4:K$3889,6,0))=TRUE,"","Nợ HP"))</f>
        <v/>
      </c>
      <c r="Q530" s="167">
        <f t="shared" si="67"/>
        <v>129</v>
      </c>
      <c r="R530" s="167"/>
    </row>
    <row r="531" spans="1:18" ht="24.75" customHeight="1">
      <c r="A531" s="158">
        <f t="shared" si="66"/>
        <v>529</v>
      </c>
      <c r="B531" s="54" t="str">
        <f t="shared" si="69"/>
        <v>130</v>
      </c>
      <c r="C531" s="158">
        <f t="shared" si="70"/>
        <v>130</v>
      </c>
      <c r="D531" s="51"/>
      <c r="E531" s="55"/>
      <c r="F531" s="56"/>
      <c r="G531" s="52"/>
      <c r="H531" s="180"/>
      <c r="I531" s="178"/>
      <c r="J531" s="181"/>
      <c r="K531" s="53" t="str">
        <f t="shared" si="64"/>
        <v/>
      </c>
      <c r="L531" s="165">
        <f t="shared" si="65"/>
        <v>0</v>
      </c>
      <c r="M531" s="166"/>
      <c r="N531" s="167" t="str">
        <f t="shared" si="68"/>
        <v/>
      </c>
      <c r="O531" s="167" t="e">
        <f>VLOOKUP(D531,TH!D$3:K$3889,6,0)</f>
        <v>#N/A</v>
      </c>
      <c r="P531" s="168" t="str">
        <f>IF(M531&lt;&gt;0,M531,IF(ISNA(VLOOKUP(D531,TH!D$4:K$3889,6,0))=TRUE,"","Nợ HP"))</f>
        <v/>
      </c>
      <c r="Q531" s="167">
        <f t="shared" si="67"/>
        <v>130</v>
      </c>
      <c r="R531" s="167"/>
    </row>
    <row r="532" spans="1:18" ht="24.75" customHeight="1">
      <c r="A532" s="158">
        <f t="shared" si="66"/>
        <v>530</v>
      </c>
      <c r="B532" s="54" t="str">
        <f t="shared" si="69"/>
        <v>131</v>
      </c>
      <c r="C532" s="158">
        <f t="shared" si="70"/>
        <v>131</v>
      </c>
      <c r="D532" s="51"/>
      <c r="E532" s="55"/>
      <c r="F532" s="56"/>
      <c r="G532" s="52"/>
      <c r="H532" s="180"/>
      <c r="I532" s="178"/>
      <c r="J532" s="181"/>
      <c r="K532" s="53" t="str">
        <f t="shared" si="64"/>
        <v/>
      </c>
      <c r="L532" s="165">
        <f t="shared" si="65"/>
        <v>0</v>
      </c>
      <c r="M532" s="166"/>
      <c r="N532" s="167" t="str">
        <f t="shared" si="68"/>
        <v/>
      </c>
      <c r="O532" s="167" t="e">
        <f>VLOOKUP(D532,TH!D$3:K$3889,6,0)</f>
        <v>#N/A</v>
      </c>
      <c r="P532" s="168" t="str">
        <f>IF(M532&lt;&gt;0,M532,IF(ISNA(VLOOKUP(D532,TH!D$4:K$3889,6,0))=TRUE,"","Nợ HP"))</f>
        <v/>
      </c>
      <c r="Q532" s="167">
        <f t="shared" si="67"/>
        <v>131</v>
      </c>
      <c r="R532" s="167"/>
    </row>
    <row r="533" spans="1:18" ht="24.75" customHeight="1">
      <c r="A533" s="158">
        <f t="shared" si="66"/>
        <v>531</v>
      </c>
      <c r="B533" s="54" t="str">
        <f t="shared" si="69"/>
        <v>132</v>
      </c>
      <c r="C533" s="158">
        <f t="shared" si="70"/>
        <v>132</v>
      </c>
      <c r="D533" s="51"/>
      <c r="E533" s="55"/>
      <c r="F533" s="56"/>
      <c r="G533" s="52"/>
      <c r="H533" s="180"/>
      <c r="I533" s="178"/>
      <c r="J533" s="181"/>
      <c r="K533" s="53" t="str">
        <f t="shared" si="64"/>
        <v/>
      </c>
      <c r="L533" s="165">
        <f t="shared" si="65"/>
        <v>0</v>
      </c>
      <c r="M533" s="166"/>
      <c r="N533" s="167" t="str">
        <f t="shared" si="68"/>
        <v/>
      </c>
      <c r="O533" s="167" t="e">
        <f>VLOOKUP(D533,TH!D$3:K$3889,6,0)</f>
        <v>#N/A</v>
      </c>
      <c r="P533" s="168" t="str">
        <f>IF(M533&lt;&gt;0,M533,IF(ISNA(VLOOKUP(D533,TH!D$4:K$3889,6,0))=TRUE,"","Nợ HP"))</f>
        <v/>
      </c>
      <c r="Q533" s="167">
        <f t="shared" si="67"/>
        <v>132</v>
      </c>
      <c r="R533" s="167"/>
    </row>
    <row r="534" spans="1:18" ht="24.75" customHeight="1">
      <c r="A534" s="158">
        <f t="shared" si="66"/>
        <v>532</v>
      </c>
      <c r="B534" s="54" t="str">
        <f t="shared" si="69"/>
        <v>133</v>
      </c>
      <c r="C534" s="158">
        <f t="shared" si="70"/>
        <v>133</v>
      </c>
      <c r="D534" s="51"/>
      <c r="E534" s="55"/>
      <c r="F534" s="56"/>
      <c r="G534" s="52"/>
      <c r="H534" s="180"/>
      <c r="I534" s="178"/>
      <c r="J534" s="181"/>
      <c r="K534" s="53" t="str">
        <f t="shared" si="64"/>
        <v/>
      </c>
      <c r="L534" s="165">
        <f t="shared" si="65"/>
        <v>0</v>
      </c>
      <c r="M534" s="166"/>
      <c r="N534" s="167" t="str">
        <f t="shared" si="68"/>
        <v/>
      </c>
      <c r="O534" s="167" t="e">
        <f>VLOOKUP(D534,TH!D$3:K$3889,6,0)</f>
        <v>#N/A</v>
      </c>
      <c r="P534" s="168" t="str">
        <f>IF(M534&lt;&gt;0,M534,IF(ISNA(VLOOKUP(D534,TH!D$4:K$3889,6,0))=TRUE,"","Nợ HP"))</f>
        <v/>
      </c>
      <c r="Q534" s="167">
        <f t="shared" si="67"/>
        <v>133</v>
      </c>
      <c r="R534" s="167"/>
    </row>
    <row r="535" spans="1:18" ht="24.75" customHeight="1">
      <c r="A535" s="158">
        <f t="shared" si="66"/>
        <v>533</v>
      </c>
      <c r="B535" s="54" t="str">
        <f t="shared" si="69"/>
        <v>134</v>
      </c>
      <c r="C535" s="158">
        <f t="shared" si="70"/>
        <v>134</v>
      </c>
      <c r="D535" s="51"/>
      <c r="E535" s="55"/>
      <c r="F535" s="56"/>
      <c r="G535" s="52"/>
      <c r="H535" s="180"/>
      <c r="I535" s="178"/>
      <c r="J535" s="181"/>
      <c r="K535" s="53" t="str">
        <f t="shared" si="64"/>
        <v/>
      </c>
      <c r="L535" s="165">
        <f t="shared" si="65"/>
        <v>0</v>
      </c>
      <c r="M535" s="166"/>
      <c r="N535" s="167" t="str">
        <f t="shared" si="68"/>
        <v/>
      </c>
      <c r="O535" s="167" t="e">
        <f>VLOOKUP(D535,TH!D$3:K$3889,6,0)</f>
        <v>#N/A</v>
      </c>
      <c r="P535" s="168" t="str">
        <f>IF(M535&lt;&gt;0,M535,IF(ISNA(VLOOKUP(D535,TH!D$4:K$3889,6,0))=TRUE,"","Nợ HP"))</f>
        <v/>
      </c>
      <c r="Q535" s="167">
        <f t="shared" si="67"/>
        <v>134</v>
      </c>
      <c r="R535" s="167"/>
    </row>
    <row r="536" spans="1:18" ht="24.75" customHeight="1">
      <c r="A536" s="158">
        <f t="shared" si="66"/>
        <v>534</v>
      </c>
      <c r="B536" s="54" t="str">
        <f t="shared" si="69"/>
        <v>135</v>
      </c>
      <c r="C536" s="158">
        <f t="shared" si="70"/>
        <v>135</v>
      </c>
      <c r="D536" s="51"/>
      <c r="E536" s="55"/>
      <c r="F536" s="56"/>
      <c r="G536" s="52"/>
      <c r="H536" s="180"/>
      <c r="I536" s="178"/>
      <c r="J536" s="181"/>
      <c r="K536" s="53" t="str">
        <f t="shared" si="64"/>
        <v/>
      </c>
      <c r="L536" s="165">
        <f t="shared" si="65"/>
        <v>0</v>
      </c>
      <c r="M536" s="166"/>
      <c r="N536" s="167" t="str">
        <f t="shared" si="68"/>
        <v/>
      </c>
      <c r="O536" s="167" t="e">
        <f>VLOOKUP(D536,TH!D$3:K$3889,6,0)</f>
        <v>#N/A</v>
      </c>
      <c r="P536" s="168" t="str">
        <f>IF(M536&lt;&gt;0,M536,IF(ISNA(VLOOKUP(D536,TH!D$4:K$3889,6,0))=TRUE,"","Nợ HP"))</f>
        <v/>
      </c>
      <c r="Q536" s="167">
        <f t="shared" si="67"/>
        <v>135</v>
      </c>
      <c r="R536" s="167"/>
    </row>
    <row r="537" spans="1:18" ht="24.75" customHeight="1">
      <c r="A537" s="158">
        <f t="shared" si="66"/>
        <v>535</v>
      </c>
      <c r="B537" s="54" t="str">
        <f t="shared" si="69"/>
        <v>136</v>
      </c>
      <c r="C537" s="158">
        <f t="shared" si="70"/>
        <v>136</v>
      </c>
      <c r="D537" s="51"/>
      <c r="E537" s="55"/>
      <c r="F537" s="56"/>
      <c r="G537" s="52"/>
      <c r="H537" s="180"/>
      <c r="I537" s="178"/>
      <c r="J537" s="181"/>
      <c r="K537" s="53" t="str">
        <f t="shared" si="64"/>
        <v/>
      </c>
      <c r="L537" s="165">
        <f t="shared" si="65"/>
        <v>0</v>
      </c>
      <c r="M537" s="166"/>
      <c r="N537" s="167" t="str">
        <f t="shared" si="68"/>
        <v/>
      </c>
      <c r="O537" s="167" t="e">
        <f>VLOOKUP(D537,TH!D$3:K$3889,6,0)</f>
        <v>#N/A</v>
      </c>
      <c r="P537" s="168" t="str">
        <f>IF(M537&lt;&gt;0,M537,IF(ISNA(VLOOKUP(D537,TH!D$4:K$3889,6,0))=TRUE,"","Nợ HP"))</f>
        <v/>
      </c>
      <c r="Q537" s="167">
        <f t="shared" si="67"/>
        <v>136</v>
      </c>
      <c r="R537" s="167"/>
    </row>
    <row r="538" spans="1:18" ht="24.75" customHeight="1">
      <c r="A538" s="158">
        <f t="shared" si="66"/>
        <v>536</v>
      </c>
      <c r="B538" s="54" t="str">
        <f t="shared" si="69"/>
        <v>137</v>
      </c>
      <c r="C538" s="158">
        <f t="shared" si="70"/>
        <v>137</v>
      </c>
      <c r="D538" s="51"/>
      <c r="E538" s="55"/>
      <c r="F538" s="56"/>
      <c r="G538" s="52"/>
      <c r="H538" s="180"/>
      <c r="I538" s="178"/>
      <c r="J538" s="181"/>
      <c r="K538" s="53" t="str">
        <f t="shared" si="64"/>
        <v/>
      </c>
      <c r="L538" s="165">
        <f t="shared" si="65"/>
        <v>0</v>
      </c>
      <c r="M538" s="166"/>
      <c r="N538" s="167" t="str">
        <f t="shared" si="68"/>
        <v/>
      </c>
      <c r="O538" s="167" t="e">
        <f>VLOOKUP(D538,TH!D$3:K$3889,6,0)</f>
        <v>#N/A</v>
      </c>
      <c r="P538" s="168" t="str">
        <f>IF(M538&lt;&gt;0,M538,IF(ISNA(VLOOKUP(D538,TH!D$4:K$3889,6,0))=TRUE,"","Nợ HP"))</f>
        <v/>
      </c>
      <c r="Q538" s="167">
        <f t="shared" si="67"/>
        <v>137</v>
      </c>
      <c r="R538" s="167"/>
    </row>
    <row r="539" spans="1:18" ht="24.75" customHeight="1">
      <c r="A539" s="158">
        <f t="shared" si="66"/>
        <v>537</v>
      </c>
      <c r="B539" s="54" t="str">
        <f t="shared" si="69"/>
        <v>138</v>
      </c>
      <c r="C539" s="158">
        <f t="shared" si="70"/>
        <v>138</v>
      </c>
      <c r="D539" s="51"/>
      <c r="E539" s="55"/>
      <c r="F539" s="56"/>
      <c r="G539" s="52"/>
      <c r="H539" s="180"/>
      <c r="I539" s="178"/>
      <c r="J539" s="181"/>
      <c r="K539" s="53" t="str">
        <f t="shared" si="64"/>
        <v/>
      </c>
      <c r="L539" s="165">
        <f t="shared" si="65"/>
        <v>0</v>
      </c>
      <c r="M539" s="166"/>
      <c r="N539" s="167" t="str">
        <f t="shared" si="68"/>
        <v/>
      </c>
      <c r="O539" s="167" t="e">
        <f>VLOOKUP(D539,TH!D$3:K$3889,6,0)</f>
        <v>#N/A</v>
      </c>
      <c r="P539" s="168" t="str">
        <f>IF(M539&lt;&gt;0,M539,IF(ISNA(VLOOKUP(D539,TH!D$4:K$3889,6,0))=TRUE,"","Nợ HP"))</f>
        <v/>
      </c>
      <c r="Q539" s="167">
        <f t="shared" si="67"/>
        <v>138</v>
      </c>
      <c r="R539" s="167"/>
    </row>
    <row r="540" spans="1:18" ht="24.75" customHeight="1">
      <c r="A540" s="158">
        <f t="shared" si="66"/>
        <v>538</v>
      </c>
      <c r="B540" s="54" t="str">
        <f t="shared" si="69"/>
        <v>139</v>
      </c>
      <c r="C540" s="158">
        <f t="shared" si="70"/>
        <v>139</v>
      </c>
      <c r="D540" s="51"/>
      <c r="E540" s="55"/>
      <c r="F540" s="56"/>
      <c r="G540" s="52"/>
      <c r="H540" s="180"/>
      <c r="I540" s="178"/>
      <c r="J540" s="181"/>
      <c r="K540" s="53" t="str">
        <f t="shared" si="64"/>
        <v/>
      </c>
      <c r="L540" s="165">
        <f t="shared" si="65"/>
        <v>0</v>
      </c>
      <c r="M540" s="166"/>
      <c r="N540" s="167" t="str">
        <f t="shared" si="68"/>
        <v/>
      </c>
      <c r="O540" s="167" t="e">
        <f>VLOOKUP(D540,TH!D$3:K$3889,6,0)</f>
        <v>#N/A</v>
      </c>
      <c r="P540" s="168" t="str">
        <f>IF(M540&lt;&gt;0,M540,IF(ISNA(VLOOKUP(D540,TH!D$4:K$3889,6,0))=TRUE,"","Nợ HP"))</f>
        <v/>
      </c>
      <c r="Q540" s="167">
        <f t="shared" si="67"/>
        <v>139</v>
      </c>
      <c r="R540" s="167"/>
    </row>
    <row r="541" spans="1:18" ht="24.75" customHeight="1">
      <c r="A541" s="158">
        <f t="shared" si="66"/>
        <v>539</v>
      </c>
      <c r="B541" s="54" t="str">
        <f t="shared" si="69"/>
        <v>140</v>
      </c>
      <c r="C541" s="158">
        <f t="shared" si="70"/>
        <v>140</v>
      </c>
      <c r="D541" s="51"/>
      <c r="E541" s="55"/>
      <c r="F541" s="56"/>
      <c r="G541" s="52"/>
      <c r="H541" s="180"/>
      <c r="I541" s="178"/>
      <c r="J541" s="181"/>
      <c r="K541" s="53" t="str">
        <f t="shared" si="64"/>
        <v/>
      </c>
      <c r="L541" s="165">
        <f t="shared" si="65"/>
        <v>0</v>
      </c>
      <c r="M541" s="166"/>
      <c r="N541" s="167" t="str">
        <f t="shared" si="68"/>
        <v/>
      </c>
      <c r="O541" s="167" t="e">
        <f>VLOOKUP(D541,TH!D$3:K$3889,6,0)</f>
        <v>#N/A</v>
      </c>
      <c r="P541" s="168" t="str">
        <f>IF(M541&lt;&gt;0,M541,IF(ISNA(VLOOKUP(D541,TH!D$4:K$3889,6,0))=TRUE,"","Nợ HP"))</f>
        <v/>
      </c>
      <c r="Q541" s="167">
        <f t="shared" si="67"/>
        <v>140</v>
      </c>
      <c r="R541" s="167"/>
    </row>
    <row r="542" spans="1:18" ht="24.75" customHeight="1">
      <c r="A542" s="158">
        <f t="shared" si="66"/>
        <v>540</v>
      </c>
      <c r="B542" s="54" t="str">
        <f t="shared" si="69"/>
        <v>141</v>
      </c>
      <c r="C542" s="158">
        <f t="shared" si="70"/>
        <v>141</v>
      </c>
      <c r="D542" s="51"/>
      <c r="E542" s="55"/>
      <c r="F542" s="56"/>
      <c r="G542" s="52"/>
      <c r="H542" s="180"/>
      <c r="I542" s="178"/>
      <c r="J542" s="181"/>
      <c r="K542" s="53" t="str">
        <f t="shared" si="64"/>
        <v/>
      </c>
      <c r="L542" s="165">
        <f t="shared" si="65"/>
        <v>0</v>
      </c>
      <c r="M542" s="166"/>
      <c r="N542" s="167" t="str">
        <f t="shared" si="68"/>
        <v/>
      </c>
      <c r="O542" s="167" t="e">
        <f>VLOOKUP(D542,TH!D$3:K$3889,6,0)</f>
        <v>#N/A</v>
      </c>
      <c r="P542" s="168" t="str">
        <f>IF(M542&lt;&gt;0,M542,IF(ISNA(VLOOKUP(D542,TH!D$4:K$3889,6,0))=TRUE,"","Nợ HP"))</f>
        <v/>
      </c>
      <c r="Q542" s="167">
        <f t="shared" si="67"/>
        <v>141</v>
      </c>
      <c r="R542" s="167"/>
    </row>
    <row r="543" spans="1:18" ht="24.75" customHeight="1">
      <c r="A543" s="158">
        <f t="shared" si="66"/>
        <v>541</v>
      </c>
      <c r="B543" s="54" t="str">
        <f t="shared" si="69"/>
        <v>142</v>
      </c>
      <c r="C543" s="158">
        <f t="shared" si="70"/>
        <v>142</v>
      </c>
      <c r="D543" s="51"/>
      <c r="E543" s="55"/>
      <c r="F543" s="56"/>
      <c r="G543" s="52"/>
      <c r="H543" s="180"/>
      <c r="I543" s="178"/>
      <c r="J543" s="181"/>
      <c r="K543" s="53" t="str">
        <f t="shared" si="64"/>
        <v/>
      </c>
      <c r="L543" s="165">
        <f t="shared" si="65"/>
        <v>0</v>
      </c>
      <c r="M543" s="166"/>
      <c r="N543" s="167" t="str">
        <f t="shared" si="68"/>
        <v/>
      </c>
      <c r="O543" s="167" t="e">
        <f>VLOOKUP(D543,TH!D$3:K$3889,6,0)</f>
        <v>#N/A</v>
      </c>
      <c r="P543" s="168" t="str">
        <f>IF(M543&lt;&gt;0,M543,IF(ISNA(VLOOKUP(D543,TH!D$4:K$3889,6,0))=TRUE,"","Nợ HP"))</f>
        <v/>
      </c>
      <c r="Q543" s="167">
        <f t="shared" si="67"/>
        <v>142</v>
      </c>
      <c r="R543" s="167"/>
    </row>
    <row r="544" spans="1:18" ht="24.75" customHeight="1">
      <c r="A544" s="158">
        <f t="shared" si="66"/>
        <v>542</v>
      </c>
      <c r="B544" s="54" t="str">
        <f t="shared" si="69"/>
        <v>143</v>
      </c>
      <c r="C544" s="158">
        <f t="shared" si="70"/>
        <v>143</v>
      </c>
      <c r="D544" s="51"/>
      <c r="E544" s="55"/>
      <c r="F544" s="56"/>
      <c r="G544" s="52"/>
      <c r="H544" s="180"/>
      <c r="I544" s="178"/>
      <c r="J544" s="181"/>
      <c r="K544" s="53" t="str">
        <f t="shared" si="64"/>
        <v/>
      </c>
      <c r="L544" s="165">
        <f t="shared" si="65"/>
        <v>0</v>
      </c>
      <c r="M544" s="166"/>
      <c r="N544" s="167" t="str">
        <f t="shared" si="68"/>
        <v/>
      </c>
      <c r="O544" s="167" t="e">
        <f>VLOOKUP(D544,TH!D$3:K$3889,6,0)</f>
        <v>#N/A</v>
      </c>
      <c r="P544" s="168" t="str">
        <f>IF(M544&lt;&gt;0,M544,IF(ISNA(VLOOKUP(D544,TH!D$4:K$3889,6,0))=TRUE,"","Nợ HP"))</f>
        <v/>
      </c>
      <c r="Q544" s="167">
        <f t="shared" si="67"/>
        <v>143</v>
      </c>
      <c r="R544" s="167"/>
    </row>
    <row r="545" spans="1:18" ht="24.75" customHeight="1">
      <c r="A545" s="158">
        <f t="shared" si="66"/>
        <v>543</v>
      </c>
      <c r="B545" s="54" t="str">
        <f t="shared" si="69"/>
        <v>144</v>
      </c>
      <c r="C545" s="158">
        <f t="shared" si="70"/>
        <v>144</v>
      </c>
      <c r="D545" s="51"/>
      <c r="E545" s="55"/>
      <c r="F545" s="56"/>
      <c r="G545" s="52"/>
      <c r="H545" s="180"/>
      <c r="I545" s="178"/>
      <c r="J545" s="181"/>
      <c r="K545" s="53" t="str">
        <f t="shared" si="64"/>
        <v/>
      </c>
      <c r="L545" s="165">
        <f t="shared" si="65"/>
        <v>0</v>
      </c>
      <c r="M545" s="166"/>
      <c r="N545" s="167" t="str">
        <f t="shared" si="68"/>
        <v/>
      </c>
      <c r="O545" s="167" t="e">
        <f>VLOOKUP(D545,TH!D$3:K$3889,6,0)</f>
        <v>#N/A</v>
      </c>
      <c r="P545" s="168" t="str">
        <f>IF(M545&lt;&gt;0,M545,IF(ISNA(VLOOKUP(D545,TH!D$4:K$3889,6,0))=TRUE,"","Nợ HP"))</f>
        <v/>
      </c>
      <c r="Q545" s="167">
        <f t="shared" si="67"/>
        <v>144</v>
      </c>
      <c r="R545" s="167"/>
    </row>
    <row r="546" spans="1:18" ht="24.75" customHeight="1">
      <c r="A546" s="158">
        <f t="shared" si="66"/>
        <v>544</v>
      </c>
      <c r="B546" s="54" t="str">
        <f t="shared" si="69"/>
        <v>145</v>
      </c>
      <c r="C546" s="158">
        <f t="shared" si="70"/>
        <v>145</v>
      </c>
      <c r="D546" s="51"/>
      <c r="E546" s="55"/>
      <c r="F546" s="56"/>
      <c r="G546" s="52"/>
      <c r="H546" s="180"/>
      <c r="I546" s="178"/>
      <c r="J546" s="181"/>
      <c r="K546" s="53" t="str">
        <f t="shared" si="64"/>
        <v/>
      </c>
      <c r="L546" s="165">
        <f t="shared" si="65"/>
        <v>0</v>
      </c>
      <c r="M546" s="166"/>
      <c r="N546" s="167" t="str">
        <f t="shared" si="68"/>
        <v/>
      </c>
      <c r="O546" s="167" t="e">
        <f>VLOOKUP(D546,TH!D$3:K$3889,6,0)</f>
        <v>#N/A</v>
      </c>
      <c r="P546" s="168" t="str">
        <f>IF(M546&lt;&gt;0,M546,IF(ISNA(VLOOKUP(D546,TH!D$4:K$3889,6,0))=TRUE,"","Nợ HP"))</f>
        <v/>
      </c>
      <c r="Q546" s="167">
        <f t="shared" si="67"/>
        <v>145</v>
      </c>
      <c r="R546" s="167"/>
    </row>
    <row r="547" spans="1:18" ht="24.75" customHeight="1">
      <c r="A547" s="158">
        <f t="shared" si="66"/>
        <v>545</v>
      </c>
      <c r="B547" s="54" t="str">
        <f t="shared" si="69"/>
        <v>146</v>
      </c>
      <c r="C547" s="158">
        <f t="shared" si="70"/>
        <v>146</v>
      </c>
      <c r="D547" s="51"/>
      <c r="E547" s="55"/>
      <c r="F547" s="56"/>
      <c r="G547" s="52"/>
      <c r="H547" s="180"/>
      <c r="I547" s="178"/>
      <c r="J547" s="181"/>
      <c r="K547" s="53" t="str">
        <f t="shared" si="64"/>
        <v/>
      </c>
      <c r="L547" s="165">
        <f t="shared" si="65"/>
        <v>0</v>
      </c>
      <c r="M547" s="166"/>
      <c r="N547" s="167" t="str">
        <f t="shared" si="68"/>
        <v/>
      </c>
      <c r="O547" s="167" t="e">
        <f>VLOOKUP(D547,TH!D$3:K$3889,6,0)</f>
        <v>#N/A</v>
      </c>
      <c r="P547" s="168" t="str">
        <f>IF(M547&lt;&gt;0,M547,IF(ISNA(VLOOKUP(D547,TH!D$4:K$3889,6,0))=TRUE,"","Nợ HP"))</f>
        <v/>
      </c>
      <c r="Q547" s="167">
        <f t="shared" si="67"/>
        <v>146</v>
      </c>
      <c r="R547" s="167"/>
    </row>
    <row r="548" spans="1:18" ht="24.75" customHeight="1">
      <c r="A548" s="158">
        <f t="shared" si="66"/>
        <v>546</v>
      </c>
      <c r="B548" s="54" t="str">
        <f t="shared" si="69"/>
        <v>147</v>
      </c>
      <c r="C548" s="158">
        <f t="shared" si="70"/>
        <v>147</v>
      </c>
      <c r="D548" s="51"/>
      <c r="E548" s="55"/>
      <c r="F548" s="56"/>
      <c r="G548" s="52"/>
      <c r="H548" s="180"/>
      <c r="I548" s="178"/>
      <c r="J548" s="181"/>
      <c r="K548" s="53" t="str">
        <f t="shared" si="64"/>
        <v/>
      </c>
      <c r="L548" s="165">
        <f t="shared" si="65"/>
        <v>0</v>
      </c>
      <c r="M548" s="166"/>
      <c r="N548" s="167" t="str">
        <f t="shared" si="68"/>
        <v/>
      </c>
      <c r="O548" s="167" t="e">
        <f>VLOOKUP(D548,TH!D$3:K$3889,6,0)</f>
        <v>#N/A</v>
      </c>
      <c r="P548" s="168" t="str">
        <f>IF(M548&lt;&gt;0,M548,IF(ISNA(VLOOKUP(D548,TH!D$4:K$3889,6,0))=TRUE,"","Nợ HP"))</f>
        <v/>
      </c>
      <c r="Q548" s="167">
        <f t="shared" si="67"/>
        <v>147</v>
      </c>
      <c r="R548" s="167"/>
    </row>
    <row r="549" spans="1:18" ht="24.75" customHeight="1">
      <c r="A549" s="158">
        <f t="shared" si="66"/>
        <v>547</v>
      </c>
      <c r="B549" s="54" t="str">
        <f t="shared" si="69"/>
        <v>148</v>
      </c>
      <c r="C549" s="158">
        <f t="shared" si="70"/>
        <v>148</v>
      </c>
      <c r="D549" s="51"/>
      <c r="E549" s="55"/>
      <c r="F549" s="56"/>
      <c r="G549" s="52"/>
      <c r="H549" s="180"/>
      <c r="I549" s="178"/>
      <c r="J549" s="181"/>
      <c r="K549" s="53" t="str">
        <f t="shared" si="64"/>
        <v/>
      </c>
      <c r="L549" s="165">
        <f t="shared" si="65"/>
        <v>0</v>
      </c>
      <c r="M549" s="166"/>
      <c r="N549" s="167" t="str">
        <f t="shared" si="68"/>
        <v/>
      </c>
      <c r="O549" s="167" t="e">
        <f>VLOOKUP(D549,TH!D$3:K$3889,6,0)</f>
        <v>#N/A</v>
      </c>
      <c r="P549" s="168" t="str">
        <f>IF(M549&lt;&gt;0,M549,IF(ISNA(VLOOKUP(D549,TH!D$4:K$3889,6,0))=TRUE,"","Nợ HP"))</f>
        <v/>
      </c>
      <c r="Q549" s="167">
        <f t="shared" si="67"/>
        <v>148</v>
      </c>
      <c r="R549" s="167"/>
    </row>
    <row r="550" spans="1:18" ht="24.75" customHeight="1">
      <c r="A550" s="158">
        <f t="shared" si="66"/>
        <v>548</v>
      </c>
      <c r="B550" s="54" t="str">
        <f t="shared" si="69"/>
        <v>149</v>
      </c>
      <c r="C550" s="158">
        <f t="shared" si="70"/>
        <v>149</v>
      </c>
      <c r="D550" s="51"/>
      <c r="E550" s="55"/>
      <c r="F550" s="56"/>
      <c r="G550" s="52"/>
      <c r="H550" s="180"/>
      <c r="I550" s="178"/>
      <c r="J550" s="181"/>
      <c r="K550" s="53" t="str">
        <f t="shared" si="64"/>
        <v/>
      </c>
      <c r="L550" s="165">
        <f t="shared" si="65"/>
        <v>0</v>
      </c>
      <c r="M550" s="166"/>
      <c r="N550" s="167" t="str">
        <f t="shared" si="68"/>
        <v/>
      </c>
      <c r="O550" s="167" t="e">
        <f>VLOOKUP(D550,TH!D$3:K$3889,6,0)</f>
        <v>#N/A</v>
      </c>
      <c r="P550" s="168" t="str">
        <f>IF(M550&lt;&gt;0,M550,IF(ISNA(VLOOKUP(D550,TH!D$4:K$3889,6,0))=TRUE,"","Nợ HP"))</f>
        <v/>
      </c>
      <c r="Q550" s="167">
        <f t="shared" si="67"/>
        <v>149</v>
      </c>
      <c r="R550" s="167"/>
    </row>
    <row r="551" spans="1:18" ht="24.75" customHeight="1">
      <c r="A551" s="158">
        <f t="shared" si="66"/>
        <v>549</v>
      </c>
      <c r="B551" s="54" t="str">
        <f t="shared" si="69"/>
        <v>150</v>
      </c>
      <c r="C551" s="158">
        <f t="shared" si="70"/>
        <v>150</v>
      </c>
      <c r="D551" s="51"/>
      <c r="E551" s="55"/>
      <c r="F551" s="56"/>
      <c r="G551" s="52"/>
      <c r="H551" s="180"/>
      <c r="I551" s="178"/>
      <c r="J551" s="181"/>
      <c r="K551" s="53" t="str">
        <f t="shared" si="64"/>
        <v/>
      </c>
      <c r="L551" s="165">
        <f t="shared" si="65"/>
        <v>0</v>
      </c>
      <c r="M551" s="166"/>
      <c r="N551" s="167" t="str">
        <f t="shared" si="68"/>
        <v/>
      </c>
      <c r="O551" s="167" t="e">
        <f>VLOOKUP(D551,TH!D$3:K$3889,6,0)</f>
        <v>#N/A</v>
      </c>
      <c r="P551" s="168" t="str">
        <f>IF(M551&lt;&gt;0,M551,IF(ISNA(VLOOKUP(D551,TH!D$4:K$3889,6,0))=TRUE,"","Nợ HP"))</f>
        <v/>
      </c>
      <c r="Q551" s="167">
        <f t="shared" si="67"/>
        <v>150</v>
      </c>
      <c r="R551" s="167"/>
    </row>
    <row r="552" spans="1:18" ht="24.75" customHeight="1">
      <c r="A552" s="158">
        <f t="shared" si="66"/>
        <v>550</v>
      </c>
      <c r="B552" s="54" t="str">
        <f t="shared" si="69"/>
        <v>151</v>
      </c>
      <c r="C552" s="158">
        <f t="shared" si="70"/>
        <v>151</v>
      </c>
      <c r="D552" s="51"/>
      <c r="E552" s="55"/>
      <c r="F552" s="56"/>
      <c r="G552" s="52"/>
      <c r="H552" s="180"/>
      <c r="I552" s="178"/>
      <c r="J552" s="181"/>
      <c r="K552" s="53" t="str">
        <f t="shared" si="64"/>
        <v/>
      </c>
      <c r="L552" s="165">
        <f t="shared" si="65"/>
        <v>0</v>
      </c>
      <c r="M552" s="166"/>
      <c r="N552" s="167" t="str">
        <f t="shared" si="68"/>
        <v/>
      </c>
      <c r="O552" s="167" t="e">
        <f>VLOOKUP(D552,TH!D$3:K$3889,6,0)</f>
        <v>#N/A</v>
      </c>
      <c r="P552" s="168" t="str">
        <f>IF(M552&lt;&gt;0,M552,IF(ISNA(VLOOKUP(D552,TH!D$4:K$3889,6,0))=TRUE,"","Nợ HP"))</f>
        <v/>
      </c>
      <c r="Q552" s="167">
        <f t="shared" si="67"/>
        <v>151</v>
      </c>
      <c r="R552" s="167"/>
    </row>
    <row r="553" spans="1:18" ht="24.75" customHeight="1">
      <c r="A553" s="158">
        <f t="shared" si="66"/>
        <v>551</v>
      </c>
      <c r="B553" s="54" t="str">
        <f t="shared" si="69"/>
        <v>152</v>
      </c>
      <c r="C553" s="158">
        <f t="shared" si="70"/>
        <v>152</v>
      </c>
      <c r="D553" s="51"/>
      <c r="E553" s="55"/>
      <c r="F553" s="56"/>
      <c r="G553" s="52"/>
      <c r="H553" s="180"/>
      <c r="I553" s="178"/>
      <c r="J553" s="181"/>
      <c r="K553" s="53" t="str">
        <f t="shared" si="64"/>
        <v/>
      </c>
      <c r="L553" s="165">
        <f t="shared" si="65"/>
        <v>0</v>
      </c>
      <c r="M553" s="166"/>
      <c r="N553" s="167" t="str">
        <f t="shared" si="68"/>
        <v/>
      </c>
      <c r="O553" s="167" t="e">
        <f>VLOOKUP(D553,TH!D$3:K$3889,6,0)</f>
        <v>#N/A</v>
      </c>
      <c r="P553" s="168" t="str">
        <f>IF(M553&lt;&gt;0,M553,IF(ISNA(VLOOKUP(D553,TH!D$4:K$3889,6,0))=TRUE,"","Nợ HP"))</f>
        <v/>
      </c>
      <c r="Q553" s="167">
        <f t="shared" si="67"/>
        <v>152</v>
      </c>
      <c r="R553" s="167"/>
    </row>
    <row r="554" spans="1:18" ht="24.75" customHeight="1">
      <c r="A554" s="158">
        <f t="shared" si="66"/>
        <v>552</v>
      </c>
      <c r="B554" s="54" t="str">
        <f t="shared" si="69"/>
        <v>153</v>
      </c>
      <c r="C554" s="158">
        <f t="shared" si="70"/>
        <v>153</v>
      </c>
      <c r="D554" s="51"/>
      <c r="E554" s="55"/>
      <c r="F554" s="56"/>
      <c r="G554" s="52"/>
      <c r="H554" s="180"/>
      <c r="I554" s="178"/>
      <c r="J554" s="181"/>
      <c r="K554" s="53" t="str">
        <f t="shared" si="64"/>
        <v/>
      </c>
      <c r="L554" s="165">
        <f t="shared" si="65"/>
        <v>0</v>
      </c>
      <c r="M554" s="166"/>
      <c r="N554" s="167" t="str">
        <f t="shared" si="68"/>
        <v/>
      </c>
      <c r="O554" s="167" t="e">
        <f>VLOOKUP(D554,TH!D$3:K$3889,6,0)</f>
        <v>#N/A</v>
      </c>
      <c r="P554" s="168" t="str">
        <f>IF(M554&lt;&gt;0,M554,IF(ISNA(VLOOKUP(D554,TH!D$4:K$3889,6,0))=TRUE,"","Nợ HP"))</f>
        <v/>
      </c>
      <c r="Q554" s="167">
        <f t="shared" si="67"/>
        <v>153</v>
      </c>
      <c r="R554" s="167"/>
    </row>
    <row r="555" spans="1:18" ht="24.75" customHeight="1">
      <c r="A555" s="158">
        <f t="shared" si="66"/>
        <v>553</v>
      </c>
      <c r="B555" s="54" t="str">
        <f t="shared" si="69"/>
        <v>154</v>
      </c>
      <c r="C555" s="158">
        <f t="shared" si="70"/>
        <v>154</v>
      </c>
      <c r="D555" s="51"/>
      <c r="E555" s="55"/>
      <c r="F555" s="56"/>
      <c r="G555" s="52"/>
      <c r="H555" s="180"/>
      <c r="I555" s="178"/>
      <c r="J555" s="181"/>
      <c r="K555" s="53" t="str">
        <f t="shared" si="64"/>
        <v/>
      </c>
      <c r="L555" s="165">
        <f t="shared" si="65"/>
        <v>0</v>
      </c>
      <c r="M555" s="166"/>
      <c r="N555" s="167" t="str">
        <f t="shared" si="68"/>
        <v/>
      </c>
      <c r="O555" s="167" t="e">
        <f>VLOOKUP(D555,TH!D$3:K$3889,6,0)</f>
        <v>#N/A</v>
      </c>
      <c r="P555" s="168" t="str">
        <f>IF(M555&lt;&gt;0,M555,IF(ISNA(VLOOKUP(D555,TH!D$4:K$3889,6,0))=TRUE,"","Nợ HP"))</f>
        <v/>
      </c>
      <c r="Q555" s="167">
        <f t="shared" si="67"/>
        <v>154</v>
      </c>
      <c r="R555" s="167"/>
    </row>
    <row r="556" spans="1:18" ht="24.75" customHeight="1">
      <c r="A556" s="158">
        <f t="shared" si="66"/>
        <v>554</v>
      </c>
      <c r="B556" s="54" t="str">
        <f t="shared" si="69"/>
        <v>155</v>
      </c>
      <c r="C556" s="158">
        <f t="shared" si="70"/>
        <v>155</v>
      </c>
      <c r="D556" s="51"/>
      <c r="E556" s="55"/>
      <c r="F556" s="56"/>
      <c r="G556" s="52"/>
      <c r="H556" s="180"/>
      <c r="I556" s="178"/>
      <c r="J556" s="181"/>
      <c r="K556" s="53" t="str">
        <f t="shared" si="64"/>
        <v/>
      </c>
      <c r="L556" s="165">
        <f t="shared" si="65"/>
        <v>0</v>
      </c>
      <c r="M556" s="166"/>
      <c r="N556" s="167" t="str">
        <f t="shared" si="68"/>
        <v/>
      </c>
      <c r="O556" s="167" t="e">
        <f>VLOOKUP(D556,TH!D$3:K$3889,6,0)</f>
        <v>#N/A</v>
      </c>
      <c r="P556" s="168" t="str">
        <f>IF(M556&lt;&gt;0,M556,IF(ISNA(VLOOKUP(D556,TH!D$4:K$3889,6,0))=TRUE,"","Nợ HP"))</f>
        <v/>
      </c>
      <c r="Q556" s="167">
        <f t="shared" si="67"/>
        <v>155</v>
      </c>
      <c r="R556" s="167"/>
    </row>
    <row r="557" spans="1:18" ht="24.75" customHeight="1">
      <c r="A557" s="158">
        <f t="shared" si="66"/>
        <v>555</v>
      </c>
      <c r="B557" s="54" t="str">
        <f t="shared" si="69"/>
        <v>156</v>
      </c>
      <c r="C557" s="158">
        <f t="shared" si="70"/>
        <v>156</v>
      </c>
      <c r="D557" s="51"/>
      <c r="E557" s="55"/>
      <c r="F557" s="56"/>
      <c r="G557" s="52"/>
      <c r="H557" s="180"/>
      <c r="I557" s="178"/>
      <c r="J557" s="181"/>
      <c r="K557" s="53" t="str">
        <f t="shared" si="64"/>
        <v/>
      </c>
      <c r="L557" s="165">
        <f t="shared" si="65"/>
        <v>0</v>
      </c>
      <c r="M557" s="166"/>
      <c r="N557" s="167" t="str">
        <f t="shared" si="68"/>
        <v/>
      </c>
      <c r="O557" s="167" t="e">
        <f>VLOOKUP(D557,TH!D$3:K$3889,6,0)</f>
        <v>#N/A</v>
      </c>
      <c r="P557" s="168" t="str">
        <f>IF(M557&lt;&gt;0,M557,IF(ISNA(VLOOKUP(D557,TH!D$4:K$3889,6,0))=TRUE,"","Nợ HP"))</f>
        <v/>
      </c>
      <c r="Q557" s="167">
        <f t="shared" si="67"/>
        <v>156</v>
      </c>
      <c r="R557" s="167"/>
    </row>
    <row r="558" spans="1:18" ht="24.75" customHeight="1">
      <c r="A558" s="158">
        <f t="shared" si="66"/>
        <v>556</v>
      </c>
      <c r="B558" s="54" t="str">
        <f t="shared" si="69"/>
        <v>157</v>
      </c>
      <c r="C558" s="158">
        <f t="shared" si="70"/>
        <v>157</v>
      </c>
      <c r="D558" s="51"/>
      <c r="E558" s="55"/>
      <c r="F558" s="56"/>
      <c r="G558" s="52"/>
      <c r="H558" s="180"/>
      <c r="I558" s="178"/>
      <c r="J558" s="181"/>
      <c r="K558" s="53" t="str">
        <f t="shared" si="64"/>
        <v/>
      </c>
      <c r="L558" s="165">
        <f t="shared" si="65"/>
        <v>0</v>
      </c>
      <c r="M558" s="166"/>
      <c r="N558" s="167" t="str">
        <f t="shared" si="68"/>
        <v/>
      </c>
      <c r="O558" s="167" t="e">
        <f>VLOOKUP(D558,TH!D$3:K$3889,6,0)</f>
        <v>#N/A</v>
      </c>
      <c r="P558" s="168" t="str">
        <f>IF(M558&lt;&gt;0,M558,IF(ISNA(VLOOKUP(D558,TH!D$4:K$3889,6,0))=TRUE,"","Nợ HP"))</f>
        <v/>
      </c>
      <c r="Q558" s="167">
        <f t="shared" si="67"/>
        <v>157</v>
      </c>
      <c r="R558" s="167"/>
    </row>
    <row r="559" spans="1:18" ht="24.75" customHeight="1">
      <c r="A559" s="158">
        <f t="shared" si="66"/>
        <v>557</v>
      </c>
      <c r="B559" s="54" t="str">
        <f t="shared" si="69"/>
        <v>158</v>
      </c>
      <c r="C559" s="158">
        <f t="shared" si="70"/>
        <v>158</v>
      </c>
      <c r="D559" s="51"/>
      <c r="E559" s="55"/>
      <c r="F559" s="56"/>
      <c r="G559" s="52"/>
      <c r="H559" s="180"/>
      <c r="I559" s="178"/>
      <c r="J559" s="181"/>
      <c r="K559" s="53" t="str">
        <f t="shared" si="64"/>
        <v/>
      </c>
      <c r="L559" s="165">
        <f t="shared" si="65"/>
        <v>0</v>
      </c>
      <c r="M559" s="166"/>
      <c r="N559" s="167" t="str">
        <f t="shared" si="68"/>
        <v/>
      </c>
      <c r="O559" s="167" t="e">
        <f>VLOOKUP(D559,TH!D$3:K$3889,6,0)</f>
        <v>#N/A</v>
      </c>
      <c r="P559" s="168" t="str">
        <f>IF(M559&lt;&gt;0,M559,IF(ISNA(VLOOKUP(D559,TH!D$4:K$3889,6,0))=TRUE,"","Nợ HP"))</f>
        <v/>
      </c>
      <c r="Q559" s="167">
        <f t="shared" si="67"/>
        <v>158</v>
      </c>
      <c r="R559" s="167"/>
    </row>
    <row r="560" spans="1:18" ht="24.75" customHeight="1">
      <c r="A560" s="158">
        <f t="shared" si="66"/>
        <v>558</v>
      </c>
      <c r="B560" s="54" t="str">
        <f t="shared" si="69"/>
        <v>159</v>
      </c>
      <c r="C560" s="158">
        <f t="shared" si="70"/>
        <v>159</v>
      </c>
      <c r="D560" s="51"/>
      <c r="E560" s="55"/>
      <c r="F560" s="56"/>
      <c r="G560" s="52"/>
      <c r="H560" s="180"/>
      <c r="I560" s="178"/>
      <c r="J560" s="181"/>
      <c r="K560" s="53" t="str">
        <f t="shared" si="64"/>
        <v/>
      </c>
      <c r="L560" s="165">
        <f t="shared" si="65"/>
        <v>0</v>
      </c>
      <c r="M560" s="166"/>
      <c r="N560" s="167" t="str">
        <f t="shared" si="68"/>
        <v/>
      </c>
      <c r="O560" s="167" t="e">
        <f>VLOOKUP(D560,TH!D$3:K$3889,6,0)</f>
        <v>#N/A</v>
      </c>
      <c r="P560" s="168" t="str">
        <f>IF(M560&lt;&gt;0,M560,IF(ISNA(VLOOKUP(D560,TH!D$4:K$3889,6,0))=TRUE,"","Nợ HP"))</f>
        <v/>
      </c>
      <c r="Q560" s="167">
        <f t="shared" si="67"/>
        <v>159</v>
      </c>
      <c r="R560" s="167"/>
    </row>
    <row r="561" spans="1:18" ht="24.75" customHeight="1">
      <c r="A561" s="158">
        <f t="shared" si="66"/>
        <v>559</v>
      </c>
      <c r="B561" s="54" t="str">
        <f t="shared" si="69"/>
        <v>160</v>
      </c>
      <c r="C561" s="158">
        <f t="shared" si="70"/>
        <v>160</v>
      </c>
      <c r="D561" s="51"/>
      <c r="E561" s="55"/>
      <c r="F561" s="56"/>
      <c r="G561" s="52"/>
      <c r="H561" s="180"/>
      <c r="I561" s="178"/>
      <c r="J561" s="181"/>
      <c r="K561" s="53" t="str">
        <f t="shared" si="64"/>
        <v/>
      </c>
      <c r="L561" s="165">
        <f t="shared" si="65"/>
        <v>0</v>
      </c>
      <c r="M561" s="166"/>
      <c r="N561" s="167" t="str">
        <f t="shared" si="68"/>
        <v/>
      </c>
      <c r="O561" s="167" t="e">
        <f>VLOOKUP(D561,TH!D$3:K$3889,6,0)</f>
        <v>#N/A</v>
      </c>
      <c r="P561" s="168" t="str">
        <f>IF(M561&lt;&gt;0,M561,IF(ISNA(VLOOKUP(D561,TH!D$4:K$3889,6,0))=TRUE,"","Nợ HP"))</f>
        <v/>
      </c>
      <c r="Q561" s="167">
        <f t="shared" si="67"/>
        <v>160</v>
      </c>
      <c r="R561" s="167"/>
    </row>
    <row r="562" spans="1:18" ht="24.75" customHeight="1">
      <c r="A562" s="158">
        <f t="shared" si="66"/>
        <v>560</v>
      </c>
      <c r="B562" s="54" t="str">
        <f t="shared" si="69"/>
        <v>161</v>
      </c>
      <c r="C562" s="158">
        <f t="shared" si="70"/>
        <v>161</v>
      </c>
      <c r="D562" s="51"/>
      <c r="E562" s="55"/>
      <c r="F562" s="56"/>
      <c r="G562" s="52"/>
      <c r="H562" s="180"/>
      <c r="I562" s="178"/>
      <c r="J562" s="181"/>
      <c r="K562" s="53" t="str">
        <f t="shared" si="64"/>
        <v/>
      </c>
      <c r="L562" s="165">
        <f t="shared" si="65"/>
        <v>0</v>
      </c>
      <c r="M562" s="166"/>
      <c r="N562" s="167" t="str">
        <f t="shared" si="68"/>
        <v/>
      </c>
      <c r="O562" s="167" t="e">
        <f>VLOOKUP(D562,TH!D$3:K$3889,6,0)</f>
        <v>#N/A</v>
      </c>
      <c r="P562" s="168" t="str">
        <f>IF(M562&lt;&gt;0,M562,IF(ISNA(VLOOKUP(D562,TH!D$4:K$3889,6,0))=TRUE,"","Nợ HP"))</f>
        <v/>
      </c>
      <c r="Q562" s="167">
        <f t="shared" si="67"/>
        <v>161</v>
      </c>
      <c r="R562" s="167"/>
    </row>
    <row r="563" spans="1:18" ht="24.75" customHeight="1">
      <c r="A563" s="158">
        <f t="shared" si="66"/>
        <v>561</v>
      </c>
      <c r="B563" s="54" t="str">
        <f t="shared" si="69"/>
        <v>162</v>
      </c>
      <c r="C563" s="158">
        <f t="shared" si="70"/>
        <v>162</v>
      </c>
      <c r="D563" s="51"/>
      <c r="E563" s="55"/>
      <c r="F563" s="56"/>
      <c r="G563" s="52"/>
      <c r="H563" s="180"/>
      <c r="I563" s="178"/>
      <c r="J563" s="181"/>
      <c r="K563" s="53" t="str">
        <f t="shared" si="64"/>
        <v/>
      </c>
      <c r="L563" s="165">
        <f t="shared" si="65"/>
        <v>0</v>
      </c>
      <c r="M563" s="166"/>
      <c r="N563" s="167" t="str">
        <f t="shared" si="68"/>
        <v/>
      </c>
      <c r="O563" s="167" t="e">
        <f>VLOOKUP(D563,TH!D$3:K$3889,6,0)</f>
        <v>#N/A</v>
      </c>
      <c r="P563" s="168" t="str">
        <f>IF(M563&lt;&gt;0,M563,IF(ISNA(VLOOKUP(D563,TH!D$4:K$3889,6,0))=TRUE,"","Nợ HP"))</f>
        <v/>
      </c>
      <c r="Q563" s="167">
        <f t="shared" si="67"/>
        <v>162</v>
      </c>
      <c r="R563" s="167"/>
    </row>
    <row r="564" spans="1:18" ht="24.75" customHeight="1">
      <c r="A564" s="158">
        <f t="shared" si="66"/>
        <v>562</v>
      </c>
      <c r="B564" s="54" t="str">
        <f t="shared" si="69"/>
        <v>163</v>
      </c>
      <c r="C564" s="158">
        <f t="shared" si="70"/>
        <v>163</v>
      </c>
      <c r="D564" s="51"/>
      <c r="E564" s="55"/>
      <c r="F564" s="56"/>
      <c r="G564" s="52"/>
      <c r="H564" s="180"/>
      <c r="I564" s="178"/>
      <c r="J564" s="181"/>
      <c r="K564" s="53" t="str">
        <f t="shared" si="64"/>
        <v/>
      </c>
      <c r="L564" s="165">
        <f t="shared" si="65"/>
        <v>0</v>
      </c>
      <c r="M564" s="166"/>
      <c r="N564" s="167" t="str">
        <f t="shared" si="68"/>
        <v/>
      </c>
      <c r="O564" s="167" t="e">
        <f>VLOOKUP(D564,TH!D$3:K$3889,6,0)</f>
        <v>#N/A</v>
      </c>
      <c r="P564" s="168" t="str">
        <f>IF(M564&lt;&gt;0,M564,IF(ISNA(VLOOKUP(D564,TH!D$4:K$3889,6,0))=TRUE,"","Nợ HP"))</f>
        <v/>
      </c>
      <c r="Q564" s="167">
        <f t="shared" si="67"/>
        <v>163</v>
      </c>
      <c r="R564" s="167"/>
    </row>
    <row r="565" spans="1:18" ht="24.75" customHeight="1">
      <c r="A565" s="158">
        <f t="shared" si="66"/>
        <v>563</v>
      </c>
      <c r="B565" s="54" t="str">
        <f t="shared" si="69"/>
        <v>164</v>
      </c>
      <c r="C565" s="158">
        <f t="shared" si="70"/>
        <v>164</v>
      </c>
      <c r="D565" s="51"/>
      <c r="E565" s="55"/>
      <c r="F565" s="56"/>
      <c r="G565" s="52"/>
      <c r="H565" s="180"/>
      <c r="I565" s="178"/>
      <c r="J565" s="181"/>
      <c r="K565" s="53" t="str">
        <f t="shared" si="64"/>
        <v/>
      </c>
      <c r="L565" s="165">
        <f t="shared" si="65"/>
        <v>0</v>
      </c>
      <c r="M565" s="166"/>
      <c r="N565" s="167" t="str">
        <f t="shared" si="68"/>
        <v/>
      </c>
      <c r="O565" s="167" t="e">
        <f>VLOOKUP(D565,TH!D$3:K$3889,6,0)</f>
        <v>#N/A</v>
      </c>
      <c r="P565" s="168" t="str">
        <f>IF(M565&lt;&gt;0,M565,IF(ISNA(VLOOKUP(D565,TH!D$4:K$3889,6,0))=TRUE,"","Nợ HP"))</f>
        <v/>
      </c>
      <c r="Q565" s="167">
        <f t="shared" si="67"/>
        <v>164</v>
      </c>
      <c r="R565" s="167"/>
    </row>
    <row r="566" spans="1:18" ht="24.75" customHeight="1">
      <c r="A566" s="158">
        <f t="shared" si="66"/>
        <v>564</v>
      </c>
      <c r="B566" s="54" t="str">
        <f t="shared" si="69"/>
        <v>165</v>
      </c>
      <c r="C566" s="158">
        <f t="shared" si="70"/>
        <v>165</v>
      </c>
      <c r="D566" s="51"/>
      <c r="E566" s="55"/>
      <c r="F566" s="56"/>
      <c r="G566" s="52"/>
      <c r="H566" s="180"/>
      <c r="I566" s="178"/>
      <c r="J566" s="181"/>
      <c r="K566" s="53" t="str">
        <f t="shared" si="64"/>
        <v/>
      </c>
      <c r="L566" s="165">
        <f t="shared" si="65"/>
        <v>0</v>
      </c>
      <c r="M566" s="166"/>
      <c r="N566" s="167" t="str">
        <f t="shared" si="68"/>
        <v/>
      </c>
      <c r="O566" s="167" t="e">
        <f>VLOOKUP(D566,TH!D$3:K$3889,6,0)</f>
        <v>#N/A</v>
      </c>
      <c r="P566" s="168" t="str">
        <f>IF(M566&lt;&gt;0,M566,IF(ISNA(VLOOKUP(D566,TH!D$4:K$3889,6,0))=TRUE,"","Nợ HP"))</f>
        <v/>
      </c>
      <c r="Q566" s="167">
        <f t="shared" si="67"/>
        <v>165</v>
      </c>
      <c r="R566" s="167"/>
    </row>
    <row r="567" spans="1:18" ht="24.75" customHeight="1">
      <c r="A567" s="158">
        <f t="shared" si="66"/>
        <v>565</v>
      </c>
      <c r="B567" s="54" t="str">
        <f t="shared" si="69"/>
        <v>166</v>
      </c>
      <c r="C567" s="158">
        <f t="shared" si="70"/>
        <v>166</v>
      </c>
      <c r="D567" s="51"/>
      <c r="E567" s="55"/>
      <c r="F567" s="56"/>
      <c r="G567" s="52"/>
      <c r="H567" s="180"/>
      <c r="I567" s="178"/>
      <c r="J567" s="181"/>
      <c r="K567" s="53" t="str">
        <f t="shared" si="64"/>
        <v/>
      </c>
      <c r="L567" s="165">
        <f t="shared" si="65"/>
        <v>0</v>
      </c>
      <c r="M567" s="166"/>
      <c r="N567" s="167" t="str">
        <f t="shared" si="68"/>
        <v/>
      </c>
      <c r="O567" s="167" t="e">
        <f>VLOOKUP(D567,TH!D$3:K$3889,6,0)</f>
        <v>#N/A</v>
      </c>
      <c r="P567" s="168" t="str">
        <f>IF(M567&lt;&gt;0,M567,IF(ISNA(VLOOKUP(D567,TH!D$4:K$3889,6,0))=TRUE,"","Nợ HP"))</f>
        <v/>
      </c>
      <c r="Q567" s="167">
        <f t="shared" si="67"/>
        <v>166</v>
      </c>
      <c r="R567" s="167"/>
    </row>
    <row r="568" spans="1:18" ht="24.75" customHeight="1">
      <c r="A568" s="158">
        <f t="shared" si="66"/>
        <v>566</v>
      </c>
      <c r="B568" s="54" t="str">
        <f t="shared" si="69"/>
        <v>167</v>
      </c>
      <c r="C568" s="158">
        <f t="shared" si="70"/>
        <v>167</v>
      </c>
      <c r="D568" s="51"/>
      <c r="E568" s="55"/>
      <c r="F568" s="56"/>
      <c r="G568" s="52"/>
      <c r="H568" s="180"/>
      <c r="I568" s="178"/>
      <c r="J568" s="181"/>
      <c r="K568" s="53" t="str">
        <f t="shared" si="64"/>
        <v/>
      </c>
      <c r="L568" s="165">
        <f t="shared" si="65"/>
        <v>0</v>
      </c>
      <c r="M568" s="166"/>
      <c r="N568" s="167" t="str">
        <f t="shared" si="68"/>
        <v/>
      </c>
      <c r="O568" s="167" t="e">
        <f>VLOOKUP(D568,TH!D$3:K$3889,6,0)</f>
        <v>#N/A</v>
      </c>
      <c r="P568" s="168" t="str">
        <f>IF(M568&lt;&gt;0,M568,IF(ISNA(VLOOKUP(D568,TH!D$4:K$3889,6,0))=TRUE,"","Nợ HP"))</f>
        <v/>
      </c>
      <c r="Q568" s="167">
        <f t="shared" si="67"/>
        <v>167</v>
      </c>
      <c r="R568" s="167"/>
    </row>
    <row r="569" spans="1:18" ht="24.75" customHeight="1">
      <c r="A569" s="158">
        <f t="shared" si="66"/>
        <v>567</v>
      </c>
      <c r="B569" s="54" t="str">
        <f t="shared" si="69"/>
        <v>168</v>
      </c>
      <c r="C569" s="158">
        <f t="shared" si="70"/>
        <v>168</v>
      </c>
      <c r="D569" s="51"/>
      <c r="E569" s="55"/>
      <c r="F569" s="56"/>
      <c r="G569" s="52"/>
      <c r="H569" s="180"/>
      <c r="I569" s="178"/>
      <c r="J569" s="181"/>
      <c r="K569" s="53" t="str">
        <f t="shared" si="64"/>
        <v/>
      </c>
      <c r="L569" s="165">
        <f t="shared" si="65"/>
        <v>0</v>
      </c>
      <c r="M569" s="166"/>
      <c r="N569" s="167" t="str">
        <f t="shared" si="68"/>
        <v/>
      </c>
      <c r="O569" s="167" t="e">
        <f>VLOOKUP(D569,TH!D$3:K$3889,6,0)</f>
        <v>#N/A</v>
      </c>
      <c r="P569" s="168" t="str">
        <f>IF(M569&lt;&gt;0,M569,IF(ISNA(VLOOKUP(D569,TH!D$4:K$3889,6,0))=TRUE,"","Nợ HP"))</f>
        <v/>
      </c>
      <c r="Q569" s="167">
        <f t="shared" si="67"/>
        <v>168</v>
      </c>
      <c r="R569" s="167"/>
    </row>
    <row r="570" spans="1:18" ht="24.75" customHeight="1">
      <c r="A570" s="158">
        <f t="shared" si="66"/>
        <v>568</v>
      </c>
      <c r="B570" s="54" t="str">
        <f t="shared" si="69"/>
        <v>169</v>
      </c>
      <c r="C570" s="158">
        <f t="shared" si="70"/>
        <v>169</v>
      </c>
      <c r="D570" s="51"/>
      <c r="E570" s="55"/>
      <c r="F570" s="56"/>
      <c r="G570" s="52"/>
      <c r="H570" s="180"/>
      <c r="I570" s="178"/>
      <c r="J570" s="181"/>
      <c r="K570" s="53" t="str">
        <f t="shared" si="64"/>
        <v/>
      </c>
      <c r="L570" s="165">
        <f t="shared" si="65"/>
        <v>0</v>
      </c>
      <c r="M570" s="166"/>
      <c r="N570" s="167" t="str">
        <f t="shared" si="68"/>
        <v/>
      </c>
      <c r="O570" s="167" t="e">
        <f>VLOOKUP(D570,TH!D$3:K$3889,6,0)</f>
        <v>#N/A</v>
      </c>
      <c r="P570" s="168" t="str">
        <f>IF(M570&lt;&gt;0,M570,IF(ISNA(VLOOKUP(D570,TH!D$4:K$3889,6,0))=TRUE,"","Nợ HP"))</f>
        <v/>
      </c>
      <c r="Q570" s="167">
        <f t="shared" si="67"/>
        <v>169</v>
      </c>
      <c r="R570" s="167"/>
    </row>
    <row r="571" spans="1:18" ht="24.75" customHeight="1">
      <c r="A571" s="158">
        <f t="shared" si="66"/>
        <v>569</v>
      </c>
      <c r="B571" s="54" t="str">
        <f t="shared" si="69"/>
        <v>170</v>
      </c>
      <c r="C571" s="158">
        <f t="shared" si="70"/>
        <v>170</v>
      </c>
      <c r="D571" s="51"/>
      <c r="E571" s="55"/>
      <c r="F571" s="56"/>
      <c r="G571" s="52"/>
      <c r="H571" s="180"/>
      <c r="I571" s="178"/>
      <c r="J571" s="181"/>
      <c r="K571" s="53" t="str">
        <f t="shared" si="64"/>
        <v/>
      </c>
      <c r="L571" s="165">
        <f t="shared" si="65"/>
        <v>0</v>
      </c>
      <c r="M571" s="166"/>
      <c r="N571" s="167" t="str">
        <f t="shared" si="68"/>
        <v/>
      </c>
      <c r="O571" s="167" t="e">
        <f>VLOOKUP(D571,TH!D$3:K$3889,6,0)</f>
        <v>#N/A</v>
      </c>
      <c r="P571" s="168" t="str">
        <f>IF(M571&lt;&gt;0,M571,IF(ISNA(VLOOKUP(D571,TH!D$4:K$3889,6,0))=TRUE,"","Nợ HP"))</f>
        <v/>
      </c>
      <c r="Q571" s="167">
        <f t="shared" si="67"/>
        <v>170</v>
      </c>
      <c r="R571" s="167"/>
    </row>
    <row r="572" spans="1:18" ht="24.75" customHeight="1">
      <c r="A572" s="158">
        <f t="shared" si="66"/>
        <v>570</v>
      </c>
      <c r="B572" s="54" t="str">
        <f t="shared" si="69"/>
        <v>171</v>
      </c>
      <c r="C572" s="158">
        <f t="shared" si="70"/>
        <v>171</v>
      </c>
      <c r="D572" s="51"/>
      <c r="E572" s="55"/>
      <c r="F572" s="56"/>
      <c r="G572" s="52"/>
      <c r="H572" s="180"/>
      <c r="I572" s="178"/>
      <c r="J572" s="181"/>
      <c r="K572" s="53" t="str">
        <f t="shared" si="64"/>
        <v/>
      </c>
      <c r="L572" s="165">
        <f t="shared" si="65"/>
        <v>0</v>
      </c>
      <c r="M572" s="166"/>
      <c r="N572" s="167" t="str">
        <f t="shared" si="68"/>
        <v/>
      </c>
      <c r="O572" s="167" t="e">
        <f>VLOOKUP(D572,TH!D$3:K$3889,6,0)</f>
        <v>#N/A</v>
      </c>
      <c r="P572" s="168" t="str">
        <f>IF(M572&lt;&gt;0,M572,IF(ISNA(VLOOKUP(D572,TH!D$4:K$3889,6,0))=TRUE,"","Nợ HP"))</f>
        <v/>
      </c>
      <c r="Q572" s="167">
        <f t="shared" si="67"/>
        <v>171</v>
      </c>
      <c r="R572" s="167"/>
    </row>
    <row r="573" spans="1:18" ht="24.75" customHeight="1">
      <c r="A573" s="158">
        <f t="shared" si="66"/>
        <v>571</v>
      </c>
      <c r="B573" s="54" t="str">
        <f t="shared" si="69"/>
        <v>172</v>
      </c>
      <c r="C573" s="158">
        <f t="shared" si="70"/>
        <v>172</v>
      </c>
      <c r="D573" s="51"/>
      <c r="E573" s="55"/>
      <c r="F573" s="56"/>
      <c r="G573" s="52"/>
      <c r="H573" s="180"/>
      <c r="I573" s="178"/>
      <c r="J573" s="181"/>
      <c r="K573" s="53" t="str">
        <f t="shared" si="64"/>
        <v/>
      </c>
      <c r="L573" s="165">
        <f t="shared" si="65"/>
        <v>0</v>
      </c>
      <c r="M573" s="166"/>
      <c r="N573" s="167" t="str">
        <f t="shared" si="68"/>
        <v/>
      </c>
      <c r="O573" s="167" t="e">
        <f>VLOOKUP(D573,TH!D$3:K$3889,6,0)</f>
        <v>#N/A</v>
      </c>
      <c r="P573" s="168" t="str">
        <f>IF(M573&lt;&gt;0,M573,IF(ISNA(VLOOKUP(D573,TH!D$4:K$3889,6,0))=TRUE,"","Nợ HP"))</f>
        <v/>
      </c>
      <c r="Q573" s="167">
        <f t="shared" si="67"/>
        <v>172</v>
      </c>
      <c r="R573" s="167"/>
    </row>
    <row r="574" spans="1:18" ht="24.75" customHeight="1">
      <c r="A574" s="158">
        <f t="shared" si="66"/>
        <v>572</v>
      </c>
      <c r="B574" s="54" t="str">
        <f t="shared" si="69"/>
        <v>173</v>
      </c>
      <c r="C574" s="158">
        <f t="shared" si="70"/>
        <v>173</v>
      </c>
      <c r="D574" s="51"/>
      <c r="E574" s="55"/>
      <c r="F574" s="56"/>
      <c r="G574" s="52"/>
      <c r="H574" s="180"/>
      <c r="I574" s="178"/>
      <c r="J574" s="181"/>
      <c r="K574" s="53" t="str">
        <f t="shared" ref="K574:K632" si="71">I574&amp;J574</f>
        <v/>
      </c>
      <c r="L574" s="165">
        <f t="shared" si="65"/>
        <v>0</v>
      </c>
      <c r="M574" s="166"/>
      <c r="N574" s="167" t="str">
        <f t="shared" si="68"/>
        <v/>
      </c>
      <c r="O574" s="167" t="e">
        <f>VLOOKUP(D574,TH!D$3:K$3889,6,0)</f>
        <v>#N/A</v>
      </c>
      <c r="P574" s="168" t="str">
        <f>IF(M574&lt;&gt;0,M574,IF(ISNA(VLOOKUP(D574,TH!D$4:K$3889,6,0))=TRUE,"","Nợ HP"))</f>
        <v/>
      </c>
      <c r="Q574" s="167">
        <f t="shared" si="67"/>
        <v>173</v>
      </c>
      <c r="R574" s="167"/>
    </row>
    <row r="575" spans="1:18" ht="24.75" customHeight="1">
      <c r="A575" s="158">
        <f t="shared" si="66"/>
        <v>573</v>
      </c>
      <c r="B575" s="54" t="str">
        <f t="shared" si="69"/>
        <v>174</v>
      </c>
      <c r="C575" s="158">
        <f t="shared" si="70"/>
        <v>174</v>
      </c>
      <c r="D575" s="51"/>
      <c r="E575" s="55"/>
      <c r="F575" s="56"/>
      <c r="G575" s="52"/>
      <c r="H575" s="180"/>
      <c r="I575" s="178"/>
      <c r="J575" s="181"/>
      <c r="K575" s="53" t="str">
        <f t="shared" si="71"/>
        <v/>
      </c>
      <c r="L575" s="165">
        <f t="shared" si="65"/>
        <v>0</v>
      </c>
      <c r="M575" s="166"/>
      <c r="N575" s="167" t="str">
        <f t="shared" si="68"/>
        <v/>
      </c>
      <c r="O575" s="167" t="e">
        <f>VLOOKUP(D575,TH!D$3:K$3889,6,0)</f>
        <v>#N/A</v>
      </c>
      <c r="P575" s="168" t="str">
        <f>IF(M575&lt;&gt;0,M575,IF(ISNA(VLOOKUP(D575,TH!D$4:K$3889,6,0))=TRUE,"","Nợ HP"))</f>
        <v/>
      </c>
      <c r="Q575" s="167">
        <f t="shared" si="67"/>
        <v>174</v>
      </c>
      <c r="R575" s="167"/>
    </row>
    <row r="576" spans="1:18" ht="24.75" customHeight="1">
      <c r="A576" s="158">
        <f t="shared" si="66"/>
        <v>574</v>
      </c>
      <c r="B576" s="54" t="str">
        <f t="shared" si="69"/>
        <v>175</v>
      </c>
      <c r="C576" s="158">
        <f t="shared" si="70"/>
        <v>175</v>
      </c>
      <c r="D576" s="51"/>
      <c r="E576" s="55"/>
      <c r="F576" s="56"/>
      <c r="G576" s="52"/>
      <c r="H576" s="180"/>
      <c r="I576" s="178"/>
      <c r="J576" s="181"/>
      <c r="K576" s="53" t="str">
        <f t="shared" si="71"/>
        <v/>
      </c>
      <c r="L576" s="165">
        <f t="shared" si="65"/>
        <v>0</v>
      </c>
      <c r="M576" s="166"/>
      <c r="N576" s="167" t="str">
        <f t="shared" si="68"/>
        <v/>
      </c>
      <c r="O576" s="167" t="e">
        <f>VLOOKUP(D576,TH!D$3:K$3889,6,0)</f>
        <v>#N/A</v>
      </c>
      <c r="P576" s="168" t="str">
        <f>IF(M576&lt;&gt;0,M576,IF(ISNA(VLOOKUP(D576,TH!D$4:K$3889,6,0))=TRUE,"","Nợ HP"))</f>
        <v/>
      </c>
      <c r="Q576" s="167">
        <f t="shared" si="67"/>
        <v>175</v>
      </c>
      <c r="R576" s="167"/>
    </row>
    <row r="577" spans="1:18" ht="24.75" customHeight="1">
      <c r="A577" s="158">
        <f t="shared" si="66"/>
        <v>575</v>
      </c>
      <c r="B577" s="54" t="str">
        <f t="shared" si="69"/>
        <v>176</v>
      </c>
      <c r="C577" s="158">
        <f t="shared" si="70"/>
        <v>176</v>
      </c>
      <c r="D577" s="51"/>
      <c r="E577" s="55"/>
      <c r="F577" s="56"/>
      <c r="G577" s="52"/>
      <c r="H577" s="180"/>
      <c r="I577" s="178"/>
      <c r="J577" s="181"/>
      <c r="K577" s="53" t="str">
        <f t="shared" si="71"/>
        <v/>
      </c>
      <c r="L577" s="165">
        <f t="shared" si="65"/>
        <v>0</v>
      </c>
      <c r="M577" s="166"/>
      <c r="N577" s="167" t="str">
        <f t="shared" si="68"/>
        <v/>
      </c>
      <c r="O577" s="167" t="e">
        <f>VLOOKUP(D577,TH!D$3:K$3889,6,0)</f>
        <v>#N/A</v>
      </c>
      <c r="P577" s="168" t="str">
        <f>IF(M577&lt;&gt;0,M577,IF(ISNA(VLOOKUP(D577,TH!D$4:K$3889,6,0))=TRUE,"","Nợ HP"))</f>
        <v/>
      </c>
      <c r="Q577" s="167">
        <f t="shared" si="67"/>
        <v>176</v>
      </c>
      <c r="R577" s="167"/>
    </row>
    <row r="578" spans="1:18" ht="24.75" customHeight="1">
      <c r="A578" s="158">
        <f t="shared" si="66"/>
        <v>576</v>
      </c>
      <c r="B578" s="54" t="str">
        <f t="shared" si="69"/>
        <v>177</v>
      </c>
      <c r="C578" s="158">
        <f t="shared" si="70"/>
        <v>177</v>
      </c>
      <c r="D578" s="51"/>
      <c r="E578" s="55"/>
      <c r="F578" s="56"/>
      <c r="G578" s="52"/>
      <c r="H578" s="180"/>
      <c r="I578" s="178"/>
      <c r="J578" s="181"/>
      <c r="K578" s="53" t="str">
        <f t="shared" si="71"/>
        <v/>
      </c>
      <c r="L578" s="165">
        <f t="shared" si="65"/>
        <v>0</v>
      </c>
      <c r="M578" s="166"/>
      <c r="N578" s="167" t="str">
        <f t="shared" si="68"/>
        <v/>
      </c>
      <c r="O578" s="167" t="e">
        <f>VLOOKUP(D578,TH!D$3:K$3889,6,0)</f>
        <v>#N/A</v>
      </c>
      <c r="P578" s="168" t="str">
        <f>IF(M578&lt;&gt;0,M578,IF(ISNA(VLOOKUP(D578,TH!D$4:K$3889,6,0))=TRUE,"","Nợ HP"))</f>
        <v/>
      </c>
      <c r="Q578" s="167">
        <f t="shared" si="67"/>
        <v>177</v>
      </c>
      <c r="R578" s="167"/>
    </row>
    <row r="579" spans="1:18" ht="24.75" customHeight="1">
      <c r="A579" s="158">
        <f t="shared" si="66"/>
        <v>577</v>
      </c>
      <c r="B579" s="54" t="str">
        <f t="shared" si="69"/>
        <v>178</v>
      </c>
      <c r="C579" s="158">
        <f t="shared" si="70"/>
        <v>178</v>
      </c>
      <c r="D579" s="51"/>
      <c r="E579" s="55"/>
      <c r="F579" s="56"/>
      <c r="G579" s="52"/>
      <c r="H579" s="180"/>
      <c r="I579" s="178"/>
      <c r="J579" s="181"/>
      <c r="K579" s="53" t="str">
        <f t="shared" si="71"/>
        <v/>
      </c>
      <c r="L579" s="165">
        <f t="shared" ref="L579:L642" si="72">COUNTIF($D$3:$D$778,D579)</f>
        <v>0</v>
      </c>
      <c r="M579" s="166"/>
      <c r="N579" s="167" t="str">
        <f t="shared" si="68"/>
        <v/>
      </c>
      <c r="O579" s="167" t="e">
        <f>VLOOKUP(D579,TH!D$3:K$3889,6,0)</f>
        <v>#N/A</v>
      </c>
      <c r="P579" s="168" t="str">
        <f>IF(M579&lt;&gt;0,M579,IF(ISNA(VLOOKUP(D579,TH!D$4:K$3889,6,0))=TRUE,"","Nợ HP"))</f>
        <v/>
      </c>
      <c r="Q579" s="167">
        <f t="shared" si="67"/>
        <v>178</v>
      </c>
      <c r="R579" s="167"/>
    </row>
    <row r="580" spans="1:18" ht="24.75" customHeight="1">
      <c r="A580" s="158">
        <f t="shared" si="66"/>
        <v>578</v>
      </c>
      <c r="B580" s="54" t="str">
        <f t="shared" si="69"/>
        <v>179</v>
      </c>
      <c r="C580" s="158">
        <f t="shared" si="70"/>
        <v>179</v>
      </c>
      <c r="D580" s="51"/>
      <c r="E580" s="55"/>
      <c r="F580" s="56"/>
      <c r="G580" s="52"/>
      <c r="H580" s="180"/>
      <c r="I580" s="178"/>
      <c r="J580" s="181"/>
      <c r="K580" s="53" t="str">
        <f t="shared" si="71"/>
        <v/>
      </c>
      <c r="L580" s="165">
        <f t="shared" si="72"/>
        <v>0</v>
      </c>
      <c r="M580" s="166"/>
      <c r="N580" s="167" t="str">
        <f t="shared" si="68"/>
        <v/>
      </c>
      <c r="O580" s="167" t="e">
        <f>VLOOKUP(D580,TH!D$3:K$3889,6,0)</f>
        <v>#N/A</v>
      </c>
      <c r="P580" s="168" t="str">
        <f>IF(M580&lt;&gt;0,M580,IF(ISNA(VLOOKUP(D580,TH!D$4:K$3889,6,0))=TRUE,"","Nợ HP"))</f>
        <v/>
      </c>
      <c r="Q580" s="167">
        <f t="shared" si="67"/>
        <v>179</v>
      </c>
      <c r="R580" s="167"/>
    </row>
    <row r="581" spans="1:18" ht="24.75" customHeight="1">
      <c r="A581" s="158">
        <f t="shared" ref="A581:A644" si="73">A580+1</f>
        <v>579</v>
      </c>
      <c r="B581" s="54" t="str">
        <f t="shared" si="69"/>
        <v>180</v>
      </c>
      <c r="C581" s="158">
        <f t="shared" si="70"/>
        <v>180</v>
      </c>
      <c r="D581" s="51"/>
      <c r="E581" s="55"/>
      <c r="F581" s="56"/>
      <c r="G581" s="52"/>
      <c r="H581" s="180"/>
      <c r="I581" s="178"/>
      <c r="J581" s="181"/>
      <c r="K581" s="53" t="str">
        <f t="shared" si="71"/>
        <v/>
      </c>
      <c r="L581" s="165">
        <f t="shared" si="72"/>
        <v>0</v>
      </c>
      <c r="M581" s="166"/>
      <c r="N581" s="167" t="str">
        <f t="shared" ref="N581:N640" si="74">IF(M581&lt;&gt;0,"Học Ghép","")</f>
        <v/>
      </c>
      <c r="O581" s="167" t="e">
        <f>VLOOKUP(D581,TH!D$3:K$3889,6,0)</f>
        <v>#N/A</v>
      </c>
      <c r="P581" s="168" t="str">
        <f>IF(M581&lt;&gt;0,M581,IF(ISNA(VLOOKUP(D581,TH!D$4:K$3889,6,0))=TRUE,"","Nợ HP"))</f>
        <v/>
      </c>
      <c r="Q581" s="167">
        <f t="shared" ref="Q581:Q644" si="75">Q580+1</f>
        <v>180</v>
      </c>
      <c r="R581" s="167"/>
    </row>
    <row r="582" spans="1:18" ht="24.75" customHeight="1">
      <c r="A582" s="158">
        <f t="shared" si="73"/>
        <v>580</v>
      </c>
      <c r="B582" s="54" t="str">
        <f t="shared" si="69"/>
        <v>181</v>
      </c>
      <c r="C582" s="158">
        <f t="shared" si="70"/>
        <v>181</v>
      </c>
      <c r="D582" s="51"/>
      <c r="E582" s="55"/>
      <c r="F582" s="56"/>
      <c r="G582" s="52"/>
      <c r="H582" s="180"/>
      <c r="I582" s="178"/>
      <c r="J582" s="181"/>
      <c r="K582" s="53" t="str">
        <f t="shared" si="71"/>
        <v/>
      </c>
      <c r="L582" s="165">
        <f t="shared" si="72"/>
        <v>0</v>
      </c>
      <c r="M582" s="166"/>
      <c r="N582" s="167" t="str">
        <f t="shared" si="74"/>
        <v/>
      </c>
      <c r="O582" s="167" t="e">
        <f>VLOOKUP(D582,TH!D$3:K$3889,6,0)</f>
        <v>#N/A</v>
      </c>
      <c r="P582" s="168" t="str">
        <f>IF(M582&lt;&gt;0,M582,IF(ISNA(VLOOKUP(D582,TH!D$4:K$3889,6,0))=TRUE,"","Nợ HP"))</f>
        <v/>
      </c>
      <c r="Q582" s="167">
        <f t="shared" si="75"/>
        <v>181</v>
      </c>
      <c r="R582" s="167"/>
    </row>
    <row r="583" spans="1:18" ht="24.75" customHeight="1">
      <c r="A583" s="158">
        <f t="shared" si="73"/>
        <v>581</v>
      </c>
      <c r="B583" s="54" t="str">
        <f t="shared" si="69"/>
        <v>182</v>
      </c>
      <c r="C583" s="158">
        <f t="shared" si="70"/>
        <v>182</v>
      </c>
      <c r="D583" s="51"/>
      <c r="E583" s="55"/>
      <c r="F583" s="56"/>
      <c r="G583" s="52"/>
      <c r="H583" s="180"/>
      <c r="I583" s="178"/>
      <c r="J583" s="181"/>
      <c r="K583" s="53" t="str">
        <f t="shared" si="71"/>
        <v/>
      </c>
      <c r="L583" s="165">
        <f t="shared" si="72"/>
        <v>0</v>
      </c>
      <c r="M583" s="166"/>
      <c r="N583" s="167" t="str">
        <f t="shared" si="74"/>
        <v/>
      </c>
      <c r="O583" s="167" t="e">
        <f>VLOOKUP(D583,TH!D$3:K$3889,6,0)</f>
        <v>#N/A</v>
      </c>
      <c r="P583" s="168" t="str">
        <f>IF(M583&lt;&gt;0,M583,IF(ISNA(VLOOKUP(D583,TH!D$4:K$3889,6,0))=TRUE,"","Nợ HP"))</f>
        <v/>
      </c>
      <c r="Q583" s="167">
        <f t="shared" si="75"/>
        <v>182</v>
      </c>
      <c r="R583" s="167"/>
    </row>
    <row r="584" spans="1:18" ht="24.75" customHeight="1">
      <c r="A584" s="158">
        <f t="shared" si="73"/>
        <v>582</v>
      </c>
      <c r="B584" s="54" t="str">
        <f t="shared" ref="B584:B647" si="76">J584&amp;TEXT(C584,"00")</f>
        <v>183</v>
      </c>
      <c r="C584" s="158">
        <f t="shared" ref="C584:C647" si="77">IF(H584&lt;&gt;H583,1,C583+1)</f>
        <v>183</v>
      </c>
      <c r="D584" s="51"/>
      <c r="E584" s="55"/>
      <c r="F584" s="56"/>
      <c r="G584" s="52"/>
      <c r="H584" s="180"/>
      <c r="I584" s="178"/>
      <c r="J584" s="181"/>
      <c r="K584" s="53" t="str">
        <f t="shared" si="71"/>
        <v/>
      </c>
      <c r="L584" s="165">
        <f t="shared" si="72"/>
        <v>0</v>
      </c>
      <c r="M584" s="166"/>
      <c r="N584" s="167" t="str">
        <f t="shared" si="74"/>
        <v/>
      </c>
      <c r="O584" s="167" t="e">
        <f>VLOOKUP(D584,TH!D$3:K$3889,6,0)</f>
        <v>#N/A</v>
      </c>
      <c r="P584" s="168" t="str">
        <f>IF(M584&lt;&gt;0,M584,IF(ISNA(VLOOKUP(D584,TH!D$4:K$3889,6,0))=TRUE,"","Nợ HP"))</f>
        <v/>
      </c>
      <c r="Q584" s="167">
        <f t="shared" si="75"/>
        <v>183</v>
      </c>
      <c r="R584" s="167"/>
    </row>
    <row r="585" spans="1:18" ht="24.75" customHeight="1">
      <c r="A585" s="158">
        <f t="shared" si="73"/>
        <v>583</v>
      </c>
      <c r="B585" s="54" t="str">
        <f t="shared" si="76"/>
        <v>184</v>
      </c>
      <c r="C585" s="158">
        <f t="shared" si="77"/>
        <v>184</v>
      </c>
      <c r="D585" s="51"/>
      <c r="E585" s="55"/>
      <c r="F585" s="56"/>
      <c r="G585" s="52"/>
      <c r="H585" s="180"/>
      <c r="I585" s="178"/>
      <c r="J585" s="181"/>
      <c r="K585" s="53" t="str">
        <f t="shared" si="71"/>
        <v/>
      </c>
      <c r="L585" s="165">
        <f t="shared" si="72"/>
        <v>0</v>
      </c>
      <c r="M585" s="166"/>
      <c r="N585" s="167" t="str">
        <f t="shared" si="74"/>
        <v/>
      </c>
      <c r="O585" s="167" t="e">
        <f>VLOOKUP(D585,TH!D$3:K$3889,6,0)</f>
        <v>#N/A</v>
      </c>
      <c r="P585" s="168" t="str">
        <f>IF(M585&lt;&gt;0,M585,IF(ISNA(VLOOKUP(D585,TH!D$4:K$3889,6,0))=TRUE,"","Nợ HP"))</f>
        <v/>
      </c>
      <c r="Q585" s="167">
        <f t="shared" si="75"/>
        <v>184</v>
      </c>
      <c r="R585" s="167"/>
    </row>
    <row r="586" spans="1:18" ht="24.75" customHeight="1">
      <c r="A586" s="158">
        <f t="shared" si="73"/>
        <v>584</v>
      </c>
      <c r="B586" s="54" t="str">
        <f t="shared" si="76"/>
        <v>185</v>
      </c>
      <c r="C586" s="158">
        <f t="shared" si="77"/>
        <v>185</v>
      </c>
      <c r="D586" s="51"/>
      <c r="E586" s="55"/>
      <c r="F586" s="56"/>
      <c r="G586" s="52"/>
      <c r="H586" s="180"/>
      <c r="I586" s="178"/>
      <c r="J586" s="181"/>
      <c r="K586" s="53" t="str">
        <f t="shared" si="71"/>
        <v/>
      </c>
      <c r="L586" s="165">
        <f t="shared" si="72"/>
        <v>0</v>
      </c>
      <c r="M586" s="166"/>
      <c r="N586" s="167" t="str">
        <f t="shared" si="74"/>
        <v/>
      </c>
      <c r="O586" s="167" t="e">
        <f>VLOOKUP(D586,TH!D$3:K$3889,6,0)</f>
        <v>#N/A</v>
      </c>
      <c r="P586" s="168" t="str">
        <f>IF(M586&lt;&gt;0,M586,IF(ISNA(VLOOKUP(D586,TH!D$4:K$3889,6,0))=TRUE,"","Nợ HP"))</f>
        <v/>
      </c>
      <c r="Q586" s="167">
        <f t="shared" si="75"/>
        <v>185</v>
      </c>
      <c r="R586" s="167"/>
    </row>
    <row r="587" spans="1:18" ht="24.75" customHeight="1">
      <c r="A587" s="158">
        <f t="shared" si="73"/>
        <v>585</v>
      </c>
      <c r="B587" s="54" t="str">
        <f t="shared" si="76"/>
        <v>186</v>
      </c>
      <c r="C587" s="158">
        <f t="shared" si="77"/>
        <v>186</v>
      </c>
      <c r="D587" s="51"/>
      <c r="E587" s="55"/>
      <c r="F587" s="56"/>
      <c r="G587" s="52"/>
      <c r="H587" s="180"/>
      <c r="I587" s="178"/>
      <c r="J587" s="181"/>
      <c r="K587" s="53" t="str">
        <f t="shared" si="71"/>
        <v/>
      </c>
      <c r="L587" s="165">
        <f t="shared" si="72"/>
        <v>0</v>
      </c>
      <c r="M587" s="166"/>
      <c r="N587" s="167" t="str">
        <f t="shared" si="74"/>
        <v/>
      </c>
      <c r="O587" s="167" t="e">
        <f>VLOOKUP(D587,TH!D$3:K$3889,6,0)</f>
        <v>#N/A</v>
      </c>
      <c r="P587" s="168" t="str">
        <f>IF(M587&lt;&gt;0,M587,IF(ISNA(VLOOKUP(D587,TH!D$4:K$3889,6,0))=TRUE,"","Nợ HP"))</f>
        <v/>
      </c>
      <c r="Q587" s="167">
        <f t="shared" si="75"/>
        <v>186</v>
      </c>
      <c r="R587" s="167"/>
    </row>
    <row r="588" spans="1:18" ht="24.75" customHeight="1">
      <c r="A588" s="158">
        <f t="shared" si="73"/>
        <v>586</v>
      </c>
      <c r="B588" s="54" t="str">
        <f t="shared" si="76"/>
        <v>187</v>
      </c>
      <c r="C588" s="158">
        <f t="shared" si="77"/>
        <v>187</v>
      </c>
      <c r="D588" s="51"/>
      <c r="E588" s="55"/>
      <c r="F588" s="56"/>
      <c r="G588" s="52"/>
      <c r="H588" s="180"/>
      <c r="I588" s="178"/>
      <c r="J588" s="181"/>
      <c r="K588" s="53" t="str">
        <f t="shared" si="71"/>
        <v/>
      </c>
      <c r="L588" s="165">
        <f t="shared" si="72"/>
        <v>0</v>
      </c>
      <c r="M588" s="166"/>
      <c r="N588" s="167" t="str">
        <f t="shared" si="74"/>
        <v/>
      </c>
      <c r="O588" s="167" t="e">
        <f>VLOOKUP(D588,TH!D$3:K$3889,6,0)</f>
        <v>#N/A</v>
      </c>
      <c r="P588" s="168" t="str">
        <f>IF(M588&lt;&gt;0,M588,IF(ISNA(VLOOKUP(D588,TH!D$4:K$3889,6,0))=TRUE,"","Nợ HP"))</f>
        <v/>
      </c>
      <c r="Q588" s="167">
        <f t="shared" si="75"/>
        <v>187</v>
      </c>
      <c r="R588" s="167"/>
    </row>
    <row r="589" spans="1:18" ht="24.75" customHeight="1">
      <c r="A589" s="158">
        <f t="shared" si="73"/>
        <v>587</v>
      </c>
      <c r="B589" s="54" t="str">
        <f t="shared" si="76"/>
        <v>188</v>
      </c>
      <c r="C589" s="158">
        <f t="shared" si="77"/>
        <v>188</v>
      </c>
      <c r="D589" s="51"/>
      <c r="E589" s="55"/>
      <c r="F589" s="56"/>
      <c r="G589" s="52"/>
      <c r="H589" s="180"/>
      <c r="I589" s="178"/>
      <c r="J589" s="181"/>
      <c r="K589" s="53" t="str">
        <f t="shared" si="71"/>
        <v/>
      </c>
      <c r="L589" s="165">
        <f t="shared" si="72"/>
        <v>0</v>
      </c>
      <c r="M589" s="166"/>
      <c r="N589" s="167" t="str">
        <f t="shared" si="74"/>
        <v/>
      </c>
      <c r="O589" s="167" t="e">
        <f>VLOOKUP(D589,TH!D$3:K$3889,6,0)</f>
        <v>#N/A</v>
      </c>
      <c r="P589" s="168" t="str">
        <f>IF(M589&lt;&gt;0,M589,IF(ISNA(VLOOKUP(D589,TH!D$4:K$3889,6,0))=TRUE,"","Nợ HP"))</f>
        <v/>
      </c>
      <c r="Q589" s="167">
        <f t="shared" si="75"/>
        <v>188</v>
      </c>
      <c r="R589" s="167"/>
    </row>
    <row r="590" spans="1:18" ht="24.75" customHeight="1">
      <c r="A590" s="158">
        <f t="shared" si="73"/>
        <v>588</v>
      </c>
      <c r="B590" s="54" t="str">
        <f t="shared" si="76"/>
        <v>189</v>
      </c>
      <c r="C590" s="158">
        <f t="shared" si="77"/>
        <v>189</v>
      </c>
      <c r="D590" s="51"/>
      <c r="E590" s="55"/>
      <c r="F590" s="56"/>
      <c r="G590" s="52"/>
      <c r="H590" s="180"/>
      <c r="I590" s="178"/>
      <c r="J590" s="181"/>
      <c r="K590" s="53" t="str">
        <f t="shared" si="71"/>
        <v/>
      </c>
      <c r="L590" s="165">
        <f t="shared" si="72"/>
        <v>0</v>
      </c>
      <c r="M590" s="166"/>
      <c r="N590" s="167" t="str">
        <f t="shared" si="74"/>
        <v/>
      </c>
      <c r="O590" s="167" t="e">
        <f>VLOOKUP(D590,TH!D$3:K$3889,6,0)</f>
        <v>#N/A</v>
      </c>
      <c r="P590" s="168" t="str">
        <f>IF(M590&lt;&gt;0,M590,IF(ISNA(VLOOKUP(D590,TH!D$4:K$3889,6,0))=TRUE,"","Nợ HP"))</f>
        <v/>
      </c>
      <c r="Q590" s="167">
        <f t="shared" si="75"/>
        <v>189</v>
      </c>
      <c r="R590" s="167"/>
    </row>
    <row r="591" spans="1:18" ht="24.75" customHeight="1">
      <c r="A591" s="158">
        <f t="shared" si="73"/>
        <v>589</v>
      </c>
      <c r="B591" s="54" t="str">
        <f t="shared" si="76"/>
        <v>190</v>
      </c>
      <c r="C591" s="158">
        <f t="shared" si="77"/>
        <v>190</v>
      </c>
      <c r="D591" s="51"/>
      <c r="E591" s="55"/>
      <c r="F591" s="56"/>
      <c r="G591" s="52"/>
      <c r="H591" s="180"/>
      <c r="I591" s="178"/>
      <c r="J591" s="181"/>
      <c r="K591" s="53" t="str">
        <f t="shared" si="71"/>
        <v/>
      </c>
      <c r="L591" s="165">
        <f t="shared" si="72"/>
        <v>0</v>
      </c>
      <c r="M591" s="166"/>
      <c r="N591" s="167" t="str">
        <f t="shared" si="74"/>
        <v/>
      </c>
      <c r="O591" s="167" t="e">
        <f>VLOOKUP(D591,TH!D$3:K$3889,6,0)</f>
        <v>#N/A</v>
      </c>
      <c r="P591" s="168" t="str">
        <f>IF(M591&lt;&gt;0,M591,IF(ISNA(VLOOKUP(D591,TH!D$4:K$3889,6,0))=TRUE,"","Nợ HP"))</f>
        <v/>
      </c>
      <c r="Q591" s="167">
        <f t="shared" si="75"/>
        <v>190</v>
      </c>
      <c r="R591" s="167"/>
    </row>
    <row r="592" spans="1:18" ht="24.75" customHeight="1">
      <c r="A592" s="158">
        <f t="shared" si="73"/>
        <v>590</v>
      </c>
      <c r="B592" s="54" t="str">
        <f t="shared" si="76"/>
        <v>191</v>
      </c>
      <c r="C592" s="158">
        <f t="shared" si="77"/>
        <v>191</v>
      </c>
      <c r="D592" s="51"/>
      <c r="E592" s="55"/>
      <c r="F592" s="56"/>
      <c r="G592" s="52"/>
      <c r="H592" s="180"/>
      <c r="I592" s="178"/>
      <c r="J592" s="181"/>
      <c r="K592" s="53" t="str">
        <f t="shared" si="71"/>
        <v/>
      </c>
      <c r="L592" s="165">
        <f t="shared" si="72"/>
        <v>0</v>
      </c>
      <c r="M592" s="166"/>
      <c r="N592" s="167" t="str">
        <f t="shared" si="74"/>
        <v/>
      </c>
      <c r="O592" s="167" t="e">
        <f>VLOOKUP(D592,TH!D$3:K$3889,6,0)</f>
        <v>#N/A</v>
      </c>
      <c r="P592" s="168" t="str">
        <f>IF(M592&lt;&gt;0,M592,IF(ISNA(VLOOKUP(D592,TH!D$4:K$3889,6,0))=TRUE,"","Nợ HP"))</f>
        <v/>
      </c>
      <c r="Q592" s="167">
        <f t="shared" si="75"/>
        <v>191</v>
      </c>
      <c r="R592" s="167"/>
    </row>
    <row r="593" spans="1:18" ht="24.75" customHeight="1">
      <c r="A593" s="158">
        <f t="shared" si="73"/>
        <v>591</v>
      </c>
      <c r="B593" s="54" t="str">
        <f t="shared" si="76"/>
        <v>192</v>
      </c>
      <c r="C593" s="158">
        <f t="shared" si="77"/>
        <v>192</v>
      </c>
      <c r="D593" s="51"/>
      <c r="E593" s="55"/>
      <c r="F593" s="56"/>
      <c r="G593" s="52"/>
      <c r="H593" s="180"/>
      <c r="I593" s="178"/>
      <c r="J593" s="181"/>
      <c r="K593" s="53" t="str">
        <f t="shared" si="71"/>
        <v/>
      </c>
      <c r="L593" s="165">
        <f t="shared" si="72"/>
        <v>0</v>
      </c>
      <c r="M593" s="166"/>
      <c r="N593" s="167" t="str">
        <f t="shared" si="74"/>
        <v/>
      </c>
      <c r="O593" s="167" t="e">
        <f>VLOOKUP(D593,TH!D$3:K$3889,6,0)</f>
        <v>#N/A</v>
      </c>
      <c r="P593" s="168" t="str">
        <f>IF(M593&lt;&gt;0,M593,IF(ISNA(VLOOKUP(D593,TH!D$4:K$3889,6,0))=TRUE,"","Nợ HP"))</f>
        <v/>
      </c>
      <c r="Q593" s="167">
        <f t="shared" si="75"/>
        <v>192</v>
      </c>
      <c r="R593" s="167"/>
    </row>
    <row r="594" spans="1:18" ht="24.75" customHeight="1">
      <c r="A594" s="158">
        <f t="shared" si="73"/>
        <v>592</v>
      </c>
      <c r="B594" s="54" t="str">
        <f t="shared" si="76"/>
        <v>193</v>
      </c>
      <c r="C594" s="158">
        <f t="shared" si="77"/>
        <v>193</v>
      </c>
      <c r="D594" s="51"/>
      <c r="E594" s="55"/>
      <c r="F594" s="56"/>
      <c r="G594" s="52"/>
      <c r="H594" s="180"/>
      <c r="I594" s="178"/>
      <c r="J594" s="181"/>
      <c r="K594" s="53" t="str">
        <f t="shared" si="71"/>
        <v/>
      </c>
      <c r="L594" s="165">
        <f t="shared" si="72"/>
        <v>0</v>
      </c>
      <c r="M594" s="166"/>
      <c r="N594" s="167" t="str">
        <f t="shared" si="74"/>
        <v/>
      </c>
      <c r="O594" s="167" t="e">
        <f>VLOOKUP(D594,TH!D$3:K$3889,6,0)</f>
        <v>#N/A</v>
      </c>
      <c r="P594" s="168" t="str">
        <f>IF(M594&lt;&gt;0,M594,IF(ISNA(VLOOKUP(D594,TH!D$4:K$3889,6,0))=TRUE,"","Nợ HP"))</f>
        <v/>
      </c>
      <c r="Q594" s="167">
        <f t="shared" si="75"/>
        <v>193</v>
      </c>
      <c r="R594" s="167"/>
    </row>
    <row r="595" spans="1:18" ht="24.75" customHeight="1">
      <c r="A595" s="158">
        <f t="shared" si="73"/>
        <v>593</v>
      </c>
      <c r="B595" s="54" t="str">
        <f t="shared" si="76"/>
        <v>194</v>
      </c>
      <c r="C595" s="158">
        <f t="shared" si="77"/>
        <v>194</v>
      </c>
      <c r="D595" s="51"/>
      <c r="E595" s="55"/>
      <c r="F595" s="56"/>
      <c r="G595" s="52"/>
      <c r="H595" s="180"/>
      <c r="I595" s="178"/>
      <c r="J595" s="181"/>
      <c r="K595" s="53" t="str">
        <f t="shared" si="71"/>
        <v/>
      </c>
      <c r="L595" s="165">
        <f t="shared" si="72"/>
        <v>0</v>
      </c>
      <c r="M595" s="166"/>
      <c r="N595" s="167" t="str">
        <f t="shared" si="74"/>
        <v/>
      </c>
      <c r="O595" s="167" t="e">
        <f>VLOOKUP(D595,TH!D$3:K$3889,6,0)</f>
        <v>#N/A</v>
      </c>
      <c r="P595" s="168" t="str">
        <f>IF(M595&lt;&gt;0,M595,IF(ISNA(VLOOKUP(D595,TH!D$4:K$3889,6,0))=TRUE,"","Nợ HP"))</f>
        <v/>
      </c>
      <c r="Q595" s="167">
        <f t="shared" si="75"/>
        <v>194</v>
      </c>
      <c r="R595" s="167"/>
    </row>
    <row r="596" spans="1:18" ht="24.75" customHeight="1">
      <c r="A596" s="158">
        <f t="shared" si="73"/>
        <v>594</v>
      </c>
      <c r="B596" s="54" t="str">
        <f t="shared" si="76"/>
        <v>195</v>
      </c>
      <c r="C596" s="158">
        <f t="shared" si="77"/>
        <v>195</v>
      </c>
      <c r="D596" s="51"/>
      <c r="E596" s="55"/>
      <c r="F596" s="56"/>
      <c r="G596" s="52"/>
      <c r="H596" s="180"/>
      <c r="I596" s="178"/>
      <c r="J596" s="181"/>
      <c r="K596" s="53" t="str">
        <f t="shared" si="71"/>
        <v/>
      </c>
      <c r="L596" s="165">
        <f t="shared" si="72"/>
        <v>0</v>
      </c>
      <c r="M596" s="166"/>
      <c r="N596" s="167" t="str">
        <f t="shared" si="74"/>
        <v/>
      </c>
      <c r="O596" s="167" t="e">
        <f>VLOOKUP(D596,TH!D$3:K$3889,6,0)</f>
        <v>#N/A</v>
      </c>
      <c r="P596" s="168" t="str">
        <f>IF(M596&lt;&gt;0,M596,IF(ISNA(VLOOKUP(D596,TH!D$4:K$3889,6,0))=TRUE,"","Nợ HP"))</f>
        <v/>
      </c>
      <c r="Q596" s="167">
        <f t="shared" si="75"/>
        <v>195</v>
      </c>
      <c r="R596" s="167"/>
    </row>
    <row r="597" spans="1:18" ht="24.75" customHeight="1">
      <c r="A597" s="158">
        <f t="shared" si="73"/>
        <v>595</v>
      </c>
      <c r="B597" s="54" t="str">
        <f t="shared" si="76"/>
        <v>196</v>
      </c>
      <c r="C597" s="158">
        <f t="shared" si="77"/>
        <v>196</v>
      </c>
      <c r="D597" s="51"/>
      <c r="E597" s="55"/>
      <c r="F597" s="56"/>
      <c r="G597" s="52"/>
      <c r="H597" s="180"/>
      <c r="I597" s="178"/>
      <c r="J597" s="181"/>
      <c r="K597" s="53" t="str">
        <f t="shared" si="71"/>
        <v/>
      </c>
      <c r="L597" s="165">
        <f t="shared" si="72"/>
        <v>0</v>
      </c>
      <c r="M597" s="166"/>
      <c r="N597" s="167" t="str">
        <f t="shared" si="74"/>
        <v/>
      </c>
      <c r="O597" s="167" t="e">
        <f>VLOOKUP(D597,TH!D$3:K$3889,6,0)</f>
        <v>#N/A</v>
      </c>
      <c r="P597" s="168" t="str">
        <f>IF(M597&lt;&gt;0,M597,IF(ISNA(VLOOKUP(D597,TH!D$4:K$3889,6,0))=TRUE,"","Nợ HP"))</f>
        <v/>
      </c>
      <c r="Q597" s="167">
        <f t="shared" si="75"/>
        <v>196</v>
      </c>
      <c r="R597" s="167"/>
    </row>
    <row r="598" spans="1:18" ht="24.75" customHeight="1">
      <c r="A598" s="158">
        <f t="shared" si="73"/>
        <v>596</v>
      </c>
      <c r="B598" s="54" t="str">
        <f t="shared" si="76"/>
        <v>197</v>
      </c>
      <c r="C598" s="158">
        <f t="shared" si="77"/>
        <v>197</v>
      </c>
      <c r="D598" s="51"/>
      <c r="E598" s="55"/>
      <c r="F598" s="56"/>
      <c r="G598" s="52"/>
      <c r="H598" s="180"/>
      <c r="I598" s="178"/>
      <c r="J598" s="181"/>
      <c r="K598" s="53" t="str">
        <f t="shared" si="71"/>
        <v/>
      </c>
      <c r="L598" s="165">
        <f t="shared" si="72"/>
        <v>0</v>
      </c>
      <c r="M598" s="166"/>
      <c r="N598" s="167" t="str">
        <f t="shared" si="74"/>
        <v/>
      </c>
      <c r="O598" s="167" t="e">
        <f>VLOOKUP(D598,TH!D$3:K$3889,6,0)</f>
        <v>#N/A</v>
      </c>
      <c r="P598" s="168" t="str">
        <f>IF(M598&lt;&gt;0,M598,IF(ISNA(VLOOKUP(D598,TH!D$4:K$3889,6,0))=TRUE,"","Nợ HP"))</f>
        <v/>
      </c>
      <c r="Q598" s="167">
        <f t="shared" si="75"/>
        <v>197</v>
      </c>
      <c r="R598" s="167"/>
    </row>
    <row r="599" spans="1:18" ht="24.75" customHeight="1">
      <c r="A599" s="158">
        <f t="shared" si="73"/>
        <v>597</v>
      </c>
      <c r="B599" s="54" t="str">
        <f t="shared" si="76"/>
        <v>198</v>
      </c>
      <c r="C599" s="158">
        <f t="shared" si="77"/>
        <v>198</v>
      </c>
      <c r="D599" s="51"/>
      <c r="E599" s="55"/>
      <c r="F599" s="56"/>
      <c r="G599" s="52"/>
      <c r="H599" s="180"/>
      <c r="I599" s="178"/>
      <c r="J599" s="181"/>
      <c r="K599" s="53" t="str">
        <f t="shared" si="71"/>
        <v/>
      </c>
      <c r="L599" s="165">
        <f t="shared" si="72"/>
        <v>0</v>
      </c>
      <c r="M599" s="166"/>
      <c r="N599" s="167" t="str">
        <f t="shared" si="74"/>
        <v/>
      </c>
      <c r="O599" s="167" t="e">
        <f>VLOOKUP(D599,TH!D$3:K$3889,6,0)</f>
        <v>#N/A</v>
      </c>
      <c r="P599" s="168" t="str">
        <f>IF(M599&lt;&gt;0,M599,IF(ISNA(VLOOKUP(D599,TH!D$4:K$3889,6,0))=TRUE,"","Nợ HP"))</f>
        <v/>
      </c>
      <c r="Q599" s="167">
        <f t="shared" si="75"/>
        <v>198</v>
      </c>
      <c r="R599" s="167"/>
    </row>
    <row r="600" spans="1:18" ht="24.75" customHeight="1">
      <c r="A600" s="158">
        <f t="shared" si="73"/>
        <v>598</v>
      </c>
      <c r="B600" s="54" t="str">
        <f t="shared" si="76"/>
        <v>199</v>
      </c>
      <c r="C600" s="158">
        <f t="shared" si="77"/>
        <v>199</v>
      </c>
      <c r="D600" s="51"/>
      <c r="E600" s="55"/>
      <c r="F600" s="56"/>
      <c r="G600" s="52"/>
      <c r="H600" s="180"/>
      <c r="I600" s="178"/>
      <c r="J600" s="181"/>
      <c r="K600" s="53" t="str">
        <f t="shared" si="71"/>
        <v/>
      </c>
      <c r="L600" s="165">
        <f t="shared" si="72"/>
        <v>0</v>
      </c>
      <c r="M600" s="166"/>
      <c r="N600" s="167" t="str">
        <f t="shared" si="74"/>
        <v/>
      </c>
      <c r="O600" s="167" t="e">
        <f>VLOOKUP(D600,TH!D$3:K$3889,6,0)</f>
        <v>#N/A</v>
      </c>
      <c r="P600" s="168" t="str">
        <f>IF(M600&lt;&gt;0,M600,IF(ISNA(VLOOKUP(D600,TH!D$4:K$3889,6,0))=TRUE,"","Nợ HP"))</f>
        <v/>
      </c>
      <c r="Q600" s="167">
        <f t="shared" si="75"/>
        <v>199</v>
      </c>
      <c r="R600" s="167"/>
    </row>
    <row r="601" spans="1:18" ht="24.75" customHeight="1">
      <c r="A601" s="158">
        <f t="shared" si="73"/>
        <v>599</v>
      </c>
      <c r="B601" s="54" t="str">
        <f t="shared" si="76"/>
        <v>200</v>
      </c>
      <c r="C601" s="158">
        <f t="shared" si="77"/>
        <v>200</v>
      </c>
      <c r="D601" s="51"/>
      <c r="E601" s="55"/>
      <c r="F601" s="56"/>
      <c r="G601" s="52"/>
      <c r="H601" s="180"/>
      <c r="I601" s="178"/>
      <c r="J601" s="181"/>
      <c r="K601" s="53" t="str">
        <f t="shared" si="71"/>
        <v/>
      </c>
      <c r="L601" s="165">
        <f t="shared" si="72"/>
        <v>0</v>
      </c>
      <c r="M601" s="166"/>
      <c r="N601" s="167" t="str">
        <f t="shared" si="74"/>
        <v/>
      </c>
      <c r="O601" s="167" t="e">
        <f>VLOOKUP(D601,TH!D$3:K$3889,6,0)</f>
        <v>#N/A</v>
      </c>
      <c r="P601" s="168" t="str">
        <f>IF(M601&lt;&gt;0,M601,IF(ISNA(VLOOKUP(D601,TH!D$4:K$3889,6,0))=TRUE,"","Nợ HP"))</f>
        <v/>
      </c>
      <c r="Q601" s="167">
        <f t="shared" si="75"/>
        <v>200</v>
      </c>
      <c r="R601" s="167"/>
    </row>
    <row r="602" spans="1:18" ht="24.75" customHeight="1">
      <c r="A602" s="158">
        <f t="shared" si="73"/>
        <v>600</v>
      </c>
      <c r="B602" s="54" t="str">
        <f t="shared" si="76"/>
        <v>201</v>
      </c>
      <c r="C602" s="158">
        <f t="shared" si="77"/>
        <v>201</v>
      </c>
      <c r="D602" s="51"/>
      <c r="E602" s="55"/>
      <c r="F602" s="56"/>
      <c r="G602" s="52"/>
      <c r="H602" s="180"/>
      <c r="I602" s="178"/>
      <c r="J602" s="181"/>
      <c r="K602" s="53" t="str">
        <f t="shared" si="71"/>
        <v/>
      </c>
      <c r="L602" s="165">
        <f t="shared" si="72"/>
        <v>0</v>
      </c>
      <c r="M602" s="166"/>
      <c r="N602" s="167" t="str">
        <f t="shared" si="74"/>
        <v/>
      </c>
      <c r="O602" s="167" t="e">
        <f>VLOOKUP(D602,TH!D$3:K$3889,6,0)</f>
        <v>#N/A</v>
      </c>
      <c r="P602" s="168" t="str">
        <f>IF(M602&lt;&gt;0,M602,IF(ISNA(VLOOKUP(D602,TH!D$4:K$3889,6,0))=TRUE,"","Nợ HP"))</f>
        <v/>
      </c>
      <c r="Q602" s="167">
        <f t="shared" si="75"/>
        <v>201</v>
      </c>
      <c r="R602" s="167"/>
    </row>
    <row r="603" spans="1:18" ht="24.75" customHeight="1">
      <c r="A603" s="158">
        <f t="shared" si="73"/>
        <v>601</v>
      </c>
      <c r="B603" s="54" t="str">
        <f t="shared" si="76"/>
        <v>202</v>
      </c>
      <c r="C603" s="158">
        <f t="shared" si="77"/>
        <v>202</v>
      </c>
      <c r="D603" s="51"/>
      <c r="E603" s="55"/>
      <c r="F603" s="56"/>
      <c r="G603" s="52"/>
      <c r="H603" s="180"/>
      <c r="I603" s="178"/>
      <c r="J603" s="181"/>
      <c r="K603" s="53" t="str">
        <f t="shared" si="71"/>
        <v/>
      </c>
      <c r="L603" s="165">
        <f t="shared" si="72"/>
        <v>0</v>
      </c>
      <c r="M603" s="166"/>
      <c r="N603" s="167" t="str">
        <f t="shared" si="74"/>
        <v/>
      </c>
      <c r="O603" s="167" t="e">
        <f>VLOOKUP(D603,TH!D$3:K$3889,6,0)</f>
        <v>#N/A</v>
      </c>
      <c r="P603" s="168" t="str">
        <f>IF(M603&lt;&gt;0,M603,IF(ISNA(VLOOKUP(D603,TH!D$4:K$3889,6,0))=TRUE,"","Nợ HP"))</f>
        <v/>
      </c>
      <c r="Q603" s="167">
        <f t="shared" si="75"/>
        <v>202</v>
      </c>
      <c r="R603" s="167"/>
    </row>
    <row r="604" spans="1:18" ht="24.75" customHeight="1">
      <c r="A604" s="158">
        <f t="shared" si="73"/>
        <v>602</v>
      </c>
      <c r="B604" s="54" t="str">
        <f t="shared" si="76"/>
        <v>203</v>
      </c>
      <c r="C604" s="158">
        <f t="shared" si="77"/>
        <v>203</v>
      </c>
      <c r="D604" s="51"/>
      <c r="E604" s="55"/>
      <c r="F604" s="56"/>
      <c r="G604" s="52"/>
      <c r="H604" s="180"/>
      <c r="I604" s="178"/>
      <c r="J604" s="181"/>
      <c r="K604" s="53" t="str">
        <f t="shared" si="71"/>
        <v/>
      </c>
      <c r="L604" s="165">
        <f t="shared" si="72"/>
        <v>0</v>
      </c>
      <c r="M604" s="166"/>
      <c r="N604" s="167" t="str">
        <f t="shared" si="74"/>
        <v/>
      </c>
      <c r="O604" s="167" t="e">
        <f>VLOOKUP(D604,TH!D$3:K$3889,6,0)</f>
        <v>#N/A</v>
      </c>
      <c r="P604" s="168" t="str">
        <f>IF(M604&lt;&gt;0,M604,IF(ISNA(VLOOKUP(D604,TH!D$4:K$3889,6,0))=TRUE,"","Nợ HP"))</f>
        <v/>
      </c>
      <c r="Q604" s="167">
        <f t="shared" si="75"/>
        <v>203</v>
      </c>
      <c r="R604" s="167"/>
    </row>
    <row r="605" spans="1:18" ht="24.75" customHeight="1">
      <c r="A605" s="158">
        <f t="shared" si="73"/>
        <v>603</v>
      </c>
      <c r="B605" s="54" t="str">
        <f t="shared" si="76"/>
        <v>204</v>
      </c>
      <c r="C605" s="158">
        <f t="shared" si="77"/>
        <v>204</v>
      </c>
      <c r="D605" s="51"/>
      <c r="E605" s="55"/>
      <c r="F605" s="56"/>
      <c r="G605" s="52"/>
      <c r="H605" s="180"/>
      <c r="I605" s="178"/>
      <c r="J605" s="181"/>
      <c r="K605" s="53" t="str">
        <f t="shared" si="71"/>
        <v/>
      </c>
      <c r="L605" s="165">
        <f t="shared" si="72"/>
        <v>0</v>
      </c>
      <c r="M605" s="166"/>
      <c r="N605" s="167" t="str">
        <f t="shared" si="74"/>
        <v/>
      </c>
      <c r="O605" s="167" t="e">
        <f>VLOOKUP(D605,TH!D$3:K$3889,6,0)</f>
        <v>#N/A</v>
      </c>
      <c r="P605" s="168" t="str">
        <f>IF(M605&lt;&gt;0,M605,IF(ISNA(VLOOKUP(D605,TH!D$4:K$3889,6,0))=TRUE,"","Nợ HP"))</f>
        <v/>
      </c>
      <c r="Q605" s="167">
        <f t="shared" si="75"/>
        <v>204</v>
      </c>
      <c r="R605" s="167"/>
    </row>
    <row r="606" spans="1:18" ht="24.75" customHeight="1">
      <c r="A606" s="158">
        <f t="shared" si="73"/>
        <v>604</v>
      </c>
      <c r="B606" s="54" t="str">
        <f t="shared" si="76"/>
        <v>205</v>
      </c>
      <c r="C606" s="158">
        <f t="shared" si="77"/>
        <v>205</v>
      </c>
      <c r="D606" s="51"/>
      <c r="E606" s="55"/>
      <c r="F606" s="56"/>
      <c r="G606" s="52"/>
      <c r="H606" s="180"/>
      <c r="I606" s="178"/>
      <c r="J606" s="181"/>
      <c r="K606" s="53" t="str">
        <f t="shared" si="71"/>
        <v/>
      </c>
      <c r="L606" s="165">
        <f t="shared" si="72"/>
        <v>0</v>
      </c>
      <c r="M606" s="166"/>
      <c r="N606" s="167" t="str">
        <f t="shared" si="74"/>
        <v/>
      </c>
      <c r="O606" s="167" t="e">
        <f>VLOOKUP(D606,TH!D$3:K$3889,6,0)</f>
        <v>#N/A</v>
      </c>
      <c r="P606" s="168" t="str">
        <f>IF(M606&lt;&gt;0,M606,IF(ISNA(VLOOKUP(D606,TH!D$4:K$3889,6,0))=TRUE,"","Nợ HP"))</f>
        <v/>
      </c>
      <c r="Q606" s="167">
        <f t="shared" si="75"/>
        <v>205</v>
      </c>
      <c r="R606" s="167"/>
    </row>
    <row r="607" spans="1:18" ht="24.75" customHeight="1">
      <c r="A607" s="158">
        <f t="shared" si="73"/>
        <v>605</v>
      </c>
      <c r="B607" s="54" t="str">
        <f t="shared" si="76"/>
        <v>206</v>
      </c>
      <c r="C607" s="158">
        <f t="shared" si="77"/>
        <v>206</v>
      </c>
      <c r="D607" s="51"/>
      <c r="E607" s="55"/>
      <c r="F607" s="56"/>
      <c r="G607" s="52"/>
      <c r="H607" s="180"/>
      <c r="I607" s="178"/>
      <c r="J607" s="181"/>
      <c r="K607" s="53" t="str">
        <f t="shared" si="71"/>
        <v/>
      </c>
      <c r="L607" s="165">
        <f t="shared" si="72"/>
        <v>0</v>
      </c>
      <c r="M607" s="166"/>
      <c r="N607" s="167" t="str">
        <f t="shared" si="74"/>
        <v/>
      </c>
      <c r="O607" s="167" t="e">
        <f>VLOOKUP(D607,TH!D$3:K$3889,6,0)</f>
        <v>#N/A</v>
      </c>
      <c r="P607" s="168" t="str">
        <f>IF(M607&lt;&gt;0,M607,IF(ISNA(VLOOKUP(D607,TH!D$4:K$3889,6,0))=TRUE,"","Nợ HP"))</f>
        <v/>
      </c>
      <c r="Q607" s="167">
        <f t="shared" si="75"/>
        <v>206</v>
      </c>
      <c r="R607" s="167"/>
    </row>
    <row r="608" spans="1:18" ht="24.75" customHeight="1">
      <c r="A608" s="158">
        <f t="shared" si="73"/>
        <v>606</v>
      </c>
      <c r="B608" s="54" t="str">
        <f t="shared" si="76"/>
        <v>207</v>
      </c>
      <c r="C608" s="158">
        <f t="shared" si="77"/>
        <v>207</v>
      </c>
      <c r="D608" s="51"/>
      <c r="E608" s="55"/>
      <c r="F608" s="56"/>
      <c r="G608" s="52"/>
      <c r="H608" s="180"/>
      <c r="I608" s="178"/>
      <c r="J608" s="181"/>
      <c r="K608" s="53" t="str">
        <f t="shared" si="71"/>
        <v/>
      </c>
      <c r="L608" s="165">
        <f t="shared" si="72"/>
        <v>0</v>
      </c>
      <c r="M608" s="166"/>
      <c r="N608" s="167" t="str">
        <f t="shared" si="74"/>
        <v/>
      </c>
      <c r="O608" s="167" t="e">
        <f>VLOOKUP(D608,TH!D$3:K$3889,6,0)</f>
        <v>#N/A</v>
      </c>
      <c r="P608" s="168" t="str">
        <f>IF(M608&lt;&gt;0,M608,IF(ISNA(VLOOKUP(D608,TH!D$4:K$3889,6,0))=TRUE,"","Nợ HP"))</f>
        <v/>
      </c>
      <c r="Q608" s="167">
        <f t="shared" si="75"/>
        <v>207</v>
      </c>
      <c r="R608" s="167"/>
    </row>
    <row r="609" spans="1:18" ht="24.75" customHeight="1">
      <c r="A609" s="158">
        <f t="shared" si="73"/>
        <v>607</v>
      </c>
      <c r="B609" s="54" t="str">
        <f t="shared" si="76"/>
        <v>208</v>
      </c>
      <c r="C609" s="158">
        <f t="shared" si="77"/>
        <v>208</v>
      </c>
      <c r="D609" s="51"/>
      <c r="E609" s="55"/>
      <c r="F609" s="56"/>
      <c r="G609" s="52"/>
      <c r="H609" s="180"/>
      <c r="I609" s="178"/>
      <c r="J609" s="181"/>
      <c r="K609" s="53" t="str">
        <f t="shared" si="71"/>
        <v/>
      </c>
      <c r="L609" s="165">
        <f t="shared" si="72"/>
        <v>0</v>
      </c>
      <c r="M609" s="166"/>
      <c r="N609" s="167" t="str">
        <f t="shared" si="74"/>
        <v/>
      </c>
      <c r="O609" s="167" t="e">
        <f>VLOOKUP(D609,TH!D$3:K$3889,6,0)</f>
        <v>#N/A</v>
      </c>
      <c r="P609" s="168" t="str">
        <f>IF(M609&lt;&gt;0,M609,IF(ISNA(VLOOKUP(D609,TH!D$4:K$3889,6,0))=TRUE,"","Nợ HP"))</f>
        <v/>
      </c>
      <c r="Q609" s="167">
        <f t="shared" si="75"/>
        <v>208</v>
      </c>
      <c r="R609" s="167"/>
    </row>
    <row r="610" spans="1:18" ht="24.75" customHeight="1">
      <c r="A610" s="158">
        <f t="shared" si="73"/>
        <v>608</v>
      </c>
      <c r="B610" s="54" t="str">
        <f t="shared" si="76"/>
        <v>209</v>
      </c>
      <c r="C610" s="158">
        <f t="shared" si="77"/>
        <v>209</v>
      </c>
      <c r="D610" s="51"/>
      <c r="E610" s="55"/>
      <c r="F610" s="56"/>
      <c r="G610" s="52"/>
      <c r="H610" s="180"/>
      <c r="I610" s="178"/>
      <c r="J610" s="181"/>
      <c r="K610" s="53" t="str">
        <f t="shared" si="71"/>
        <v/>
      </c>
      <c r="L610" s="165">
        <f t="shared" si="72"/>
        <v>0</v>
      </c>
      <c r="M610" s="166"/>
      <c r="N610" s="167" t="str">
        <f t="shared" si="74"/>
        <v/>
      </c>
      <c r="O610" s="167" t="e">
        <f>VLOOKUP(D610,TH!D$3:K$3889,6,0)</f>
        <v>#N/A</v>
      </c>
      <c r="P610" s="168" t="str">
        <f>IF(M610&lt;&gt;0,M610,IF(ISNA(VLOOKUP(D610,TH!D$4:K$3889,6,0))=TRUE,"","Nợ HP"))</f>
        <v/>
      </c>
      <c r="Q610" s="167">
        <f t="shared" si="75"/>
        <v>209</v>
      </c>
      <c r="R610" s="167"/>
    </row>
    <row r="611" spans="1:18" ht="24.75" customHeight="1">
      <c r="A611" s="158">
        <f t="shared" si="73"/>
        <v>609</v>
      </c>
      <c r="B611" s="54" t="str">
        <f t="shared" si="76"/>
        <v>210</v>
      </c>
      <c r="C611" s="158">
        <f t="shared" si="77"/>
        <v>210</v>
      </c>
      <c r="D611" s="51"/>
      <c r="E611" s="55"/>
      <c r="F611" s="56"/>
      <c r="G611" s="52"/>
      <c r="H611" s="180"/>
      <c r="I611" s="178"/>
      <c r="J611" s="181"/>
      <c r="K611" s="53" t="str">
        <f t="shared" si="71"/>
        <v/>
      </c>
      <c r="L611" s="165">
        <f t="shared" si="72"/>
        <v>0</v>
      </c>
      <c r="M611" s="166"/>
      <c r="N611" s="167" t="str">
        <f t="shared" si="74"/>
        <v/>
      </c>
      <c r="O611" s="167" t="e">
        <f>VLOOKUP(D611,TH!D$3:K$3889,6,0)</f>
        <v>#N/A</v>
      </c>
      <c r="P611" s="168" t="str">
        <f>IF(M611&lt;&gt;0,M611,IF(ISNA(VLOOKUP(D611,TH!D$4:K$3889,6,0))=TRUE,"","Nợ HP"))</f>
        <v/>
      </c>
      <c r="Q611" s="167">
        <f t="shared" si="75"/>
        <v>210</v>
      </c>
      <c r="R611" s="167"/>
    </row>
    <row r="612" spans="1:18" ht="24.75" customHeight="1">
      <c r="A612" s="158">
        <f t="shared" si="73"/>
        <v>610</v>
      </c>
      <c r="B612" s="54" t="str">
        <f t="shared" si="76"/>
        <v>211</v>
      </c>
      <c r="C612" s="158">
        <f t="shared" si="77"/>
        <v>211</v>
      </c>
      <c r="D612" s="51"/>
      <c r="E612" s="55"/>
      <c r="F612" s="56"/>
      <c r="G612" s="52"/>
      <c r="H612" s="180"/>
      <c r="I612" s="178"/>
      <c r="J612" s="181"/>
      <c r="K612" s="53" t="str">
        <f t="shared" si="71"/>
        <v/>
      </c>
      <c r="L612" s="165">
        <f t="shared" si="72"/>
        <v>0</v>
      </c>
      <c r="M612" s="166"/>
      <c r="N612" s="167" t="str">
        <f t="shared" si="74"/>
        <v/>
      </c>
      <c r="O612" s="167" t="e">
        <f>VLOOKUP(D612,TH!D$3:K$3889,6,0)</f>
        <v>#N/A</v>
      </c>
      <c r="P612" s="168" t="str">
        <f>IF(M612&lt;&gt;0,M612,IF(ISNA(VLOOKUP(D612,TH!D$4:K$3889,6,0))=TRUE,"","Nợ HP"))</f>
        <v/>
      </c>
      <c r="Q612" s="167">
        <f t="shared" si="75"/>
        <v>211</v>
      </c>
      <c r="R612" s="167"/>
    </row>
    <row r="613" spans="1:18" ht="24.75" customHeight="1">
      <c r="A613" s="158">
        <f t="shared" si="73"/>
        <v>611</v>
      </c>
      <c r="B613" s="54" t="str">
        <f t="shared" si="76"/>
        <v>212</v>
      </c>
      <c r="C613" s="158">
        <f t="shared" si="77"/>
        <v>212</v>
      </c>
      <c r="D613" s="51"/>
      <c r="E613" s="55"/>
      <c r="F613" s="56"/>
      <c r="G613" s="52"/>
      <c r="H613" s="180"/>
      <c r="I613" s="178"/>
      <c r="J613" s="181"/>
      <c r="K613" s="53" t="str">
        <f t="shared" si="71"/>
        <v/>
      </c>
      <c r="L613" s="165">
        <f t="shared" si="72"/>
        <v>0</v>
      </c>
      <c r="M613" s="166"/>
      <c r="N613" s="167" t="str">
        <f t="shared" si="74"/>
        <v/>
      </c>
      <c r="O613" s="167" t="e">
        <f>VLOOKUP(D613,TH!D$3:K$3889,6,0)</f>
        <v>#N/A</v>
      </c>
      <c r="P613" s="168" t="str">
        <f>IF(M613&lt;&gt;0,M613,IF(ISNA(VLOOKUP(D613,TH!D$4:K$3889,6,0))=TRUE,"","Nợ HP"))</f>
        <v/>
      </c>
      <c r="Q613" s="167">
        <f t="shared" si="75"/>
        <v>212</v>
      </c>
      <c r="R613" s="167"/>
    </row>
    <row r="614" spans="1:18" ht="24.75" customHeight="1">
      <c r="A614" s="158">
        <f t="shared" si="73"/>
        <v>612</v>
      </c>
      <c r="B614" s="54" t="str">
        <f t="shared" si="76"/>
        <v>213</v>
      </c>
      <c r="C614" s="158">
        <f t="shared" si="77"/>
        <v>213</v>
      </c>
      <c r="D614" s="51"/>
      <c r="E614" s="55"/>
      <c r="F614" s="56"/>
      <c r="G614" s="52"/>
      <c r="H614" s="180"/>
      <c r="I614" s="178"/>
      <c r="J614" s="181"/>
      <c r="K614" s="53" t="str">
        <f t="shared" si="71"/>
        <v/>
      </c>
      <c r="L614" s="165">
        <f t="shared" si="72"/>
        <v>0</v>
      </c>
      <c r="M614" s="166"/>
      <c r="N614" s="167" t="str">
        <f t="shared" si="74"/>
        <v/>
      </c>
      <c r="O614" s="167" t="e">
        <f>VLOOKUP(D614,TH!D$3:K$3889,6,0)</f>
        <v>#N/A</v>
      </c>
      <c r="P614" s="168" t="str">
        <f>IF(M614&lt;&gt;0,M614,IF(ISNA(VLOOKUP(D614,TH!D$4:K$3889,6,0))=TRUE,"","Nợ HP"))</f>
        <v/>
      </c>
      <c r="Q614" s="167">
        <f t="shared" si="75"/>
        <v>213</v>
      </c>
      <c r="R614" s="167"/>
    </row>
    <row r="615" spans="1:18" ht="24.75" customHeight="1">
      <c r="A615" s="158">
        <f t="shared" si="73"/>
        <v>613</v>
      </c>
      <c r="B615" s="54" t="str">
        <f t="shared" si="76"/>
        <v>214</v>
      </c>
      <c r="C615" s="158">
        <f t="shared" si="77"/>
        <v>214</v>
      </c>
      <c r="D615" s="51"/>
      <c r="E615" s="55"/>
      <c r="F615" s="56"/>
      <c r="G615" s="52"/>
      <c r="H615" s="180"/>
      <c r="I615" s="178"/>
      <c r="J615" s="181"/>
      <c r="K615" s="53" t="str">
        <f t="shared" si="71"/>
        <v/>
      </c>
      <c r="L615" s="165">
        <f t="shared" si="72"/>
        <v>0</v>
      </c>
      <c r="M615" s="166"/>
      <c r="N615" s="167" t="str">
        <f t="shared" si="74"/>
        <v/>
      </c>
      <c r="O615" s="167" t="e">
        <f>VLOOKUP(D615,TH!D$3:K$3889,6,0)</f>
        <v>#N/A</v>
      </c>
      <c r="P615" s="168" t="str">
        <f>IF(M615&lt;&gt;0,M615,IF(ISNA(VLOOKUP(D615,TH!D$4:K$3889,6,0))=TRUE,"","Nợ HP"))</f>
        <v/>
      </c>
      <c r="Q615" s="167">
        <f t="shared" si="75"/>
        <v>214</v>
      </c>
      <c r="R615" s="167"/>
    </row>
    <row r="616" spans="1:18" ht="24.75" customHeight="1">
      <c r="A616" s="158">
        <f t="shared" si="73"/>
        <v>614</v>
      </c>
      <c r="B616" s="54" t="str">
        <f t="shared" si="76"/>
        <v>215</v>
      </c>
      <c r="C616" s="158">
        <f t="shared" si="77"/>
        <v>215</v>
      </c>
      <c r="D616" s="51"/>
      <c r="E616" s="55"/>
      <c r="F616" s="56"/>
      <c r="G616" s="52"/>
      <c r="H616" s="180"/>
      <c r="I616" s="178"/>
      <c r="J616" s="181"/>
      <c r="K616" s="53" t="str">
        <f t="shared" si="71"/>
        <v/>
      </c>
      <c r="L616" s="165">
        <f t="shared" si="72"/>
        <v>0</v>
      </c>
      <c r="M616" s="166"/>
      <c r="N616" s="167" t="str">
        <f t="shared" si="74"/>
        <v/>
      </c>
      <c r="O616" s="167" t="e">
        <f>VLOOKUP(D616,TH!D$3:K$3889,6,0)</f>
        <v>#N/A</v>
      </c>
      <c r="P616" s="168" t="str">
        <f>IF(M616&lt;&gt;0,M616,IF(ISNA(VLOOKUP(D616,TH!D$4:K$3889,6,0))=TRUE,"","Nợ HP"))</f>
        <v/>
      </c>
      <c r="Q616" s="167">
        <f t="shared" si="75"/>
        <v>215</v>
      </c>
      <c r="R616" s="167"/>
    </row>
    <row r="617" spans="1:18" ht="24.75" customHeight="1">
      <c r="A617" s="158">
        <f t="shared" si="73"/>
        <v>615</v>
      </c>
      <c r="B617" s="54" t="str">
        <f t="shared" si="76"/>
        <v>216</v>
      </c>
      <c r="C617" s="158">
        <f t="shared" si="77"/>
        <v>216</v>
      </c>
      <c r="D617" s="51"/>
      <c r="E617" s="55"/>
      <c r="F617" s="56"/>
      <c r="G617" s="52"/>
      <c r="H617" s="180"/>
      <c r="I617" s="178"/>
      <c r="J617" s="181"/>
      <c r="K617" s="53" t="str">
        <f t="shared" si="71"/>
        <v/>
      </c>
      <c r="L617" s="165">
        <f t="shared" si="72"/>
        <v>0</v>
      </c>
      <c r="M617" s="166"/>
      <c r="N617" s="167" t="str">
        <f t="shared" si="74"/>
        <v/>
      </c>
      <c r="O617" s="167" t="e">
        <f>VLOOKUP(D617,TH!D$3:K$3889,6,0)</f>
        <v>#N/A</v>
      </c>
      <c r="P617" s="168" t="str">
        <f>IF(M617&lt;&gt;0,M617,IF(ISNA(VLOOKUP(D617,TH!D$4:K$3889,6,0))=TRUE,"","Nợ HP"))</f>
        <v/>
      </c>
      <c r="Q617" s="167">
        <f t="shared" si="75"/>
        <v>216</v>
      </c>
      <c r="R617" s="167"/>
    </row>
    <row r="618" spans="1:18" ht="24.75" customHeight="1">
      <c r="A618" s="158">
        <f t="shared" si="73"/>
        <v>616</v>
      </c>
      <c r="B618" s="54" t="str">
        <f t="shared" si="76"/>
        <v>217</v>
      </c>
      <c r="C618" s="158">
        <f t="shared" si="77"/>
        <v>217</v>
      </c>
      <c r="D618" s="51"/>
      <c r="E618" s="55"/>
      <c r="F618" s="56"/>
      <c r="G618" s="52"/>
      <c r="H618" s="180"/>
      <c r="I618" s="178"/>
      <c r="J618" s="181"/>
      <c r="K618" s="53" t="str">
        <f t="shared" si="71"/>
        <v/>
      </c>
      <c r="L618" s="165">
        <f t="shared" si="72"/>
        <v>0</v>
      </c>
      <c r="M618" s="166"/>
      <c r="N618" s="167" t="str">
        <f t="shared" si="74"/>
        <v/>
      </c>
      <c r="O618" s="167" t="e">
        <f>VLOOKUP(D618,TH!D$3:K$3889,6,0)</f>
        <v>#N/A</v>
      </c>
      <c r="P618" s="168" t="str">
        <f>IF(M618&lt;&gt;0,M618,IF(ISNA(VLOOKUP(D618,TH!D$4:K$3889,6,0))=TRUE,"","Nợ HP"))</f>
        <v/>
      </c>
      <c r="Q618" s="167">
        <f t="shared" si="75"/>
        <v>217</v>
      </c>
      <c r="R618" s="167"/>
    </row>
    <row r="619" spans="1:18" ht="24.75" customHeight="1">
      <c r="A619" s="158">
        <f t="shared" si="73"/>
        <v>617</v>
      </c>
      <c r="B619" s="54" t="str">
        <f t="shared" si="76"/>
        <v>218</v>
      </c>
      <c r="C619" s="158">
        <f t="shared" si="77"/>
        <v>218</v>
      </c>
      <c r="D619" s="51"/>
      <c r="E619" s="55"/>
      <c r="F619" s="56"/>
      <c r="G619" s="52"/>
      <c r="H619" s="180"/>
      <c r="I619" s="178"/>
      <c r="J619" s="181"/>
      <c r="K619" s="53" t="str">
        <f t="shared" si="71"/>
        <v/>
      </c>
      <c r="L619" s="165">
        <f t="shared" si="72"/>
        <v>0</v>
      </c>
      <c r="M619" s="166"/>
      <c r="N619" s="167" t="str">
        <f t="shared" si="74"/>
        <v/>
      </c>
      <c r="O619" s="167" t="e">
        <f>VLOOKUP(D619,TH!D$3:K$3889,6,0)</f>
        <v>#N/A</v>
      </c>
      <c r="P619" s="168" t="str">
        <f>IF(M619&lt;&gt;0,M619,IF(ISNA(VLOOKUP(D619,TH!D$4:K$3889,6,0))=TRUE,"","Nợ HP"))</f>
        <v/>
      </c>
      <c r="Q619" s="167">
        <f t="shared" si="75"/>
        <v>218</v>
      </c>
      <c r="R619" s="167"/>
    </row>
    <row r="620" spans="1:18" ht="24.75" customHeight="1">
      <c r="A620" s="158">
        <f t="shared" si="73"/>
        <v>618</v>
      </c>
      <c r="B620" s="54" t="str">
        <f t="shared" si="76"/>
        <v>219</v>
      </c>
      <c r="C620" s="158">
        <f t="shared" si="77"/>
        <v>219</v>
      </c>
      <c r="D620" s="51"/>
      <c r="E620" s="55"/>
      <c r="F620" s="56"/>
      <c r="G620" s="52"/>
      <c r="H620" s="180"/>
      <c r="I620" s="178"/>
      <c r="J620" s="181"/>
      <c r="K620" s="53" t="str">
        <f t="shared" si="71"/>
        <v/>
      </c>
      <c r="L620" s="165">
        <f t="shared" si="72"/>
        <v>0</v>
      </c>
      <c r="M620" s="166"/>
      <c r="N620" s="167" t="str">
        <f t="shared" si="74"/>
        <v/>
      </c>
      <c r="O620" s="167" t="e">
        <f>VLOOKUP(D620,TH!D$3:K$3889,6,0)</f>
        <v>#N/A</v>
      </c>
      <c r="P620" s="168" t="str">
        <f>IF(M620&lt;&gt;0,M620,IF(ISNA(VLOOKUP(D620,TH!D$4:K$3889,6,0))=TRUE,"","Nợ HP"))</f>
        <v/>
      </c>
      <c r="Q620" s="167">
        <f t="shared" si="75"/>
        <v>219</v>
      </c>
      <c r="R620" s="167"/>
    </row>
    <row r="621" spans="1:18" ht="24.75" customHeight="1">
      <c r="A621" s="158">
        <f t="shared" si="73"/>
        <v>619</v>
      </c>
      <c r="B621" s="54" t="str">
        <f t="shared" si="76"/>
        <v>220</v>
      </c>
      <c r="C621" s="158">
        <f t="shared" si="77"/>
        <v>220</v>
      </c>
      <c r="D621" s="51"/>
      <c r="E621" s="55"/>
      <c r="F621" s="56"/>
      <c r="G621" s="52"/>
      <c r="H621" s="180"/>
      <c r="I621" s="178"/>
      <c r="J621" s="181"/>
      <c r="K621" s="53" t="str">
        <f t="shared" si="71"/>
        <v/>
      </c>
      <c r="L621" s="165">
        <f t="shared" si="72"/>
        <v>0</v>
      </c>
      <c r="M621" s="166"/>
      <c r="N621" s="167" t="str">
        <f t="shared" si="74"/>
        <v/>
      </c>
      <c r="O621" s="167" t="e">
        <f>VLOOKUP(D621,TH!D$3:K$3889,6,0)</f>
        <v>#N/A</v>
      </c>
      <c r="P621" s="168" t="str">
        <f>IF(M621&lt;&gt;0,M621,IF(ISNA(VLOOKUP(D621,TH!D$4:K$3889,6,0))=TRUE,"","Nợ HP"))</f>
        <v/>
      </c>
      <c r="Q621" s="167">
        <f t="shared" si="75"/>
        <v>220</v>
      </c>
      <c r="R621" s="167"/>
    </row>
    <row r="622" spans="1:18" ht="24.75" customHeight="1">
      <c r="A622" s="158">
        <f t="shared" si="73"/>
        <v>620</v>
      </c>
      <c r="B622" s="54" t="str">
        <f t="shared" si="76"/>
        <v>221</v>
      </c>
      <c r="C622" s="158">
        <f t="shared" si="77"/>
        <v>221</v>
      </c>
      <c r="D622" s="51"/>
      <c r="E622" s="55"/>
      <c r="F622" s="56"/>
      <c r="G622" s="52"/>
      <c r="H622" s="180"/>
      <c r="I622" s="178"/>
      <c r="J622" s="181"/>
      <c r="K622" s="53" t="str">
        <f t="shared" si="71"/>
        <v/>
      </c>
      <c r="L622" s="165">
        <f t="shared" si="72"/>
        <v>0</v>
      </c>
      <c r="M622" s="166"/>
      <c r="N622" s="167" t="str">
        <f t="shared" si="74"/>
        <v/>
      </c>
      <c r="O622" s="167" t="e">
        <f>VLOOKUP(D622,TH!D$3:K$3889,6,0)</f>
        <v>#N/A</v>
      </c>
      <c r="P622" s="168" t="str">
        <f>IF(M622&lt;&gt;0,M622,IF(ISNA(VLOOKUP(D622,TH!D$4:K$3889,6,0))=TRUE,"","Nợ HP"))</f>
        <v/>
      </c>
      <c r="Q622" s="167">
        <f t="shared" si="75"/>
        <v>221</v>
      </c>
      <c r="R622" s="167"/>
    </row>
    <row r="623" spans="1:18" ht="24.75" customHeight="1">
      <c r="A623" s="158">
        <f t="shared" si="73"/>
        <v>621</v>
      </c>
      <c r="B623" s="54" t="str">
        <f t="shared" si="76"/>
        <v>222</v>
      </c>
      <c r="C623" s="158">
        <f t="shared" si="77"/>
        <v>222</v>
      </c>
      <c r="D623" s="51"/>
      <c r="E623" s="55"/>
      <c r="F623" s="56"/>
      <c r="G623" s="52"/>
      <c r="H623" s="180"/>
      <c r="I623" s="178"/>
      <c r="J623" s="181"/>
      <c r="K623" s="53" t="str">
        <f t="shared" si="71"/>
        <v/>
      </c>
      <c r="L623" s="165">
        <f t="shared" si="72"/>
        <v>0</v>
      </c>
      <c r="M623" s="166"/>
      <c r="N623" s="167" t="str">
        <f t="shared" si="74"/>
        <v/>
      </c>
      <c r="O623" s="167" t="e">
        <f>VLOOKUP(D623,TH!D$3:K$3889,6,0)</f>
        <v>#N/A</v>
      </c>
      <c r="P623" s="168" t="str">
        <f>IF(M623&lt;&gt;0,M623,IF(ISNA(VLOOKUP(D623,TH!D$4:K$3889,6,0))=TRUE,"","Nợ HP"))</f>
        <v/>
      </c>
      <c r="Q623" s="167">
        <f t="shared" si="75"/>
        <v>222</v>
      </c>
      <c r="R623" s="167"/>
    </row>
    <row r="624" spans="1:18" ht="24.75" customHeight="1">
      <c r="A624" s="158">
        <f t="shared" si="73"/>
        <v>622</v>
      </c>
      <c r="B624" s="54" t="str">
        <f t="shared" si="76"/>
        <v>223</v>
      </c>
      <c r="C624" s="158">
        <f t="shared" si="77"/>
        <v>223</v>
      </c>
      <c r="D624" s="51"/>
      <c r="E624" s="55"/>
      <c r="F624" s="56"/>
      <c r="G624" s="52"/>
      <c r="H624" s="180"/>
      <c r="I624" s="178"/>
      <c r="J624" s="181"/>
      <c r="K624" s="53" t="str">
        <f t="shared" si="71"/>
        <v/>
      </c>
      <c r="L624" s="165">
        <f t="shared" si="72"/>
        <v>0</v>
      </c>
      <c r="M624" s="166"/>
      <c r="N624" s="167" t="str">
        <f t="shared" si="74"/>
        <v/>
      </c>
      <c r="O624" s="167" t="e">
        <f>VLOOKUP(D624,TH!D$3:K$3889,6,0)</f>
        <v>#N/A</v>
      </c>
      <c r="P624" s="168" t="str">
        <f>IF(M624&lt;&gt;0,M624,IF(ISNA(VLOOKUP(D624,TH!D$4:K$3889,6,0))=TRUE,"","Nợ HP"))</f>
        <v/>
      </c>
      <c r="Q624" s="167">
        <f t="shared" si="75"/>
        <v>223</v>
      </c>
      <c r="R624" s="167"/>
    </row>
    <row r="625" spans="1:18" ht="24.75" customHeight="1">
      <c r="A625" s="158">
        <f t="shared" si="73"/>
        <v>623</v>
      </c>
      <c r="B625" s="54" t="str">
        <f t="shared" si="76"/>
        <v>224</v>
      </c>
      <c r="C625" s="158">
        <f t="shared" si="77"/>
        <v>224</v>
      </c>
      <c r="D625" s="51"/>
      <c r="E625" s="55"/>
      <c r="F625" s="56"/>
      <c r="G625" s="52"/>
      <c r="H625" s="180"/>
      <c r="I625" s="178"/>
      <c r="J625" s="181"/>
      <c r="K625" s="53" t="str">
        <f t="shared" si="71"/>
        <v/>
      </c>
      <c r="L625" s="165">
        <f t="shared" si="72"/>
        <v>0</v>
      </c>
      <c r="M625" s="166"/>
      <c r="N625" s="167" t="str">
        <f t="shared" si="74"/>
        <v/>
      </c>
      <c r="O625" s="167" t="e">
        <f>VLOOKUP(D625,TH!D$3:K$3889,6,0)</f>
        <v>#N/A</v>
      </c>
      <c r="P625" s="168" t="str">
        <f>IF(M625&lt;&gt;0,M625,IF(ISNA(VLOOKUP(D625,TH!D$4:K$3889,6,0))=TRUE,"","Nợ HP"))</f>
        <v/>
      </c>
      <c r="Q625" s="167">
        <f t="shared" si="75"/>
        <v>224</v>
      </c>
      <c r="R625" s="167"/>
    </row>
    <row r="626" spans="1:18" ht="24.75" customHeight="1">
      <c r="A626" s="158">
        <f t="shared" si="73"/>
        <v>624</v>
      </c>
      <c r="B626" s="54" t="str">
        <f t="shared" si="76"/>
        <v>225</v>
      </c>
      <c r="C626" s="158">
        <f t="shared" si="77"/>
        <v>225</v>
      </c>
      <c r="D626" s="51"/>
      <c r="E626" s="55"/>
      <c r="F626" s="56"/>
      <c r="G626" s="52"/>
      <c r="H626" s="180"/>
      <c r="I626" s="178"/>
      <c r="J626" s="181"/>
      <c r="K626" s="53" t="str">
        <f t="shared" si="71"/>
        <v/>
      </c>
      <c r="L626" s="165">
        <f t="shared" si="72"/>
        <v>0</v>
      </c>
      <c r="M626" s="166"/>
      <c r="N626" s="167" t="str">
        <f t="shared" si="74"/>
        <v/>
      </c>
      <c r="O626" s="167" t="e">
        <f>VLOOKUP(D626,TH!D$3:K$3889,6,0)</f>
        <v>#N/A</v>
      </c>
      <c r="P626" s="168" t="str">
        <f>IF(M626&lt;&gt;0,M626,IF(ISNA(VLOOKUP(D626,TH!D$4:K$3889,6,0))=TRUE,"","Nợ HP"))</f>
        <v/>
      </c>
      <c r="Q626" s="167">
        <f t="shared" si="75"/>
        <v>225</v>
      </c>
      <c r="R626" s="167"/>
    </row>
    <row r="627" spans="1:18" ht="24.75" customHeight="1">
      <c r="A627" s="158">
        <f t="shared" si="73"/>
        <v>625</v>
      </c>
      <c r="B627" s="54" t="str">
        <f t="shared" si="76"/>
        <v>226</v>
      </c>
      <c r="C627" s="158">
        <f t="shared" si="77"/>
        <v>226</v>
      </c>
      <c r="D627" s="51"/>
      <c r="E627" s="55"/>
      <c r="F627" s="56"/>
      <c r="G627" s="52"/>
      <c r="H627" s="180"/>
      <c r="I627" s="178"/>
      <c r="J627" s="181"/>
      <c r="K627" s="53" t="str">
        <f t="shared" si="71"/>
        <v/>
      </c>
      <c r="L627" s="165">
        <f t="shared" si="72"/>
        <v>0</v>
      </c>
      <c r="M627" s="166"/>
      <c r="N627" s="167" t="str">
        <f t="shared" si="74"/>
        <v/>
      </c>
      <c r="O627" s="167" t="e">
        <f>VLOOKUP(D627,TH!D$3:K$3889,6,0)</f>
        <v>#N/A</v>
      </c>
      <c r="P627" s="168" t="str">
        <f>IF(M627&lt;&gt;0,M627,IF(ISNA(VLOOKUP(D627,TH!D$4:K$3889,6,0))=TRUE,"","Nợ HP"))</f>
        <v/>
      </c>
      <c r="Q627" s="167">
        <f t="shared" si="75"/>
        <v>226</v>
      </c>
      <c r="R627" s="167"/>
    </row>
    <row r="628" spans="1:18" ht="24.75" customHeight="1">
      <c r="A628" s="158">
        <f t="shared" si="73"/>
        <v>626</v>
      </c>
      <c r="B628" s="54" t="str">
        <f t="shared" si="76"/>
        <v>227</v>
      </c>
      <c r="C628" s="158">
        <f t="shared" si="77"/>
        <v>227</v>
      </c>
      <c r="D628" s="51"/>
      <c r="E628" s="55"/>
      <c r="F628" s="56"/>
      <c r="G628" s="52"/>
      <c r="H628" s="180"/>
      <c r="I628" s="178"/>
      <c r="J628" s="181"/>
      <c r="K628" s="53" t="str">
        <f t="shared" si="71"/>
        <v/>
      </c>
      <c r="L628" s="165">
        <f t="shared" si="72"/>
        <v>0</v>
      </c>
      <c r="M628" s="166"/>
      <c r="N628" s="167" t="str">
        <f t="shared" si="74"/>
        <v/>
      </c>
      <c r="O628" s="167" t="e">
        <f>VLOOKUP(D628,TH!D$3:K$3889,6,0)</f>
        <v>#N/A</v>
      </c>
      <c r="P628" s="168" t="str">
        <f>IF(M628&lt;&gt;0,M628,IF(ISNA(VLOOKUP(D628,TH!D$4:K$3889,6,0))=TRUE,"","Nợ HP"))</f>
        <v/>
      </c>
      <c r="Q628" s="167">
        <f t="shared" si="75"/>
        <v>227</v>
      </c>
      <c r="R628" s="167"/>
    </row>
    <row r="629" spans="1:18" ht="24.75" customHeight="1">
      <c r="A629" s="158">
        <f t="shared" si="73"/>
        <v>627</v>
      </c>
      <c r="B629" s="54" t="str">
        <f t="shared" si="76"/>
        <v>228</v>
      </c>
      <c r="C629" s="158">
        <f t="shared" si="77"/>
        <v>228</v>
      </c>
      <c r="D629" s="51"/>
      <c r="E629" s="55"/>
      <c r="F629" s="56"/>
      <c r="G629" s="52"/>
      <c r="H629" s="180"/>
      <c r="I629" s="178"/>
      <c r="J629" s="181"/>
      <c r="K629" s="53" t="str">
        <f t="shared" si="71"/>
        <v/>
      </c>
      <c r="L629" s="165">
        <f t="shared" si="72"/>
        <v>0</v>
      </c>
      <c r="M629" s="166"/>
      <c r="N629" s="167" t="str">
        <f t="shared" si="74"/>
        <v/>
      </c>
      <c r="O629" s="167" t="e">
        <f>VLOOKUP(D629,TH!D$3:K$3889,6,0)</f>
        <v>#N/A</v>
      </c>
      <c r="P629" s="168" t="str">
        <f>IF(M629&lt;&gt;0,M629,IF(ISNA(VLOOKUP(D629,TH!D$4:K$3889,6,0))=TRUE,"","Nợ HP"))</f>
        <v/>
      </c>
      <c r="Q629" s="167">
        <f t="shared" si="75"/>
        <v>228</v>
      </c>
      <c r="R629" s="167"/>
    </row>
    <row r="630" spans="1:18" ht="24.75" customHeight="1">
      <c r="A630" s="158">
        <f t="shared" si="73"/>
        <v>628</v>
      </c>
      <c r="B630" s="54" t="str">
        <f t="shared" si="76"/>
        <v>229</v>
      </c>
      <c r="C630" s="158">
        <f t="shared" si="77"/>
        <v>229</v>
      </c>
      <c r="D630" s="51"/>
      <c r="E630" s="55"/>
      <c r="F630" s="56"/>
      <c r="G630" s="52"/>
      <c r="H630" s="180"/>
      <c r="I630" s="178"/>
      <c r="J630" s="181"/>
      <c r="K630" s="53" t="str">
        <f t="shared" si="71"/>
        <v/>
      </c>
      <c r="L630" s="165">
        <f t="shared" si="72"/>
        <v>0</v>
      </c>
      <c r="M630" s="166"/>
      <c r="N630" s="167" t="str">
        <f t="shared" si="74"/>
        <v/>
      </c>
      <c r="O630" s="167" t="e">
        <f>VLOOKUP(D630,TH!D$3:K$3889,6,0)</f>
        <v>#N/A</v>
      </c>
      <c r="P630" s="168" t="str">
        <f>IF(M630&lt;&gt;0,M630,IF(ISNA(VLOOKUP(D630,TH!D$4:K$3889,6,0))=TRUE,"","Nợ HP"))</f>
        <v/>
      </c>
      <c r="Q630" s="167">
        <f t="shared" si="75"/>
        <v>229</v>
      </c>
      <c r="R630" s="167"/>
    </row>
    <row r="631" spans="1:18" ht="24.75" customHeight="1">
      <c r="A631" s="158">
        <f t="shared" si="73"/>
        <v>629</v>
      </c>
      <c r="B631" s="54" t="str">
        <f t="shared" si="76"/>
        <v>230</v>
      </c>
      <c r="C631" s="158">
        <f t="shared" si="77"/>
        <v>230</v>
      </c>
      <c r="D631" s="51"/>
      <c r="E631" s="55"/>
      <c r="F631" s="56"/>
      <c r="G631" s="52"/>
      <c r="H631" s="180"/>
      <c r="I631" s="178"/>
      <c r="J631" s="181"/>
      <c r="K631" s="53" t="str">
        <f t="shared" si="71"/>
        <v/>
      </c>
      <c r="L631" s="165">
        <f t="shared" si="72"/>
        <v>0</v>
      </c>
      <c r="M631" s="166"/>
      <c r="N631" s="167" t="str">
        <f t="shared" si="74"/>
        <v/>
      </c>
      <c r="O631" s="167" t="e">
        <f>VLOOKUP(D631,TH!D$3:K$3889,6,0)</f>
        <v>#N/A</v>
      </c>
      <c r="P631" s="168" t="str">
        <f>IF(M631&lt;&gt;0,M631,IF(ISNA(VLOOKUP(D631,TH!D$4:K$3889,6,0))=TRUE,"","Nợ HP"))</f>
        <v/>
      </c>
      <c r="Q631" s="167">
        <f t="shared" si="75"/>
        <v>230</v>
      </c>
      <c r="R631" s="167"/>
    </row>
    <row r="632" spans="1:18" ht="24.75" customHeight="1">
      <c r="A632" s="158">
        <f t="shared" si="73"/>
        <v>630</v>
      </c>
      <c r="B632" s="54" t="str">
        <f t="shared" si="76"/>
        <v>231</v>
      </c>
      <c r="C632" s="158">
        <f t="shared" si="77"/>
        <v>231</v>
      </c>
      <c r="D632" s="51"/>
      <c r="E632" s="55"/>
      <c r="F632" s="56"/>
      <c r="G632" s="52"/>
      <c r="H632" s="180"/>
      <c r="I632" s="178"/>
      <c r="J632" s="181"/>
      <c r="K632" s="53" t="str">
        <f t="shared" si="71"/>
        <v/>
      </c>
      <c r="L632" s="165">
        <f t="shared" si="72"/>
        <v>0</v>
      </c>
      <c r="M632" s="166"/>
      <c r="N632" s="167" t="str">
        <f t="shared" si="74"/>
        <v/>
      </c>
      <c r="O632" s="167" t="e">
        <f>VLOOKUP(D632,TH!D$3:K$3889,6,0)</f>
        <v>#N/A</v>
      </c>
      <c r="P632" s="168" t="str">
        <f>IF(M632&lt;&gt;0,M632,IF(ISNA(VLOOKUP(D632,TH!D$4:K$3889,6,0))=TRUE,"","Nợ HP"))</f>
        <v/>
      </c>
      <c r="Q632" s="167">
        <f t="shared" si="75"/>
        <v>231</v>
      </c>
      <c r="R632" s="167"/>
    </row>
    <row r="633" spans="1:18" ht="24.75" customHeight="1">
      <c r="A633" s="158">
        <f t="shared" si="73"/>
        <v>631</v>
      </c>
      <c r="B633" s="54" t="str">
        <f t="shared" si="76"/>
        <v>232</v>
      </c>
      <c r="C633" s="158">
        <f t="shared" si="77"/>
        <v>232</v>
      </c>
      <c r="D633" s="51"/>
      <c r="E633" s="55"/>
      <c r="F633" s="56"/>
      <c r="G633" s="52"/>
      <c r="H633" s="180"/>
      <c r="I633" s="178"/>
      <c r="J633" s="181"/>
      <c r="K633" s="53" t="str">
        <f t="shared" ref="K633:K693" si="78">I633&amp;J633</f>
        <v/>
      </c>
      <c r="L633" s="165">
        <f t="shared" si="72"/>
        <v>0</v>
      </c>
      <c r="M633" s="166"/>
      <c r="N633" s="167" t="str">
        <f t="shared" si="74"/>
        <v/>
      </c>
      <c r="O633" s="167" t="e">
        <f>VLOOKUP(D633,TH!D$3:K$3889,6,0)</f>
        <v>#N/A</v>
      </c>
      <c r="P633" s="168" t="str">
        <f>IF(M633&lt;&gt;0,M633,IF(ISNA(VLOOKUP(D633,TH!D$4:K$3889,6,0))=TRUE,"","Nợ HP"))</f>
        <v/>
      </c>
      <c r="Q633" s="167">
        <f t="shared" si="75"/>
        <v>232</v>
      </c>
      <c r="R633" s="167"/>
    </row>
    <row r="634" spans="1:18" ht="24.75" customHeight="1">
      <c r="A634" s="158">
        <f t="shared" si="73"/>
        <v>632</v>
      </c>
      <c r="B634" s="54" t="str">
        <f t="shared" si="76"/>
        <v>233</v>
      </c>
      <c r="C634" s="158">
        <f t="shared" si="77"/>
        <v>233</v>
      </c>
      <c r="D634" s="51"/>
      <c r="E634" s="55"/>
      <c r="F634" s="56"/>
      <c r="G634" s="52"/>
      <c r="H634" s="180"/>
      <c r="I634" s="178"/>
      <c r="J634" s="181"/>
      <c r="K634" s="53" t="str">
        <f t="shared" si="78"/>
        <v/>
      </c>
      <c r="L634" s="165">
        <f t="shared" si="72"/>
        <v>0</v>
      </c>
      <c r="M634" s="166"/>
      <c r="N634" s="167" t="str">
        <f t="shared" si="74"/>
        <v/>
      </c>
      <c r="O634" s="167" t="e">
        <f>VLOOKUP(D634,TH!D$3:K$3889,6,0)</f>
        <v>#N/A</v>
      </c>
      <c r="P634" s="168" t="str">
        <f>IF(M634&lt;&gt;0,M634,IF(ISNA(VLOOKUP(D634,TH!D$4:K$3889,6,0))=TRUE,"","Nợ HP"))</f>
        <v/>
      </c>
      <c r="Q634" s="167">
        <f t="shared" si="75"/>
        <v>233</v>
      </c>
      <c r="R634" s="167"/>
    </row>
    <row r="635" spans="1:18" ht="24.75" customHeight="1">
      <c r="A635" s="158">
        <f t="shared" si="73"/>
        <v>633</v>
      </c>
      <c r="B635" s="54" t="str">
        <f t="shared" si="76"/>
        <v>234</v>
      </c>
      <c r="C635" s="158">
        <f t="shared" si="77"/>
        <v>234</v>
      </c>
      <c r="D635" s="51"/>
      <c r="E635" s="55"/>
      <c r="F635" s="56"/>
      <c r="G635" s="52"/>
      <c r="H635" s="180"/>
      <c r="I635" s="178"/>
      <c r="J635" s="181"/>
      <c r="K635" s="53" t="str">
        <f t="shared" si="78"/>
        <v/>
      </c>
      <c r="L635" s="165">
        <f t="shared" si="72"/>
        <v>0</v>
      </c>
      <c r="M635" s="166"/>
      <c r="N635" s="167" t="str">
        <f t="shared" si="74"/>
        <v/>
      </c>
      <c r="O635" s="167" t="e">
        <f>VLOOKUP(D635,TH!D$3:K$3889,6,0)</f>
        <v>#N/A</v>
      </c>
      <c r="P635" s="168" t="str">
        <f>IF(M635&lt;&gt;0,M635,IF(ISNA(VLOOKUP(D635,TH!D$4:K$3889,6,0))=TRUE,"","Nợ HP"))</f>
        <v/>
      </c>
      <c r="Q635" s="167">
        <f t="shared" si="75"/>
        <v>234</v>
      </c>
      <c r="R635" s="167"/>
    </row>
    <row r="636" spans="1:18" ht="24.75" customHeight="1">
      <c r="A636" s="158">
        <f t="shared" si="73"/>
        <v>634</v>
      </c>
      <c r="B636" s="54" t="str">
        <f t="shared" si="76"/>
        <v>235</v>
      </c>
      <c r="C636" s="158">
        <f t="shared" si="77"/>
        <v>235</v>
      </c>
      <c r="D636" s="51"/>
      <c r="E636" s="55"/>
      <c r="F636" s="56"/>
      <c r="G636" s="52"/>
      <c r="H636" s="180"/>
      <c r="I636" s="178"/>
      <c r="J636" s="181"/>
      <c r="K636" s="53" t="str">
        <f t="shared" si="78"/>
        <v/>
      </c>
      <c r="L636" s="165">
        <f t="shared" si="72"/>
        <v>0</v>
      </c>
      <c r="M636" s="166"/>
      <c r="N636" s="167" t="str">
        <f t="shared" si="74"/>
        <v/>
      </c>
      <c r="O636" s="167" t="e">
        <f>VLOOKUP(D636,TH!D$3:K$3889,6,0)</f>
        <v>#N/A</v>
      </c>
      <c r="P636" s="168" t="str">
        <f>IF(M636&lt;&gt;0,M636,IF(ISNA(VLOOKUP(D636,TH!D$4:K$3889,6,0))=TRUE,"","Nợ HP"))</f>
        <v/>
      </c>
      <c r="Q636" s="167">
        <f t="shared" si="75"/>
        <v>235</v>
      </c>
      <c r="R636" s="167"/>
    </row>
    <row r="637" spans="1:18" ht="24.75" customHeight="1">
      <c r="A637" s="158">
        <f t="shared" si="73"/>
        <v>635</v>
      </c>
      <c r="B637" s="54" t="str">
        <f t="shared" si="76"/>
        <v>236</v>
      </c>
      <c r="C637" s="158">
        <f t="shared" si="77"/>
        <v>236</v>
      </c>
      <c r="D637" s="51"/>
      <c r="E637" s="55"/>
      <c r="F637" s="56"/>
      <c r="G637" s="52"/>
      <c r="H637" s="180"/>
      <c r="I637" s="178"/>
      <c r="J637" s="181"/>
      <c r="K637" s="53" t="str">
        <f t="shared" si="78"/>
        <v/>
      </c>
      <c r="L637" s="165">
        <f t="shared" si="72"/>
        <v>0</v>
      </c>
      <c r="M637" s="166"/>
      <c r="N637" s="167" t="str">
        <f t="shared" si="74"/>
        <v/>
      </c>
      <c r="O637" s="167" t="e">
        <f>VLOOKUP(D637,TH!D$3:K$3889,6,0)</f>
        <v>#N/A</v>
      </c>
      <c r="P637" s="168" t="str">
        <f>IF(M637&lt;&gt;0,M637,IF(ISNA(VLOOKUP(D637,TH!D$4:K$3889,6,0))=TRUE,"","Nợ HP"))</f>
        <v/>
      </c>
      <c r="Q637" s="167">
        <f t="shared" si="75"/>
        <v>236</v>
      </c>
      <c r="R637" s="167"/>
    </row>
    <row r="638" spans="1:18" ht="24.75" customHeight="1">
      <c r="A638" s="158">
        <f t="shared" si="73"/>
        <v>636</v>
      </c>
      <c r="B638" s="54" t="str">
        <f t="shared" si="76"/>
        <v>237</v>
      </c>
      <c r="C638" s="158">
        <f t="shared" si="77"/>
        <v>237</v>
      </c>
      <c r="D638" s="51"/>
      <c r="E638" s="55"/>
      <c r="F638" s="56"/>
      <c r="G638" s="52"/>
      <c r="H638" s="180"/>
      <c r="I638" s="178"/>
      <c r="J638" s="181"/>
      <c r="K638" s="53" t="str">
        <f t="shared" si="78"/>
        <v/>
      </c>
      <c r="L638" s="165">
        <f t="shared" si="72"/>
        <v>0</v>
      </c>
      <c r="M638" s="166"/>
      <c r="N638" s="167" t="str">
        <f t="shared" si="74"/>
        <v/>
      </c>
      <c r="O638" s="167" t="e">
        <f>VLOOKUP(D638,TH!D$3:K$3889,6,0)</f>
        <v>#N/A</v>
      </c>
      <c r="P638" s="168" t="str">
        <f>IF(M638&lt;&gt;0,M638,IF(ISNA(VLOOKUP(D638,TH!D$4:K$3889,6,0))=TRUE,"","Nợ HP"))</f>
        <v/>
      </c>
      <c r="Q638" s="167">
        <f t="shared" si="75"/>
        <v>237</v>
      </c>
      <c r="R638" s="167"/>
    </row>
    <row r="639" spans="1:18" ht="24.75" customHeight="1">
      <c r="A639" s="158">
        <f t="shared" si="73"/>
        <v>637</v>
      </c>
      <c r="B639" s="54" t="str">
        <f t="shared" si="76"/>
        <v>238</v>
      </c>
      <c r="C639" s="158">
        <f t="shared" si="77"/>
        <v>238</v>
      </c>
      <c r="D639" s="51"/>
      <c r="E639" s="55"/>
      <c r="F639" s="56"/>
      <c r="G639" s="52"/>
      <c r="H639" s="180"/>
      <c r="I639" s="178"/>
      <c r="J639" s="181"/>
      <c r="K639" s="53" t="str">
        <f t="shared" si="78"/>
        <v/>
      </c>
      <c r="L639" s="165">
        <f t="shared" si="72"/>
        <v>0</v>
      </c>
      <c r="M639" s="166"/>
      <c r="N639" s="167" t="str">
        <f t="shared" si="74"/>
        <v/>
      </c>
      <c r="O639" s="167" t="e">
        <f>VLOOKUP(D639,TH!D$3:K$3889,6,0)</f>
        <v>#N/A</v>
      </c>
      <c r="P639" s="168" t="str">
        <f>IF(M639&lt;&gt;0,M639,IF(ISNA(VLOOKUP(D639,TH!D$4:K$3889,6,0))=TRUE,"","Nợ HP"))</f>
        <v/>
      </c>
      <c r="Q639" s="167">
        <f t="shared" si="75"/>
        <v>238</v>
      </c>
      <c r="R639" s="167"/>
    </row>
    <row r="640" spans="1:18" ht="24.75" customHeight="1">
      <c r="A640" s="158">
        <f t="shared" si="73"/>
        <v>638</v>
      </c>
      <c r="B640" s="54" t="str">
        <f t="shared" si="76"/>
        <v>239</v>
      </c>
      <c r="C640" s="158">
        <f t="shared" si="77"/>
        <v>239</v>
      </c>
      <c r="D640" s="51"/>
      <c r="E640" s="55"/>
      <c r="F640" s="56"/>
      <c r="G640" s="52"/>
      <c r="H640" s="180"/>
      <c r="I640" s="178"/>
      <c r="J640" s="181"/>
      <c r="K640" s="53" t="str">
        <f t="shared" si="78"/>
        <v/>
      </c>
      <c r="L640" s="165">
        <f t="shared" si="72"/>
        <v>0</v>
      </c>
      <c r="M640" s="166"/>
      <c r="N640" s="167" t="str">
        <f t="shared" si="74"/>
        <v/>
      </c>
      <c r="O640" s="167" t="e">
        <f>VLOOKUP(D640,TH!D$3:K$3889,6,0)</f>
        <v>#N/A</v>
      </c>
      <c r="P640" s="168" t="str">
        <f>IF(M640&lt;&gt;0,M640,IF(ISNA(VLOOKUP(D640,TH!D$4:K$3889,6,0))=TRUE,"","Nợ HP"))</f>
        <v/>
      </c>
      <c r="Q640" s="167">
        <f t="shared" si="75"/>
        <v>239</v>
      </c>
      <c r="R640" s="167"/>
    </row>
    <row r="641" spans="1:18" ht="24.75" customHeight="1">
      <c r="A641" s="158">
        <f t="shared" si="73"/>
        <v>639</v>
      </c>
      <c r="B641" s="54" t="str">
        <f t="shared" si="76"/>
        <v>240</v>
      </c>
      <c r="C641" s="158">
        <f t="shared" si="77"/>
        <v>240</v>
      </c>
      <c r="D641" s="51"/>
      <c r="E641" s="55"/>
      <c r="F641" s="56"/>
      <c r="G641" s="52"/>
      <c r="H641" s="180"/>
      <c r="I641" s="178"/>
      <c r="J641" s="181"/>
      <c r="K641" s="53" t="str">
        <f t="shared" si="78"/>
        <v/>
      </c>
      <c r="L641" s="165">
        <f t="shared" si="72"/>
        <v>0</v>
      </c>
      <c r="M641" s="166"/>
      <c r="N641" s="167" t="str">
        <f t="shared" ref="N641:N702" si="79">IF(M641&lt;&gt;0,"Học Ghép","")</f>
        <v/>
      </c>
      <c r="O641" s="167" t="e">
        <f>VLOOKUP(D641,TH!D$3:K$3889,6,0)</f>
        <v>#N/A</v>
      </c>
      <c r="P641" s="168" t="str">
        <f>IF(M641&lt;&gt;0,M641,IF(ISNA(VLOOKUP(D641,TH!D$4:K$3889,6,0))=TRUE,"","Nợ HP"))</f>
        <v/>
      </c>
      <c r="Q641" s="167">
        <f t="shared" si="75"/>
        <v>240</v>
      </c>
      <c r="R641" s="167"/>
    </row>
    <row r="642" spans="1:18" ht="24.75" customHeight="1">
      <c r="A642" s="158">
        <f t="shared" si="73"/>
        <v>640</v>
      </c>
      <c r="B642" s="54" t="str">
        <f t="shared" si="76"/>
        <v>241</v>
      </c>
      <c r="C642" s="158">
        <f t="shared" si="77"/>
        <v>241</v>
      </c>
      <c r="D642" s="51"/>
      <c r="E642" s="55"/>
      <c r="F642" s="56"/>
      <c r="G642" s="52"/>
      <c r="H642" s="180"/>
      <c r="I642" s="178"/>
      <c r="J642" s="181"/>
      <c r="K642" s="53" t="str">
        <f t="shared" si="78"/>
        <v/>
      </c>
      <c r="L642" s="165">
        <f t="shared" si="72"/>
        <v>0</v>
      </c>
      <c r="M642" s="166"/>
      <c r="N642" s="167" t="str">
        <f t="shared" si="79"/>
        <v/>
      </c>
      <c r="O642" s="167" t="e">
        <f>VLOOKUP(D642,TH!D$3:K$3889,6,0)</f>
        <v>#N/A</v>
      </c>
      <c r="P642" s="168" t="str">
        <f>IF(M642&lt;&gt;0,M642,IF(ISNA(VLOOKUP(D642,TH!D$4:K$3889,6,0))=TRUE,"","Nợ HP"))</f>
        <v/>
      </c>
      <c r="Q642" s="167">
        <f t="shared" si="75"/>
        <v>241</v>
      </c>
      <c r="R642" s="167"/>
    </row>
    <row r="643" spans="1:18" ht="24.75" customHeight="1">
      <c r="A643" s="158">
        <f t="shared" si="73"/>
        <v>641</v>
      </c>
      <c r="B643" s="54" t="str">
        <f t="shared" si="76"/>
        <v>242</v>
      </c>
      <c r="C643" s="158">
        <f t="shared" si="77"/>
        <v>242</v>
      </c>
      <c r="D643" s="51"/>
      <c r="E643" s="55"/>
      <c r="F643" s="56"/>
      <c r="G643" s="52"/>
      <c r="H643" s="180"/>
      <c r="I643" s="178"/>
      <c r="J643" s="181"/>
      <c r="K643" s="53" t="str">
        <f t="shared" si="78"/>
        <v/>
      </c>
      <c r="L643" s="165">
        <f t="shared" ref="L643:L706" si="80">COUNTIF($D$3:$D$778,D643)</f>
        <v>0</v>
      </c>
      <c r="M643" s="166"/>
      <c r="N643" s="167" t="str">
        <f t="shared" si="79"/>
        <v/>
      </c>
      <c r="O643" s="167" t="e">
        <f>VLOOKUP(D643,TH!D$3:K$3889,6,0)</f>
        <v>#N/A</v>
      </c>
      <c r="P643" s="168" t="str">
        <f>IF(M643&lt;&gt;0,M643,IF(ISNA(VLOOKUP(D643,TH!D$4:K$3889,6,0))=TRUE,"","Nợ HP"))</f>
        <v/>
      </c>
      <c r="Q643" s="167">
        <f t="shared" si="75"/>
        <v>242</v>
      </c>
      <c r="R643" s="167"/>
    </row>
    <row r="644" spans="1:18" ht="24.75" customHeight="1">
      <c r="A644" s="158">
        <f t="shared" si="73"/>
        <v>642</v>
      </c>
      <c r="B644" s="54" t="str">
        <f t="shared" si="76"/>
        <v>243</v>
      </c>
      <c r="C644" s="158">
        <f t="shared" si="77"/>
        <v>243</v>
      </c>
      <c r="D644" s="51"/>
      <c r="E644" s="55"/>
      <c r="F644" s="56"/>
      <c r="G644" s="52"/>
      <c r="H644" s="180"/>
      <c r="I644" s="178"/>
      <c r="J644" s="181"/>
      <c r="K644" s="53" t="str">
        <f t="shared" si="78"/>
        <v/>
      </c>
      <c r="L644" s="165">
        <f t="shared" si="80"/>
        <v>0</v>
      </c>
      <c r="M644" s="166"/>
      <c r="N644" s="167" t="str">
        <f t="shared" si="79"/>
        <v/>
      </c>
      <c r="O644" s="167" t="e">
        <f>VLOOKUP(D644,TH!D$3:K$3889,6,0)</f>
        <v>#N/A</v>
      </c>
      <c r="P644" s="168" t="str">
        <f>IF(M644&lt;&gt;0,M644,IF(ISNA(VLOOKUP(D644,TH!D$4:K$3889,6,0))=TRUE,"","Nợ HP"))</f>
        <v/>
      </c>
      <c r="Q644" s="167">
        <f t="shared" si="75"/>
        <v>243</v>
      </c>
      <c r="R644" s="167"/>
    </row>
    <row r="645" spans="1:18" ht="24.75" customHeight="1">
      <c r="A645" s="158">
        <f t="shared" ref="A645:A708" si="81">A644+1</f>
        <v>643</v>
      </c>
      <c r="B645" s="54" t="str">
        <f t="shared" si="76"/>
        <v>244</v>
      </c>
      <c r="C645" s="158">
        <f t="shared" si="77"/>
        <v>244</v>
      </c>
      <c r="D645" s="51"/>
      <c r="E645" s="55"/>
      <c r="F645" s="56"/>
      <c r="G645" s="52"/>
      <c r="H645" s="180"/>
      <c r="I645" s="178"/>
      <c r="J645" s="181"/>
      <c r="K645" s="53" t="str">
        <f t="shared" si="78"/>
        <v/>
      </c>
      <c r="L645" s="165">
        <f t="shared" si="80"/>
        <v>0</v>
      </c>
      <c r="M645" s="166"/>
      <c r="N645" s="167" t="str">
        <f t="shared" si="79"/>
        <v/>
      </c>
      <c r="O645" s="167" t="e">
        <f>VLOOKUP(D645,TH!D$3:K$3889,6,0)</f>
        <v>#N/A</v>
      </c>
      <c r="P645" s="168" t="str">
        <f>IF(M645&lt;&gt;0,M645,IF(ISNA(VLOOKUP(D645,TH!D$4:K$3889,6,0))=TRUE,"","Nợ HP"))</f>
        <v/>
      </c>
      <c r="Q645" s="167">
        <f t="shared" ref="Q645:Q708" si="82">Q644+1</f>
        <v>244</v>
      </c>
      <c r="R645" s="167"/>
    </row>
    <row r="646" spans="1:18" ht="24.75" customHeight="1">
      <c r="A646" s="158">
        <f t="shared" si="81"/>
        <v>644</v>
      </c>
      <c r="B646" s="54" t="str">
        <f t="shared" si="76"/>
        <v>245</v>
      </c>
      <c r="C646" s="158">
        <f t="shared" si="77"/>
        <v>245</v>
      </c>
      <c r="D646" s="51"/>
      <c r="E646" s="55"/>
      <c r="F646" s="56"/>
      <c r="G646" s="52"/>
      <c r="H646" s="180"/>
      <c r="I646" s="178"/>
      <c r="J646" s="181"/>
      <c r="K646" s="53" t="str">
        <f t="shared" si="78"/>
        <v/>
      </c>
      <c r="L646" s="165">
        <f t="shared" si="80"/>
        <v>0</v>
      </c>
      <c r="M646" s="166"/>
      <c r="N646" s="167" t="str">
        <f t="shared" si="79"/>
        <v/>
      </c>
      <c r="O646" s="167" t="e">
        <f>VLOOKUP(D646,TH!D$3:K$3889,6,0)</f>
        <v>#N/A</v>
      </c>
      <c r="P646" s="168" t="str">
        <f>IF(M646&lt;&gt;0,M646,IF(ISNA(VLOOKUP(D646,TH!D$4:K$3889,6,0))=TRUE,"","Nợ HP"))</f>
        <v/>
      </c>
      <c r="Q646" s="167">
        <f t="shared" si="82"/>
        <v>245</v>
      </c>
      <c r="R646" s="167"/>
    </row>
    <row r="647" spans="1:18" ht="24.75" customHeight="1">
      <c r="A647" s="158">
        <f t="shared" si="81"/>
        <v>645</v>
      </c>
      <c r="B647" s="54" t="str">
        <f t="shared" si="76"/>
        <v>246</v>
      </c>
      <c r="C647" s="158">
        <f t="shared" si="77"/>
        <v>246</v>
      </c>
      <c r="D647" s="51"/>
      <c r="E647" s="55"/>
      <c r="F647" s="56"/>
      <c r="G647" s="52"/>
      <c r="H647" s="180"/>
      <c r="I647" s="178"/>
      <c r="J647" s="181"/>
      <c r="K647" s="53" t="str">
        <f t="shared" si="78"/>
        <v/>
      </c>
      <c r="L647" s="165">
        <f t="shared" si="80"/>
        <v>0</v>
      </c>
      <c r="M647" s="166"/>
      <c r="N647" s="167" t="str">
        <f t="shared" si="79"/>
        <v/>
      </c>
      <c r="O647" s="167" t="e">
        <f>VLOOKUP(D647,TH!D$3:K$3889,6,0)</f>
        <v>#N/A</v>
      </c>
      <c r="P647" s="168" t="str">
        <f>IF(M647&lt;&gt;0,M647,IF(ISNA(VLOOKUP(D647,TH!D$4:K$3889,6,0))=TRUE,"","Nợ HP"))</f>
        <v/>
      </c>
      <c r="Q647" s="167">
        <f t="shared" si="82"/>
        <v>246</v>
      </c>
      <c r="R647" s="167"/>
    </row>
    <row r="648" spans="1:18" ht="24.75" customHeight="1">
      <c r="A648" s="158">
        <f t="shared" si="81"/>
        <v>646</v>
      </c>
      <c r="B648" s="54" t="str">
        <f t="shared" ref="B648:B711" si="83">J648&amp;TEXT(C648,"00")</f>
        <v>247</v>
      </c>
      <c r="C648" s="158">
        <f t="shared" ref="C648:C711" si="84">IF(H648&lt;&gt;H647,1,C647+1)</f>
        <v>247</v>
      </c>
      <c r="D648" s="51"/>
      <c r="E648" s="55"/>
      <c r="F648" s="56"/>
      <c r="G648" s="52"/>
      <c r="H648" s="180"/>
      <c r="I648" s="178"/>
      <c r="J648" s="181"/>
      <c r="K648" s="53" t="str">
        <f t="shared" si="78"/>
        <v/>
      </c>
      <c r="L648" s="165">
        <f t="shared" si="80"/>
        <v>0</v>
      </c>
      <c r="M648" s="166"/>
      <c r="N648" s="167" t="str">
        <f t="shared" si="79"/>
        <v/>
      </c>
      <c r="O648" s="167" t="e">
        <f>VLOOKUP(D648,TH!D$3:K$3889,6,0)</f>
        <v>#N/A</v>
      </c>
      <c r="P648" s="168" t="str">
        <f>IF(M648&lt;&gt;0,M648,IF(ISNA(VLOOKUP(D648,TH!D$4:K$3889,6,0))=TRUE,"","Nợ HP"))</f>
        <v/>
      </c>
      <c r="Q648" s="167">
        <f t="shared" si="82"/>
        <v>247</v>
      </c>
      <c r="R648" s="167"/>
    </row>
    <row r="649" spans="1:18" ht="24.75" customHeight="1">
      <c r="A649" s="158">
        <f t="shared" si="81"/>
        <v>647</v>
      </c>
      <c r="B649" s="54" t="str">
        <f t="shared" si="83"/>
        <v>248</v>
      </c>
      <c r="C649" s="158">
        <f t="shared" si="84"/>
        <v>248</v>
      </c>
      <c r="D649" s="51"/>
      <c r="E649" s="55"/>
      <c r="F649" s="56"/>
      <c r="G649" s="52"/>
      <c r="H649" s="180"/>
      <c r="I649" s="178"/>
      <c r="J649" s="181"/>
      <c r="K649" s="53" t="str">
        <f t="shared" si="78"/>
        <v/>
      </c>
      <c r="L649" s="165">
        <f t="shared" si="80"/>
        <v>0</v>
      </c>
      <c r="M649" s="166"/>
      <c r="N649" s="167" t="str">
        <f t="shared" si="79"/>
        <v/>
      </c>
      <c r="O649" s="167" t="e">
        <f>VLOOKUP(D649,TH!D$3:K$3889,6,0)</f>
        <v>#N/A</v>
      </c>
      <c r="P649" s="168" t="str">
        <f>IF(M649&lt;&gt;0,M649,IF(ISNA(VLOOKUP(D649,TH!D$4:K$3889,6,0))=TRUE,"","Nợ HP"))</f>
        <v/>
      </c>
      <c r="Q649" s="167">
        <f t="shared" si="82"/>
        <v>248</v>
      </c>
      <c r="R649" s="167"/>
    </row>
    <row r="650" spans="1:18" ht="24.75" customHeight="1">
      <c r="A650" s="158">
        <f t="shared" si="81"/>
        <v>648</v>
      </c>
      <c r="B650" s="54" t="str">
        <f t="shared" si="83"/>
        <v>249</v>
      </c>
      <c r="C650" s="158">
        <f t="shared" si="84"/>
        <v>249</v>
      </c>
      <c r="D650" s="51"/>
      <c r="E650" s="55"/>
      <c r="F650" s="56"/>
      <c r="G650" s="52"/>
      <c r="H650" s="180"/>
      <c r="I650" s="178"/>
      <c r="J650" s="181"/>
      <c r="K650" s="53" t="str">
        <f t="shared" si="78"/>
        <v/>
      </c>
      <c r="L650" s="165">
        <f t="shared" si="80"/>
        <v>0</v>
      </c>
      <c r="M650" s="166"/>
      <c r="N650" s="167" t="str">
        <f t="shared" si="79"/>
        <v/>
      </c>
      <c r="O650" s="167" t="e">
        <f>VLOOKUP(D650,TH!D$3:K$3889,6,0)</f>
        <v>#N/A</v>
      </c>
      <c r="P650" s="168" t="str">
        <f>IF(M650&lt;&gt;0,M650,IF(ISNA(VLOOKUP(D650,TH!D$4:K$3889,6,0))=TRUE,"","Nợ HP"))</f>
        <v/>
      </c>
      <c r="Q650" s="167">
        <f t="shared" si="82"/>
        <v>249</v>
      </c>
      <c r="R650" s="167"/>
    </row>
    <row r="651" spans="1:18" ht="24.75" customHeight="1">
      <c r="A651" s="158">
        <f t="shared" si="81"/>
        <v>649</v>
      </c>
      <c r="B651" s="54" t="str">
        <f t="shared" si="83"/>
        <v>250</v>
      </c>
      <c r="C651" s="158">
        <f t="shared" si="84"/>
        <v>250</v>
      </c>
      <c r="D651" s="51"/>
      <c r="E651" s="55"/>
      <c r="F651" s="56"/>
      <c r="G651" s="52"/>
      <c r="H651" s="180"/>
      <c r="I651" s="178"/>
      <c r="J651" s="181"/>
      <c r="K651" s="53" t="str">
        <f t="shared" si="78"/>
        <v/>
      </c>
      <c r="L651" s="165">
        <f t="shared" si="80"/>
        <v>0</v>
      </c>
      <c r="M651" s="166"/>
      <c r="N651" s="167" t="str">
        <f t="shared" si="79"/>
        <v/>
      </c>
      <c r="O651" s="167" t="e">
        <f>VLOOKUP(D651,TH!D$3:K$3889,6,0)</f>
        <v>#N/A</v>
      </c>
      <c r="P651" s="168" t="str">
        <f>IF(M651&lt;&gt;0,M651,IF(ISNA(VLOOKUP(D651,TH!D$4:K$3889,6,0))=TRUE,"","Nợ HP"))</f>
        <v/>
      </c>
      <c r="Q651" s="167">
        <f t="shared" si="82"/>
        <v>250</v>
      </c>
      <c r="R651" s="167"/>
    </row>
    <row r="652" spans="1:18" ht="24.75" customHeight="1">
      <c r="A652" s="158">
        <f t="shared" si="81"/>
        <v>650</v>
      </c>
      <c r="B652" s="54" t="str">
        <f t="shared" si="83"/>
        <v>251</v>
      </c>
      <c r="C652" s="158">
        <f t="shared" si="84"/>
        <v>251</v>
      </c>
      <c r="D652" s="51"/>
      <c r="E652" s="55"/>
      <c r="F652" s="56"/>
      <c r="G652" s="52"/>
      <c r="H652" s="180"/>
      <c r="I652" s="178"/>
      <c r="J652" s="181"/>
      <c r="K652" s="53" t="str">
        <f t="shared" si="78"/>
        <v/>
      </c>
      <c r="L652" s="165">
        <f t="shared" si="80"/>
        <v>0</v>
      </c>
      <c r="M652" s="166"/>
      <c r="N652" s="167" t="str">
        <f t="shared" si="79"/>
        <v/>
      </c>
      <c r="O652" s="167" t="e">
        <f>VLOOKUP(D652,TH!D$3:K$3889,6,0)</f>
        <v>#N/A</v>
      </c>
      <c r="P652" s="168" t="str">
        <f>IF(M652&lt;&gt;0,M652,IF(ISNA(VLOOKUP(D652,TH!D$4:K$3889,6,0))=TRUE,"","Nợ HP"))</f>
        <v/>
      </c>
      <c r="Q652" s="167">
        <f t="shared" si="82"/>
        <v>251</v>
      </c>
      <c r="R652" s="167"/>
    </row>
    <row r="653" spans="1:18" ht="24.75" customHeight="1">
      <c r="A653" s="158">
        <f t="shared" si="81"/>
        <v>651</v>
      </c>
      <c r="B653" s="54" t="str">
        <f t="shared" si="83"/>
        <v>252</v>
      </c>
      <c r="C653" s="158">
        <f t="shared" si="84"/>
        <v>252</v>
      </c>
      <c r="D653" s="51"/>
      <c r="E653" s="55"/>
      <c r="F653" s="56"/>
      <c r="G653" s="52"/>
      <c r="H653" s="180"/>
      <c r="I653" s="178"/>
      <c r="J653" s="181"/>
      <c r="K653" s="53" t="str">
        <f t="shared" si="78"/>
        <v/>
      </c>
      <c r="L653" s="165">
        <f t="shared" si="80"/>
        <v>0</v>
      </c>
      <c r="M653" s="166"/>
      <c r="N653" s="167" t="str">
        <f t="shared" si="79"/>
        <v/>
      </c>
      <c r="O653" s="167" t="e">
        <f>VLOOKUP(D653,TH!D$3:K$3889,6,0)</f>
        <v>#N/A</v>
      </c>
      <c r="P653" s="168" t="str">
        <f>IF(M653&lt;&gt;0,M653,IF(ISNA(VLOOKUP(D653,TH!D$4:K$3889,6,0))=TRUE,"","Nợ HP"))</f>
        <v/>
      </c>
      <c r="Q653" s="167">
        <f t="shared" si="82"/>
        <v>252</v>
      </c>
      <c r="R653" s="167"/>
    </row>
    <row r="654" spans="1:18" ht="24.75" customHeight="1">
      <c r="A654" s="158">
        <f t="shared" si="81"/>
        <v>652</v>
      </c>
      <c r="B654" s="54" t="str">
        <f t="shared" si="83"/>
        <v>253</v>
      </c>
      <c r="C654" s="158">
        <f t="shared" si="84"/>
        <v>253</v>
      </c>
      <c r="D654" s="51"/>
      <c r="E654" s="55"/>
      <c r="F654" s="56"/>
      <c r="G654" s="52"/>
      <c r="H654" s="180"/>
      <c r="I654" s="178"/>
      <c r="J654" s="181"/>
      <c r="K654" s="53" t="str">
        <f t="shared" si="78"/>
        <v/>
      </c>
      <c r="L654" s="165">
        <f t="shared" si="80"/>
        <v>0</v>
      </c>
      <c r="M654" s="166"/>
      <c r="N654" s="167" t="str">
        <f t="shared" si="79"/>
        <v/>
      </c>
      <c r="O654" s="167" t="e">
        <f>VLOOKUP(D654,TH!D$3:K$3889,6,0)</f>
        <v>#N/A</v>
      </c>
      <c r="P654" s="168" t="str">
        <f>IF(M654&lt;&gt;0,M654,IF(ISNA(VLOOKUP(D654,TH!D$4:K$3889,6,0))=TRUE,"","Nợ HP"))</f>
        <v/>
      </c>
      <c r="Q654" s="167">
        <f t="shared" si="82"/>
        <v>253</v>
      </c>
      <c r="R654" s="167"/>
    </row>
    <row r="655" spans="1:18" ht="24.75" customHeight="1">
      <c r="A655" s="158">
        <f t="shared" si="81"/>
        <v>653</v>
      </c>
      <c r="B655" s="54" t="str">
        <f t="shared" si="83"/>
        <v>254</v>
      </c>
      <c r="C655" s="158">
        <f t="shared" si="84"/>
        <v>254</v>
      </c>
      <c r="D655" s="51"/>
      <c r="E655" s="55"/>
      <c r="F655" s="56"/>
      <c r="G655" s="52"/>
      <c r="H655" s="180"/>
      <c r="I655" s="178"/>
      <c r="J655" s="181"/>
      <c r="K655" s="53" t="str">
        <f t="shared" si="78"/>
        <v/>
      </c>
      <c r="L655" s="165">
        <f t="shared" si="80"/>
        <v>0</v>
      </c>
      <c r="M655" s="166"/>
      <c r="N655" s="167" t="str">
        <f t="shared" si="79"/>
        <v/>
      </c>
      <c r="O655" s="167" t="e">
        <f>VLOOKUP(D655,TH!D$3:K$3889,6,0)</f>
        <v>#N/A</v>
      </c>
      <c r="P655" s="168" t="str">
        <f>IF(M655&lt;&gt;0,M655,IF(ISNA(VLOOKUP(D655,TH!D$4:K$3889,6,0))=TRUE,"","Nợ HP"))</f>
        <v/>
      </c>
      <c r="Q655" s="167">
        <f t="shared" si="82"/>
        <v>254</v>
      </c>
      <c r="R655" s="167"/>
    </row>
    <row r="656" spans="1:18" ht="24.75" customHeight="1">
      <c r="A656" s="158">
        <f t="shared" si="81"/>
        <v>654</v>
      </c>
      <c r="B656" s="54" t="str">
        <f t="shared" si="83"/>
        <v>255</v>
      </c>
      <c r="C656" s="158">
        <f t="shared" si="84"/>
        <v>255</v>
      </c>
      <c r="D656" s="51"/>
      <c r="E656" s="55"/>
      <c r="F656" s="56"/>
      <c r="G656" s="52"/>
      <c r="H656" s="180"/>
      <c r="I656" s="178"/>
      <c r="J656" s="181"/>
      <c r="K656" s="53" t="str">
        <f t="shared" si="78"/>
        <v/>
      </c>
      <c r="L656" s="165">
        <f t="shared" si="80"/>
        <v>0</v>
      </c>
      <c r="M656" s="166"/>
      <c r="N656" s="167" t="str">
        <f t="shared" si="79"/>
        <v/>
      </c>
      <c r="O656" s="167" t="e">
        <f>VLOOKUP(D656,TH!D$3:K$3889,6,0)</f>
        <v>#N/A</v>
      </c>
      <c r="P656" s="168" t="str">
        <f>IF(M656&lt;&gt;0,M656,IF(ISNA(VLOOKUP(D656,TH!D$4:K$3889,6,0))=TRUE,"","Nợ HP"))</f>
        <v/>
      </c>
      <c r="Q656" s="167">
        <f t="shared" si="82"/>
        <v>255</v>
      </c>
      <c r="R656" s="167"/>
    </row>
    <row r="657" spans="1:20" ht="24.75" customHeight="1">
      <c r="A657" s="158">
        <f t="shared" si="81"/>
        <v>655</v>
      </c>
      <c r="B657" s="54" t="str">
        <f t="shared" si="83"/>
        <v>256</v>
      </c>
      <c r="C657" s="158">
        <f t="shared" si="84"/>
        <v>256</v>
      </c>
      <c r="D657" s="51"/>
      <c r="E657" s="55"/>
      <c r="F657" s="56"/>
      <c r="G657" s="52"/>
      <c r="H657" s="180"/>
      <c r="I657" s="178"/>
      <c r="J657" s="181"/>
      <c r="K657" s="53" t="str">
        <f t="shared" si="78"/>
        <v/>
      </c>
      <c r="L657" s="165">
        <f t="shared" si="80"/>
        <v>0</v>
      </c>
      <c r="M657" s="166"/>
      <c r="N657" s="167" t="str">
        <f t="shared" si="79"/>
        <v/>
      </c>
      <c r="O657" s="167" t="e">
        <f>VLOOKUP(D657,TH!D$3:K$3889,6,0)</f>
        <v>#N/A</v>
      </c>
      <c r="P657" s="168" t="str">
        <f>IF(M657&lt;&gt;0,M657,IF(ISNA(VLOOKUP(D657,TH!D$4:K$3889,6,0))=TRUE,"","Nợ HP"))</f>
        <v/>
      </c>
      <c r="Q657" s="167">
        <f t="shared" si="82"/>
        <v>256</v>
      </c>
      <c r="R657" s="167"/>
    </row>
    <row r="658" spans="1:20" ht="24.75" customHeight="1">
      <c r="A658" s="158">
        <f t="shared" si="81"/>
        <v>656</v>
      </c>
      <c r="B658" s="54" t="str">
        <f t="shared" si="83"/>
        <v>257</v>
      </c>
      <c r="C658" s="158">
        <f t="shared" si="84"/>
        <v>257</v>
      </c>
      <c r="D658" s="51"/>
      <c r="E658" s="55"/>
      <c r="F658" s="56"/>
      <c r="G658" s="52"/>
      <c r="H658" s="180"/>
      <c r="I658" s="178"/>
      <c r="J658" s="181"/>
      <c r="K658" s="53" t="str">
        <f t="shared" si="78"/>
        <v/>
      </c>
      <c r="L658" s="165">
        <f t="shared" si="80"/>
        <v>0</v>
      </c>
      <c r="M658" s="166"/>
      <c r="N658" s="167" t="str">
        <f t="shared" si="79"/>
        <v/>
      </c>
      <c r="O658" s="167" t="e">
        <f>VLOOKUP(D658,TH!D$3:K$3889,6,0)</f>
        <v>#N/A</v>
      </c>
      <c r="P658" s="168" t="str">
        <f>IF(M658&lt;&gt;0,M658,IF(ISNA(VLOOKUP(D658,TH!D$4:K$3889,6,0))=TRUE,"","Nợ HP"))</f>
        <v/>
      </c>
      <c r="Q658" s="167">
        <f t="shared" si="82"/>
        <v>257</v>
      </c>
      <c r="R658" s="167"/>
    </row>
    <row r="659" spans="1:20" ht="24.75" customHeight="1">
      <c r="A659" s="158">
        <f t="shared" si="81"/>
        <v>657</v>
      </c>
      <c r="B659" s="54" t="str">
        <f t="shared" si="83"/>
        <v>258</v>
      </c>
      <c r="C659" s="158">
        <f t="shared" si="84"/>
        <v>258</v>
      </c>
      <c r="D659" s="51"/>
      <c r="E659" s="55"/>
      <c r="F659" s="56"/>
      <c r="G659" s="52"/>
      <c r="H659" s="180"/>
      <c r="I659" s="178"/>
      <c r="J659" s="181"/>
      <c r="K659" s="53" t="str">
        <f t="shared" si="78"/>
        <v/>
      </c>
      <c r="L659" s="165">
        <f t="shared" si="80"/>
        <v>0</v>
      </c>
      <c r="M659" s="166"/>
      <c r="N659" s="167" t="str">
        <f t="shared" si="79"/>
        <v/>
      </c>
      <c r="O659" s="167" t="e">
        <f>VLOOKUP(D659,TH!D$3:K$3889,6,0)</f>
        <v>#N/A</v>
      </c>
      <c r="P659" s="168" t="str">
        <f>IF(M659&lt;&gt;0,M659,IF(ISNA(VLOOKUP(D659,TH!D$4:K$3889,6,0))=TRUE,"","Nợ HP"))</f>
        <v/>
      </c>
      <c r="Q659" s="167">
        <f t="shared" si="82"/>
        <v>258</v>
      </c>
      <c r="R659" s="167"/>
    </row>
    <row r="660" spans="1:20" ht="24.75" customHeight="1">
      <c r="A660" s="158">
        <f t="shared" si="81"/>
        <v>658</v>
      </c>
      <c r="B660" s="54" t="str">
        <f t="shared" si="83"/>
        <v>259</v>
      </c>
      <c r="C660" s="158">
        <f t="shared" si="84"/>
        <v>259</v>
      </c>
      <c r="D660" s="51"/>
      <c r="E660" s="55"/>
      <c r="F660" s="56"/>
      <c r="G660" s="52"/>
      <c r="H660" s="180"/>
      <c r="I660" s="178"/>
      <c r="J660" s="181"/>
      <c r="K660" s="53" t="str">
        <f t="shared" si="78"/>
        <v/>
      </c>
      <c r="L660" s="165">
        <f t="shared" si="80"/>
        <v>0</v>
      </c>
      <c r="M660" s="166"/>
      <c r="N660" s="167" t="str">
        <f t="shared" si="79"/>
        <v/>
      </c>
      <c r="O660" s="167" t="e">
        <f>VLOOKUP(D660,TH!D$3:K$3889,6,0)</f>
        <v>#N/A</v>
      </c>
      <c r="P660" s="168" t="str">
        <f>IF(M660&lt;&gt;0,M660,IF(ISNA(VLOOKUP(D660,TH!D$4:K$3889,6,0))=TRUE,"","Nợ HP"))</f>
        <v/>
      </c>
      <c r="Q660" s="167">
        <f t="shared" si="82"/>
        <v>259</v>
      </c>
      <c r="R660" s="167"/>
    </row>
    <row r="661" spans="1:20" ht="24.75" customHeight="1">
      <c r="A661" s="158">
        <f t="shared" si="81"/>
        <v>659</v>
      </c>
      <c r="B661" s="54" t="str">
        <f t="shared" si="83"/>
        <v>260</v>
      </c>
      <c r="C661" s="158">
        <f t="shared" si="84"/>
        <v>260</v>
      </c>
      <c r="D661" s="51"/>
      <c r="E661" s="55"/>
      <c r="F661" s="56"/>
      <c r="G661" s="52"/>
      <c r="H661" s="180"/>
      <c r="I661" s="178"/>
      <c r="J661" s="181"/>
      <c r="K661" s="53" t="str">
        <f t="shared" si="78"/>
        <v/>
      </c>
      <c r="L661" s="165">
        <f t="shared" si="80"/>
        <v>0</v>
      </c>
      <c r="M661" s="166"/>
      <c r="N661" s="167" t="str">
        <f t="shared" si="79"/>
        <v/>
      </c>
      <c r="O661" s="167" t="e">
        <f>VLOOKUP(D661,TH!D$3:K$3889,6,0)</f>
        <v>#N/A</v>
      </c>
      <c r="P661" s="168" t="str">
        <f>IF(M661&lt;&gt;0,M661,IF(ISNA(VLOOKUP(D661,TH!D$4:K$3889,6,0))=TRUE,"","Nợ HP"))</f>
        <v/>
      </c>
      <c r="Q661" s="167">
        <f t="shared" si="82"/>
        <v>260</v>
      </c>
      <c r="R661" s="167"/>
    </row>
    <row r="662" spans="1:20" ht="24.75" customHeight="1">
      <c r="A662" s="158">
        <f t="shared" si="81"/>
        <v>660</v>
      </c>
      <c r="B662" s="54" t="str">
        <f t="shared" si="83"/>
        <v>261</v>
      </c>
      <c r="C662" s="158">
        <f t="shared" si="84"/>
        <v>261</v>
      </c>
      <c r="D662" s="51"/>
      <c r="E662" s="55"/>
      <c r="F662" s="56"/>
      <c r="G662" s="52"/>
      <c r="H662" s="180"/>
      <c r="I662" s="178"/>
      <c r="J662" s="181"/>
      <c r="K662" s="53" t="str">
        <f t="shared" si="78"/>
        <v/>
      </c>
      <c r="L662" s="165">
        <f t="shared" si="80"/>
        <v>0</v>
      </c>
      <c r="M662" s="166"/>
      <c r="N662" s="167" t="str">
        <f t="shared" si="79"/>
        <v/>
      </c>
      <c r="O662" s="167" t="e">
        <f>VLOOKUP(D662,TH!D$3:K$3889,6,0)</f>
        <v>#N/A</v>
      </c>
      <c r="P662" s="168" t="str">
        <f>IF(M662&lt;&gt;0,M662,IF(ISNA(VLOOKUP(D662,TH!D$4:K$3889,6,0))=TRUE,"","Nợ HP"))</f>
        <v/>
      </c>
      <c r="Q662" s="167">
        <f t="shared" si="82"/>
        <v>261</v>
      </c>
      <c r="R662" s="167"/>
    </row>
    <row r="663" spans="1:20" ht="24.75" customHeight="1">
      <c r="A663" s="158">
        <f t="shared" si="81"/>
        <v>661</v>
      </c>
      <c r="B663" s="54" t="str">
        <f t="shared" si="83"/>
        <v>262</v>
      </c>
      <c r="C663" s="158">
        <f t="shared" si="84"/>
        <v>262</v>
      </c>
      <c r="D663" s="51"/>
      <c r="E663" s="55"/>
      <c r="F663" s="56"/>
      <c r="G663" s="52"/>
      <c r="H663" s="180"/>
      <c r="I663" s="178"/>
      <c r="J663" s="181"/>
      <c r="K663" s="53" t="str">
        <f t="shared" si="78"/>
        <v/>
      </c>
      <c r="L663" s="165">
        <f t="shared" si="80"/>
        <v>0</v>
      </c>
      <c r="M663" s="166"/>
      <c r="N663" s="167" t="str">
        <f t="shared" si="79"/>
        <v/>
      </c>
      <c r="O663" s="167" t="e">
        <f>VLOOKUP(D663,TH!D$3:K$3889,6,0)</f>
        <v>#N/A</v>
      </c>
      <c r="P663" s="168" t="str">
        <f>IF(M663&lt;&gt;0,M663,IF(ISNA(VLOOKUP(D663,TH!D$4:K$3889,6,0))=TRUE,"","Nợ HP"))</f>
        <v/>
      </c>
      <c r="Q663" s="167">
        <f t="shared" si="82"/>
        <v>262</v>
      </c>
      <c r="R663" s="167"/>
    </row>
    <row r="664" spans="1:20" ht="24.75" customHeight="1">
      <c r="A664" s="158">
        <f t="shared" si="81"/>
        <v>662</v>
      </c>
      <c r="B664" s="54" t="str">
        <f t="shared" si="83"/>
        <v>263</v>
      </c>
      <c r="C664" s="158">
        <f t="shared" si="84"/>
        <v>263</v>
      </c>
      <c r="D664" s="51"/>
      <c r="E664" s="55"/>
      <c r="F664" s="56"/>
      <c r="G664" s="52"/>
      <c r="H664" s="180"/>
      <c r="I664" s="178"/>
      <c r="J664" s="181"/>
      <c r="K664" s="53" t="str">
        <f t="shared" si="78"/>
        <v/>
      </c>
      <c r="L664" s="165">
        <f t="shared" si="80"/>
        <v>0</v>
      </c>
      <c r="M664" s="166"/>
      <c r="N664" s="167" t="str">
        <f t="shared" si="79"/>
        <v/>
      </c>
      <c r="O664" s="167" t="e">
        <f>VLOOKUP(D664,TH!D$3:K$3889,6,0)</f>
        <v>#N/A</v>
      </c>
      <c r="P664" s="168" t="str">
        <f>IF(M664&lt;&gt;0,M664,IF(ISNA(VLOOKUP(D664,TH!D$4:K$3889,6,0))=TRUE,"","Nợ HP"))</f>
        <v/>
      </c>
      <c r="Q664" s="167">
        <f t="shared" si="82"/>
        <v>263</v>
      </c>
      <c r="R664" s="167"/>
    </row>
    <row r="665" spans="1:20" ht="24.75" customHeight="1">
      <c r="A665" s="158">
        <f t="shared" si="81"/>
        <v>663</v>
      </c>
      <c r="B665" s="54" t="str">
        <f t="shared" si="83"/>
        <v>264</v>
      </c>
      <c r="C665" s="158">
        <f t="shared" si="84"/>
        <v>264</v>
      </c>
      <c r="D665" s="51"/>
      <c r="E665" s="55"/>
      <c r="F665" s="56"/>
      <c r="G665" s="52"/>
      <c r="H665" s="180"/>
      <c r="I665" s="178"/>
      <c r="J665" s="181"/>
      <c r="K665" s="53" t="str">
        <f t="shared" si="78"/>
        <v/>
      </c>
      <c r="L665" s="165">
        <f t="shared" si="80"/>
        <v>0</v>
      </c>
      <c r="M665" s="166"/>
      <c r="N665" s="167" t="str">
        <f t="shared" si="79"/>
        <v/>
      </c>
      <c r="O665" s="167" t="e">
        <f>VLOOKUP(D665,TH!D$3:K$3889,6,0)</f>
        <v>#N/A</v>
      </c>
      <c r="P665" s="168" t="str">
        <f>IF(M665&lt;&gt;0,M665,IF(ISNA(VLOOKUP(D665,TH!D$4:K$3889,6,0))=TRUE,"","Nợ HP"))</f>
        <v/>
      </c>
      <c r="Q665" s="167">
        <f t="shared" si="82"/>
        <v>264</v>
      </c>
      <c r="R665" s="167"/>
    </row>
    <row r="666" spans="1:20" ht="24.75" customHeight="1">
      <c r="A666" s="158">
        <f t="shared" si="81"/>
        <v>664</v>
      </c>
      <c r="B666" s="54" t="str">
        <f t="shared" si="83"/>
        <v>265</v>
      </c>
      <c r="C666" s="158">
        <f t="shared" si="84"/>
        <v>265</v>
      </c>
      <c r="D666" s="51"/>
      <c r="E666" s="55"/>
      <c r="F666" s="56"/>
      <c r="G666" s="52"/>
      <c r="H666" s="180"/>
      <c r="I666" s="178"/>
      <c r="J666" s="181"/>
      <c r="K666" s="53" t="str">
        <f t="shared" si="78"/>
        <v/>
      </c>
      <c r="L666" s="165">
        <f t="shared" si="80"/>
        <v>0</v>
      </c>
      <c r="M666" s="166"/>
      <c r="N666" s="167" t="str">
        <f t="shared" si="79"/>
        <v/>
      </c>
      <c r="O666" s="167" t="e">
        <f>VLOOKUP(D666,TH!D$3:K$3889,6,0)</f>
        <v>#N/A</v>
      </c>
      <c r="P666" s="168" t="str">
        <f>IF(M666&lt;&gt;0,M666,IF(ISNA(VLOOKUP(D666,TH!D$4:K$3889,6,0))=TRUE,"","Nợ HP"))</f>
        <v/>
      </c>
      <c r="Q666" s="167">
        <f t="shared" si="82"/>
        <v>265</v>
      </c>
      <c r="R666" s="167"/>
    </row>
    <row r="667" spans="1:20" ht="24.75" customHeight="1">
      <c r="A667" s="158">
        <f t="shared" si="81"/>
        <v>665</v>
      </c>
      <c r="B667" s="54" t="str">
        <f t="shared" si="83"/>
        <v>266</v>
      </c>
      <c r="C667" s="158">
        <f t="shared" si="84"/>
        <v>266</v>
      </c>
      <c r="D667" s="51"/>
      <c r="E667" s="55"/>
      <c r="F667" s="56"/>
      <c r="G667" s="52"/>
      <c r="H667" s="180"/>
      <c r="I667" s="178"/>
      <c r="J667" s="181"/>
      <c r="K667" s="53" t="str">
        <f t="shared" si="78"/>
        <v/>
      </c>
      <c r="L667" s="165">
        <f t="shared" si="80"/>
        <v>0</v>
      </c>
      <c r="M667" s="166"/>
      <c r="N667" s="167" t="str">
        <f t="shared" si="79"/>
        <v/>
      </c>
      <c r="O667" s="167" t="e">
        <f>VLOOKUP(D667,TH!D$3:K$3889,6,0)</f>
        <v>#N/A</v>
      </c>
      <c r="P667" s="168" t="str">
        <f>IF(M667&lt;&gt;0,M667,IF(ISNA(VLOOKUP(D667,TH!D$4:K$3889,6,0))=TRUE,"","Nợ HP"))</f>
        <v/>
      </c>
      <c r="Q667" s="167">
        <f t="shared" si="82"/>
        <v>266</v>
      </c>
      <c r="R667" s="167"/>
    </row>
    <row r="668" spans="1:20" ht="24.75" customHeight="1">
      <c r="A668" s="158">
        <f t="shared" si="81"/>
        <v>666</v>
      </c>
      <c r="B668" s="54" t="str">
        <f t="shared" si="83"/>
        <v>267</v>
      </c>
      <c r="C668" s="158">
        <f t="shared" si="84"/>
        <v>267</v>
      </c>
      <c r="D668" s="51"/>
      <c r="E668" s="55"/>
      <c r="F668" s="56"/>
      <c r="G668" s="52"/>
      <c r="H668" s="180"/>
      <c r="I668" s="178"/>
      <c r="J668" s="181"/>
      <c r="K668" s="53" t="str">
        <f t="shared" si="78"/>
        <v/>
      </c>
      <c r="L668" s="165">
        <f t="shared" si="80"/>
        <v>0</v>
      </c>
      <c r="M668" s="166"/>
      <c r="N668" s="167" t="str">
        <f t="shared" si="79"/>
        <v/>
      </c>
      <c r="O668" s="167" t="e">
        <f>VLOOKUP(D668,TH!D$3:K$3889,6,0)</f>
        <v>#N/A</v>
      </c>
      <c r="P668" s="168" t="str">
        <f>IF(M668&lt;&gt;0,M668,IF(ISNA(VLOOKUP(D668,TH!D$4:K$3889,6,0))=TRUE,"","Nợ HP"))</f>
        <v/>
      </c>
      <c r="Q668" s="167">
        <f t="shared" si="82"/>
        <v>267</v>
      </c>
      <c r="R668" s="167"/>
    </row>
    <row r="669" spans="1:20" ht="24.75" customHeight="1">
      <c r="A669" s="158">
        <f t="shared" si="81"/>
        <v>667</v>
      </c>
      <c r="B669" s="54" t="str">
        <f t="shared" si="83"/>
        <v>268</v>
      </c>
      <c r="C669" s="158">
        <f t="shared" si="84"/>
        <v>268</v>
      </c>
      <c r="D669" s="51"/>
      <c r="E669" s="55"/>
      <c r="F669" s="56"/>
      <c r="G669" s="52"/>
      <c r="H669" s="180"/>
      <c r="I669" s="178"/>
      <c r="J669" s="181"/>
      <c r="K669" s="53" t="str">
        <f t="shared" si="78"/>
        <v/>
      </c>
      <c r="L669" s="165">
        <f t="shared" si="80"/>
        <v>0</v>
      </c>
      <c r="M669" s="166"/>
      <c r="N669" s="167" t="str">
        <f t="shared" si="79"/>
        <v/>
      </c>
      <c r="O669" s="167" t="e">
        <f>VLOOKUP(D669,TH!D$3:K$3889,6,0)</f>
        <v>#N/A</v>
      </c>
      <c r="P669" s="168" t="str">
        <f>IF(M669&lt;&gt;0,M669,IF(ISNA(VLOOKUP(D669,TH!D$4:K$3889,6,0))=TRUE,"","Nợ HP"))</f>
        <v/>
      </c>
      <c r="Q669" s="167">
        <f t="shared" si="82"/>
        <v>268</v>
      </c>
      <c r="R669" s="167"/>
    </row>
    <row r="670" spans="1:20" ht="24.75" customHeight="1">
      <c r="A670" s="158">
        <f t="shared" si="81"/>
        <v>668</v>
      </c>
      <c r="B670" s="54" t="str">
        <f t="shared" si="83"/>
        <v>269</v>
      </c>
      <c r="C670" s="158">
        <f t="shared" si="84"/>
        <v>269</v>
      </c>
      <c r="D670" s="51"/>
      <c r="E670" s="55"/>
      <c r="F670" s="56"/>
      <c r="G670" s="52"/>
      <c r="H670" s="180"/>
      <c r="I670" s="178"/>
      <c r="J670" s="181"/>
      <c r="K670" s="53" t="str">
        <f t="shared" si="78"/>
        <v/>
      </c>
      <c r="L670" s="165">
        <f t="shared" si="80"/>
        <v>0</v>
      </c>
      <c r="M670" s="166"/>
      <c r="N670" s="167" t="str">
        <f t="shared" si="79"/>
        <v/>
      </c>
      <c r="O670" s="167" t="e">
        <f>VLOOKUP(D670,TH!D$3:K$3889,6,0)</f>
        <v>#N/A</v>
      </c>
      <c r="P670" s="168" t="str">
        <f>IF(M670&lt;&gt;0,M670,IF(ISNA(VLOOKUP(D670,TH!D$4:K$3889,6,0))=TRUE,"","Nợ HP"))</f>
        <v/>
      </c>
      <c r="Q670" s="167">
        <f t="shared" si="82"/>
        <v>269</v>
      </c>
      <c r="R670" s="167"/>
    </row>
    <row r="671" spans="1:20" ht="24.75" customHeight="1">
      <c r="A671" s="158">
        <f t="shared" si="81"/>
        <v>669</v>
      </c>
      <c r="B671" s="54" t="str">
        <f t="shared" si="83"/>
        <v>270</v>
      </c>
      <c r="C671" s="158">
        <f t="shared" si="84"/>
        <v>270</v>
      </c>
      <c r="D671" s="278"/>
      <c r="E671" s="279"/>
      <c r="F671" s="280"/>
      <c r="G671" s="281"/>
      <c r="H671" s="283"/>
      <c r="I671" s="282"/>
      <c r="J671" s="181"/>
      <c r="K671" s="53"/>
      <c r="L671" s="165">
        <f t="shared" si="80"/>
        <v>0</v>
      </c>
      <c r="M671" s="166"/>
      <c r="N671" s="167" t="str">
        <f t="shared" ref="N671:N672" si="85">IF(M671&lt;&gt;0,"Học Ghép","")</f>
        <v/>
      </c>
      <c r="O671" s="167" t="e">
        <f>VLOOKUP(D671,TH!D$3:K$3889,6,0)</f>
        <v>#N/A</v>
      </c>
      <c r="P671" s="168" t="str">
        <f>IF(M671&lt;&gt;0,M671,IF(ISNA(VLOOKUP(D671,TH!D$4:K$3889,6,0))=TRUE,"","Nợ HP"))</f>
        <v/>
      </c>
      <c r="Q671" s="167">
        <f t="shared" si="82"/>
        <v>270</v>
      </c>
      <c r="R671" s="167"/>
      <c r="S671"/>
      <c r="T671"/>
    </row>
    <row r="672" spans="1:20" ht="24.75" customHeight="1">
      <c r="A672" s="158">
        <f t="shared" si="81"/>
        <v>670</v>
      </c>
      <c r="B672" s="54" t="str">
        <f t="shared" si="83"/>
        <v>271</v>
      </c>
      <c r="C672" s="158">
        <f t="shared" si="84"/>
        <v>271</v>
      </c>
      <c r="D672" s="51"/>
      <c r="E672" s="55"/>
      <c r="F672" s="56"/>
      <c r="G672" s="52"/>
      <c r="H672" s="180"/>
      <c r="I672" s="178"/>
      <c r="J672" s="181"/>
      <c r="K672" s="53" t="str">
        <f t="shared" si="78"/>
        <v/>
      </c>
      <c r="L672" s="165">
        <f t="shared" si="80"/>
        <v>0</v>
      </c>
      <c r="M672" s="166"/>
      <c r="N672" s="167" t="str">
        <f t="shared" si="85"/>
        <v/>
      </c>
      <c r="O672" s="167" t="e">
        <f>VLOOKUP(D672,TH!D$3:K$3889,6,0)</f>
        <v>#N/A</v>
      </c>
      <c r="P672" s="168" t="str">
        <f>IF(M672&lt;&gt;0,M672,IF(ISNA(VLOOKUP(D672,TH!D$4:K$3889,6,0))=TRUE,"","Nợ HP"))</f>
        <v/>
      </c>
      <c r="Q672" s="167">
        <f t="shared" si="82"/>
        <v>271</v>
      </c>
      <c r="R672" s="167"/>
    </row>
    <row r="673" spans="1:18" ht="24.75" customHeight="1">
      <c r="A673" s="158">
        <f t="shared" si="81"/>
        <v>671</v>
      </c>
      <c r="B673" s="54" t="str">
        <f t="shared" si="83"/>
        <v>272</v>
      </c>
      <c r="C673" s="158">
        <f t="shared" si="84"/>
        <v>272</v>
      </c>
      <c r="D673" s="51"/>
      <c r="E673" s="55"/>
      <c r="F673" s="56"/>
      <c r="G673" s="52"/>
      <c r="H673" s="180"/>
      <c r="I673" s="178"/>
      <c r="J673" s="181"/>
      <c r="K673" s="53" t="str">
        <f t="shared" si="78"/>
        <v/>
      </c>
      <c r="L673" s="165">
        <f t="shared" si="80"/>
        <v>0</v>
      </c>
      <c r="M673" s="166"/>
      <c r="N673" s="167" t="str">
        <f t="shared" si="79"/>
        <v/>
      </c>
      <c r="O673" s="167" t="e">
        <f>VLOOKUP(D673,TH!D$3:K$3889,6,0)</f>
        <v>#N/A</v>
      </c>
      <c r="P673" s="168" t="str">
        <f>IF(M673&lt;&gt;0,M673,IF(ISNA(VLOOKUP(D673,TH!D$4:K$3889,6,0))=TRUE,"","Nợ HP"))</f>
        <v/>
      </c>
      <c r="Q673" s="167">
        <f t="shared" si="82"/>
        <v>272</v>
      </c>
      <c r="R673" s="167"/>
    </row>
    <row r="674" spans="1:18" ht="24.75" customHeight="1">
      <c r="A674" s="158">
        <f t="shared" si="81"/>
        <v>672</v>
      </c>
      <c r="B674" s="54" t="str">
        <f t="shared" si="83"/>
        <v>273</v>
      </c>
      <c r="C674" s="158">
        <f t="shared" si="84"/>
        <v>273</v>
      </c>
      <c r="D674" s="51"/>
      <c r="E674" s="55"/>
      <c r="F674" s="56"/>
      <c r="G674" s="52"/>
      <c r="H674" s="180"/>
      <c r="I674" s="178"/>
      <c r="J674" s="181"/>
      <c r="K674" s="53" t="str">
        <f t="shared" si="78"/>
        <v/>
      </c>
      <c r="L674" s="165">
        <f t="shared" si="80"/>
        <v>0</v>
      </c>
      <c r="M674" s="166"/>
      <c r="N674" s="167" t="str">
        <f t="shared" si="79"/>
        <v/>
      </c>
      <c r="O674" s="167" t="e">
        <f>VLOOKUP(D674,TH!D$3:K$3889,6,0)</f>
        <v>#N/A</v>
      </c>
      <c r="P674" s="168" t="str">
        <f>IF(M674&lt;&gt;0,M674,IF(ISNA(VLOOKUP(D674,TH!D$4:K$3889,6,0))=TRUE,"","Nợ HP"))</f>
        <v/>
      </c>
      <c r="Q674" s="167">
        <f t="shared" si="82"/>
        <v>273</v>
      </c>
      <c r="R674" s="167"/>
    </row>
    <row r="675" spans="1:18" ht="24.75" customHeight="1">
      <c r="A675" s="158">
        <f t="shared" si="81"/>
        <v>673</v>
      </c>
      <c r="B675" s="54" t="str">
        <f t="shared" si="83"/>
        <v>274</v>
      </c>
      <c r="C675" s="158">
        <f t="shared" si="84"/>
        <v>274</v>
      </c>
      <c r="D675" s="51"/>
      <c r="E675" s="55"/>
      <c r="F675" s="56"/>
      <c r="G675" s="52"/>
      <c r="H675" s="180"/>
      <c r="I675" s="178"/>
      <c r="J675" s="181"/>
      <c r="K675" s="53" t="str">
        <f t="shared" si="78"/>
        <v/>
      </c>
      <c r="L675" s="165">
        <f t="shared" si="80"/>
        <v>0</v>
      </c>
      <c r="M675" s="166"/>
      <c r="N675" s="167" t="str">
        <f t="shared" si="79"/>
        <v/>
      </c>
      <c r="O675" s="167" t="e">
        <f>VLOOKUP(D675,TH!D$3:K$3889,6,0)</f>
        <v>#N/A</v>
      </c>
      <c r="P675" s="168" t="str">
        <f>IF(M675&lt;&gt;0,M675,IF(ISNA(VLOOKUP(D675,TH!D$4:K$3889,6,0))=TRUE,"","Nợ HP"))</f>
        <v/>
      </c>
      <c r="Q675" s="167">
        <f t="shared" si="82"/>
        <v>274</v>
      </c>
      <c r="R675" s="167"/>
    </row>
    <row r="676" spans="1:18" ht="24.75" customHeight="1">
      <c r="A676" s="158">
        <f t="shared" si="81"/>
        <v>674</v>
      </c>
      <c r="B676" s="54" t="str">
        <f t="shared" si="83"/>
        <v>275</v>
      </c>
      <c r="C676" s="158">
        <f t="shared" si="84"/>
        <v>275</v>
      </c>
      <c r="D676" s="51"/>
      <c r="E676" s="55"/>
      <c r="F676" s="56"/>
      <c r="G676" s="52"/>
      <c r="H676" s="180"/>
      <c r="I676" s="178"/>
      <c r="J676" s="181"/>
      <c r="K676" s="53" t="str">
        <f t="shared" si="78"/>
        <v/>
      </c>
      <c r="L676" s="165">
        <f t="shared" si="80"/>
        <v>0</v>
      </c>
      <c r="M676" s="166"/>
      <c r="N676" s="167" t="str">
        <f t="shared" si="79"/>
        <v/>
      </c>
      <c r="O676" s="167" t="e">
        <f>VLOOKUP(D676,TH!D$3:K$3889,6,0)</f>
        <v>#N/A</v>
      </c>
      <c r="P676" s="168" t="str">
        <f>IF(M676&lt;&gt;0,M676,IF(ISNA(VLOOKUP(D676,TH!D$4:K$3889,6,0))=TRUE,"","Nợ HP"))</f>
        <v/>
      </c>
      <c r="Q676" s="167">
        <f t="shared" si="82"/>
        <v>275</v>
      </c>
      <c r="R676" s="167"/>
    </row>
    <row r="677" spans="1:18" ht="24.75" customHeight="1">
      <c r="A677" s="158">
        <f t="shared" si="81"/>
        <v>675</v>
      </c>
      <c r="B677" s="54" t="str">
        <f t="shared" si="83"/>
        <v>276</v>
      </c>
      <c r="C677" s="158">
        <f t="shared" si="84"/>
        <v>276</v>
      </c>
      <c r="D677" s="51"/>
      <c r="E677" s="55"/>
      <c r="F677" s="56"/>
      <c r="G677" s="52"/>
      <c r="H677" s="180"/>
      <c r="I677" s="178"/>
      <c r="J677" s="181"/>
      <c r="K677" s="53" t="str">
        <f t="shared" si="78"/>
        <v/>
      </c>
      <c r="L677" s="165">
        <f t="shared" si="80"/>
        <v>0</v>
      </c>
      <c r="M677" s="166"/>
      <c r="N677" s="167" t="str">
        <f t="shared" si="79"/>
        <v/>
      </c>
      <c r="O677" s="167" t="e">
        <f>VLOOKUP(D677,TH!D$3:K$3889,6,0)</f>
        <v>#N/A</v>
      </c>
      <c r="P677" s="168" t="str">
        <f>IF(M677&lt;&gt;0,M677,IF(ISNA(VLOOKUP(D677,TH!D$4:K$3889,6,0))=TRUE,"","Nợ HP"))</f>
        <v/>
      </c>
      <c r="Q677" s="167">
        <f t="shared" si="82"/>
        <v>276</v>
      </c>
      <c r="R677" s="167"/>
    </row>
    <row r="678" spans="1:18" ht="24.75" customHeight="1">
      <c r="A678" s="158">
        <f t="shared" si="81"/>
        <v>676</v>
      </c>
      <c r="B678" s="54" t="str">
        <f t="shared" si="83"/>
        <v>277</v>
      </c>
      <c r="C678" s="158">
        <f t="shared" si="84"/>
        <v>277</v>
      </c>
      <c r="D678" s="51"/>
      <c r="E678" s="55"/>
      <c r="F678" s="56"/>
      <c r="G678" s="52"/>
      <c r="H678" s="180"/>
      <c r="I678" s="178"/>
      <c r="J678" s="181"/>
      <c r="K678" s="53" t="str">
        <f t="shared" si="78"/>
        <v/>
      </c>
      <c r="L678" s="165">
        <f t="shared" si="80"/>
        <v>0</v>
      </c>
      <c r="M678" s="166"/>
      <c r="N678" s="167" t="str">
        <f t="shared" si="79"/>
        <v/>
      </c>
      <c r="O678" s="167" t="e">
        <f>VLOOKUP(D678,TH!D$3:K$3889,6,0)</f>
        <v>#N/A</v>
      </c>
      <c r="P678" s="168" t="str">
        <f>IF(M678&lt;&gt;0,M678,IF(ISNA(VLOOKUP(D678,TH!D$4:K$3889,6,0))=TRUE,"","Nợ HP"))</f>
        <v/>
      </c>
      <c r="Q678" s="167">
        <f t="shared" si="82"/>
        <v>277</v>
      </c>
      <c r="R678" s="167"/>
    </row>
    <row r="679" spans="1:18" ht="24.75" customHeight="1">
      <c r="A679" s="158">
        <f t="shared" si="81"/>
        <v>677</v>
      </c>
      <c r="B679" s="54" t="str">
        <f t="shared" si="83"/>
        <v>278</v>
      </c>
      <c r="C679" s="158">
        <f t="shared" si="84"/>
        <v>278</v>
      </c>
      <c r="D679" s="51"/>
      <c r="E679" s="55"/>
      <c r="F679" s="56"/>
      <c r="G679" s="52"/>
      <c r="H679" s="180"/>
      <c r="I679" s="178"/>
      <c r="J679" s="181"/>
      <c r="K679" s="53" t="str">
        <f t="shared" si="78"/>
        <v/>
      </c>
      <c r="L679" s="165">
        <f t="shared" si="80"/>
        <v>0</v>
      </c>
      <c r="M679" s="166"/>
      <c r="N679" s="167" t="str">
        <f t="shared" si="79"/>
        <v/>
      </c>
      <c r="O679" s="167" t="e">
        <f>VLOOKUP(D679,TH!D$3:K$3889,6,0)</f>
        <v>#N/A</v>
      </c>
      <c r="P679" s="168" t="str">
        <f>IF(M679&lt;&gt;0,M679,IF(ISNA(VLOOKUP(D679,TH!D$4:K$3889,6,0))=TRUE,"","Nợ HP"))</f>
        <v/>
      </c>
      <c r="Q679" s="167">
        <f t="shared" si="82"/>
        <v>278</v>
      </c>
      <c r="R679" s="167"/>
    </row>
    <row r="680" spans="1:18" ht="24.75" customHeight="1">
      <c r="A680" s="158">
        <f t="shared" si="81"/>
        <v>678</v>
      </c>
      <c r="B680" s="54" t="str">
        <f t="shared" si="83"/>
        <v>279</v>
      </c>
      <c r="C680" s="158">
        <f t="shared" si="84"/>
        <v>279</v>
      </c>
      <c r="D680" s="51"/>
      <c r="E680" s="55"/>
      <c r="F680" s="56"/>
      <c r="G680" s="52"/>
      <c r="H680" s="180"/>
      <c r="I680" s="178"/>
      <c r="J680" s="181"/>
      <c r="K680" s="53" t="str">
        <f t="shared" si="78"/>
        <v/>
      </c>
      <c r="L680" s="165">
        <f t="shared" si="80"/>
        <v>0</v>
      </c>
      <c r="M680" s="166"/>
      <c r="N680" s="167" t="str">
        <f t="shared" si="79"/>
        <v/>
      </c>
      <c r="O680" s="167" t="e">
        <f>VLOOKUP(D680,TH!D$3:K$3889,6,0)</f>
        <v>#N/A</v>
      </c>
      <c r="P680" s="168" t="str">
        <f>IF(M680&lt;&gt;0,M680,IF(ISNA(VLOOKUP(D680,TH!D$4:K$3889,6,0))=TRUE,"","Nợ HP"))</f>
        <v/>
      </c>
      <c r="Q680" s="167">
        <f t="shared" si="82"/>
        <v>279</v>
      </c>
      <c r="R680" s="167"/>
    </row>
    <row r="681" spans="1:18" ht="24.75" customHeight="1">
      <c r="A681" s="158">
        <f t="shared" si="81"/>
        <v>679</v>
      </c>
      <c r="B681" s="54" t="str">
        <f t="shared" si="83"/>
        <v>280</v>
      </c>
      <c r="C681" s="158">
        <f t="shared" si="84"/>
        <v>280</v>
      </c>
      <c r="D681" s="51"/>
      <c r="E681" s="55"/>
      <c r="F681" s="56"/>
      <c r="G681" s="52"/>
      <c r="H681" s="180"/>
      <c r="I681" s="178"/>
      <c r="J681" s="181"/>
      <c r="K681" s="53" t="str">
        <f t="shared" si="78"/>
        <v/>
      </c>
      <c r="L681" s="165">
        <f t="shared" si="80"/>
        <v>0</v>
      </c>
      <c r="M681" s="166"/>
      <c r="N681" s="167" t="str">
        <f t="shared" si="79"/>
        <v/>
      </c>
      <c r="O681" s="167" t="e">
        <f>VLOOKUP(D681,TH!D$3:K$3889,6,0)</f>
        <v>#N/A</v>
      </c>
      <c r="P681" s="168" t="str">
        <f>IF(M681&lt;&gt;0,M681,IF(ISNA(VLOOKUP(D681,TH!D$4:K$3889,6,0))=TRUE,"","Nợ HP"))</f>
        <v/>
      </c>
      <c r="Q681" s="167">
        <f t="shared" si="82"/>
        <v>280</v>
      </c>
      <c r="R681" s="167"/>
    </row>
    <row r="682" spans="1:18" ht="24.75" customHeight="1">
      <c r="A682" s="158">
        <f t="shared" si="81"/>
        <v>680</v>
      </c>
      <c r="B682" s="54" t="str">
        <f t="shared" si="83"/>
        <v>281</v>
      </c>
      <c r="C682" s="158">
        <f t="shared" si="84"/>
        <v>281</v>
      </c>
      <c r="D682" s="51"/>
      <c r="E682" s="55"/>
      <c r="F682" s="56"/>
      <c r="G682" s="52"/>
      <c r="H682" s="180"/>
      <c r="I682" s="178"/>
      <c r="J682" s="181"/>
      <c r="K682" s="53" t="str">
        <f t="shared" si="78"/>
        <v/>
      </c>
      <c r="L682" s="165">
        <f t="shared" si="80"/>
        <v>0</v>
      </c>
      <c r="M682" s="166"/>
      <c r="N682" s="167" t="str">
        <f t="shared" si="79"/>
        <v/>
      </c>
      <c r="O682" s="167" t="e">
        <f>VLOOKUP(D682,TH!D$3:K$3889,6,0)</f>
        <v>#N/A</v>
      </c>
      <c r="P682" s="168" t="str">
        <f>IF(M682&lt;&gt;0,M682,IF(ISNA(VLOOKUP(D682,TH!D$4:K$3889,6,0))=TRUE,"","Nợ HP"))</f>
        <v/>
      </c>
      <c r="Q682" s="167">
        <f t="shared" si="82"/>
        <v>281</v>
      </c>
      <c r="R682" s="167"/>
    </row>
    <row r="683" spans="1:18" ht="24.75" customHeight="1">
      <c r="A683" s="158">
        <f t="shared" si="81"/>
        <v>681</v>
      </c>
      <c r="B683" s="54" t="str">
        <f t="shared" si="83"/>
        <v>282</v>
      </c>
      <c r="C683" s="158">
        <f t="shared" si="84"/>
        <v>282</v>
      </c>
      <c r="D683" s="51"/>
      <c r="E683" s="55"/>
      <c r="F683" s="56"/>
      <c r="G683" s="52"/>
      <c r="H683" s="180"/>
      <c r="I683" s="178"/>
      <c r="J683" s="181"/>
      <c r="K683" s="53" t="str">
        <f t="shared" si="78"/>
        <v/>
      </c>
      <c r="L683" s="165">
        <f t="shared" si="80"/>
        <v>0</v>
      </c>
      <c r="M683" s="166"/>
      <c r="N683" s="167" t="str">
        <f t="shared" si="79"/>
        <v/>
      </c>
      <c r="O683" s="167" t="e">
        <f>VLOOKUP(D683,TH!D$3:K$3889,6,0)</f>
        <v>#N/A</v>
      </c>
      <c r="P683" s="168" t="str">
        <f>IF(M683&lt;&gt;0,M683,IF(ISNA(VLOOKUP(D683,TH!D$4:K$3889,6,0))=TRUE,"","Nợ HP"))</f>
        <v/>
      </c>
      <c r="Q683" s="167">
        <f t="shared" si="82"/>
        <v>282</v>
      </c>
      <c r="R683" s="167"/>
    </row>
    <row r="684" spans="1:18" ht="24.75" customHeight="1">
      <c r="A684" s="158">
        <f t="shared" si="81"/>
        <v>682</v>
      </c>
      <c r="B684" s="54" t="str">
        <f t="shared" si="83"/>
        <v>283</v>
      </c>
      <c r="C684" s="158">
        <f t="shared" si="84"/>
        <v>283</v>
      </c>
      <c r="D684" s="51"/>
      <c r="E684" s="55"/>
      <c r="F684" s="56"/>
      <c r="G684" s="52"/>
      <c r="H684" s="180"/>
      <c r="I684" s="178"/>
      <c r="J684" s="181"/>
      <c r="K684" s="53" t="str">
        <f t="shared" si="78"/>
        <v/>
      </c>
      <c r="L684" s="165">
        <f t="shared" si="80"/>
        <v>0</v>
      </c>
      <c r="M684" s="166"/>
      <c r="N684" s="167" t="str">
        <f t="shared" si="79"/>
        <v/>
      </c>
      <c r="O684" s="167" t="e">
        <f>VLOOKUP(D684,TH!D$3:K$3889,6,0)</f>
        <v>#N/A</v>
      </c>
      <c r="P684" s="168" t="str">
        <f>IF(M684&lt;&gt;0,M684,IF(ISNA(VLOOKUP(D684,TH!D$4:K$3889,6,0))=TRUE,"","Nợ HP"))</f>
        <v/>
      </c>
      <c r="Q684" s="167">
        <f t="shared" si="82"/>
        <v>283</v>
      </c>
      <c r="R684" s="167"/>
    </row>
    <row r="685" spans="1:18" ht="24.75" customHeight="1">
      <c r="A685" s="158">
        <f t="shared" si="81"/>
        <v>683</v>
      </c>
      <c r="B685" s="54" t="str">
        <f t="shared" si="83"/>
        <v>284</v>
      </c>
      <c r="C685" s="158">
        <f t="shared" si="84"/>
        <v>284</v>
      </c>
      <c r="D685" s="51"/>
      <c r="E685" s="55"/>
      <c r="F685" s="56"/>
      <c r="G685" s="52"/>
      <c r="H685" s="180"/>
      <c r="I685" s="178"/>
      <c r="J685" s="181"/>
      <c r="K685" s="53" t="str">
        <f t="shared" si="78"/>
        <v/>
      </c>
      <c r="L685" s="165">
        <f t="shared" si="80"/>
        <v>0</v>
      </c>
      <c r="M685" s="166"/>
      <c r="N685" s="167" t="str">
        <f t="shared" si="79"/>
        <v/>
      </c>
      <c r="O685" s="167" t="e">
        <f>VLOOKUP(D685,TH!D$3:K$3889,6,0)</f>
        <v>#N/A</v>
      </c>
      <c r="P685" s="168" t="str">
        <f>IF(M685&lt;&gt;0,M685,IF(ISNA(VLOOKUP(D685,TH!D$4:K$3889,6,0))=TRUE,"","Nợ HP"))</f>
        <v/>
      </c>
      <c r="Q685" s="167">
        <f t="shared" si="82"/>
        <v>284</v>
      </c>
      <c r="R685" s="167"/>
    </row>
    <row r="686" spans="1:18" ht="24.75" customHeight="1">
      <c r="A686" s="158">
        <f t="shared" si="81"/>
        <v>684</v>
      </c>
      <c r="B686" s="54" t="str">
        <f t="shared" si="83"/>
        <v>285</v>
      </c>
      <c r="C686" s="158">
        <f t="shared" si="84"/>
        <v>285</v>
      </c>
      <c r="D686" s="51"/>
      <c r="E686" s="55"/>
      <c r="F686" s="56"/>
      <c r="G686" s="52"/>
      <c r="H686" s="180"/>
      <c r="I686" s="178"/>
      <c r="J686" s="181"/>
      <c r="K686" s="53" t="str">
        <f t="shared" si="78"/>
        <v/>
      </c>
      <c r="L686" s="165">
        <f t="shared" si="80"/>
        <v>0</v>
      </c>
      <c r="M686" s="166"/>
      <c r="N686" s="167" t="str">
        <f t="shared" si="79"/>
        <v/>
      </c>
      <c r="O686" s="167" t="e">
        <f>VLOOKUP(D686,TH!D$3:K$3889,6,0)</f>
        <v>#N/A</v>
      </c>
      <c r="P686" s="168" t="str">
        <f>IF(M686&lt;&gt;0,M686,IF(ISNA(VLOOKUP(D686,TH!D$4:K$3889,6,0))=TRUE,"","Nợ HP"))</f>
        <v/>
      </c>
      <c r="Q686" s="167">
        <f t="shared" si="82"/>
        <v>285</v>
      </c>
      <c r="R686" s="167"/>
    </row>
    <row r="687" spans="1:18" ht="24.75" customHeight="1">
      <c r="A687" s="158">
        <f t="shared" si="81"/>
        <v>685</v>
      </c>
      <c r="B687" s="54" t="str">
        <f t="shared" si="83"/>
        <v>286</v>
      </c>
      <c r="C687" s="158">
        <f t="shared" si="84"/>
        <v>286</v>
      </c>
      <c r="D687" s="51"/>
      <c r="E687" s="55"/>
      <c r="F687" s="56"/>
      <c r="G687" s="52"/>
      <c r="H687" s="180"/>
      <c r="I687" s="178"/>
      <c r="J687" s="181"/>
      <c r="K687" s="53" t="str">
        <f t="shared" si="78"/>
        <v/>
      </c>
      <c r="L687" s="165">
        <f t="shared" si="80"/>
        <v>0</v>
      </c>
      <c r="M687" s="166"/>
      <c r="N687" s="167" t="str">
        <f t="shared" si="79"/>
        <v/>
      </c>
      <c r="O687" s="167" t="e">
        <f>VLOOKUP(D687,TH!D$3:K$3889,6,0)</f>
        <v>#N/A</v>
      </c>
      <c r="P687" s="168" t="str">
        <f>IF(M687&lt;&gt;0,M687,IF(ISNA(VLOOKUP(D687,TH!D$4:K$3889,6,0))=TRUE,"","Nợ HP"))</f>
        <v/>
      </c>
      <c r="Q687" s="167">
        <f t="shared" si="82"/>
        <v>286</v>
      </c>
      <c r="R687" s="167"/>
    </row>
    <row r="688" spans="1:18" ht="24.75" customHeight="1">
      <c r="A688" s="158">
        <f t="shared" si="81"/>
        <v>686</v>
      </c>
      <c r="B688" s="54" t="str">
        <f t="shared" si="83"/>
        <v>287</v>
      </c>
      <c r="C688" s="158">
        <f t="shared" si="84"/>
        <v>287</v>
      </c>
      <c r="D688" s="51"/>
      <c r="E688" s="55"/>
      <c r="F688" s="56"/>
      <c r="G688" s="52"/>
      <c r="H688" s="180"/>
      <c r="I688" s="178"/>
      <c r="J688" s="181"/>
      <c r="K688" s="53" t="str">
        <f t="shared" si="78"/>
        <v/>
      </c>
      <c r="L688" s="165">
        <f t="shared" si="80"/>
        <v>0</v>
      </c>
      <c r="M688" s="166"/>
      <c r="N688" s="167" t="str">
        <f t="shared" si="79"/>
        <v/>
      </c>
      <c r="O688" s="167" t="e">
        <f>VLOOKUP(D688,TH!D$3:K$3889,6,0)</f>
        <v>#N/A</v>
      </c>
      <c r="P688" s="168" t="str">
        <f>IF(M688&lt;&gt;0,M688,IF(ISNA(VLOOKUP(D688,TH!D$4:K$3889,6,0))=TRUE,"","Nợ HP"))</f>
        <v/>
      </c>
      <c r="Q688" s="167">
        <f t="shared" si="82"/>
        <v>287</v>
      </c>
      <c r="R688" s="167"/>
    </row>
    <row r="689" spans="1:18" ht="24.75" customHeight="1">
      <c r="A689" s="158">
        <f t="shared" si="81"/>
        <v>687</v>
      </c>
      <c r="B689" s="54" t="str">
        <f t="shared" si="83"/>
        <v>288</v>
      </c>
      <c r="C689" s="158">
        <f t="shared" si="84"/>
        <v>288</v>
      </c>
      <c r="D689" s="51"/>
      <c r="E689" s="55"/>
      <c r="F689" s="56"/>
      <c r="G689" s="52"/>
      <c r="H689" s="180"/>
      <c r="I689" s="178"/>
      <c r="J689" s="181"/>
      <c r="K689" s="53" t="str">
        <f t="shared" si="78"/>
        <v/>
      </c>
      <c r="L689" s="165">
        <f t="shared" si="80"/>
        <v>0</v>
      </c>
      <c r="M689" s="166"/>
      <c r="N689" s="167" t="str">
        <f t="shared" si="79"/>
        <v/>
      </c>
      <c r="O689" s="167" t="e">
        <f>VLOOKUP(D689,TH!D$3:K$3889,6,0)</f>
        <v>#N/A</v>
      </c>
      <c r="P689" s="168" t="str">
        <f>IF(M689&lt;&gt;0,M689,IF(ISNA(VLOOKUP(D689,TH!D$4:K$3889,6,0))=TRUE,"","Nợ HP"))</f>
        <v/>
      </c>
      <c r="Q689" s="167">
        <f t="shared" si="82"/>
        <v>288</v>
      </c>
      <c r="R689" s="167"/>
    </row>
    <row r="690" spans="1:18" ht="24.75" customHeight="1">
      <c r="A690" s="158">
        <f t="shared" si="81"/>
        <v>688</v>
      </c>
      <c r="B690" s="54" t="str">
        <f t="shared" si="83"/>
        <v>289</v>
      </c>
      <c r="C690" s="158">
        <f t="shared" si="84"/>
        <v>289</v>
      </c>
      <c r="D690" s="51"/>
      <c r="E690" s="55"/>
      <c r="F690" s="56"/>
      <c r="G690" s="52"/>
      <c r="H690" s="180"/>
      <c r="I690" s="178"/>
      <c r="J690" s="181"/>
      <c r="K690" s="53" t="str">
        <f t="shared" si="78"/>
        <v/>
      </c>
      <c r="L690" s="165">
        <f t="shared" si="80"/>
        <v>0</v>
      </c>
      <c r="M690" s="166"/>
      <c r="N690" s="167" t="str">
        <f t="shared" si="79"/>
        <v/>
      </c>
      <c r="O690" s="167" t="e">
        <f>VLOOKUP(D690,TH!D$3:K$3889,6,0)</f>
        <v>#N/A</v>
      </c>
      <c r="P690" s="168" t="str">
        <f>IF(M690&lt;&gt;0,M690,IF(ISNA(VLOOKUP(D690,TH!D$4:K$3889,6,0))=TRUE,"","Nợ HP"))</f>
        <v/>
      </c>
      <c r="Q690" s="167">
        <f t="shared" si="82"/>
        <v>289</v>
      </c>
      <c r="R690" s="167"/>
    </row>
    <row r="691" spans="1:18" ht="24.75" customHeight="1">
      <c r="A691" s="158">
        <f t="shared" si="81"/>
        <v>689</v>
      </c>
      <c r="B691" s="54" t="str">
        <f t="shared" si="83"/>
        <v>290</v>
      </c>
      <c r="C691" s="158">
        <f t="shared" si="84"/>
        <v>290</v>
      </c>
      <c r="D691" s="51"/>
      <c r="E691" s="55"/>
      <c r="F691" s="56"/>
      <c r="G691" s="52"/>
      <c r="H691" s="180"/>
      <c r="I691" s="178"/>
      <c r="J691" s="181"/>
      <c r="K691" s="53" t="str">
        <f t="shared" si="78"/>
        <v/>
      </c>
      <c r="L691" s="165">
        <f t="shared" si="80"/>
        <v>0</v>
      </c>
      <c r="M691" s="166"/>
      <c r="N691" s="167" t="str">
        <f t="shared" si="79"/>
        <v/>
      </c>
      <c r="O691" s="167" t="e">
        <f>VLOOKUP(D691,TH!D$3:K$3889,6,0)</f>
        <v>#N/A</v>
      </c>
      <c r="P691" s="168" t="str">
        <f>IF(M691&lt;&gt;0,M691,IF(ISNA(VLOOKUP(D691,TH!D$4:K$3889,6,0))=TRUE,"","Nợ HP"))</f>
        <v/>
      </c>
      <c r="Q691" s="167">
        <f t="shared" si="82"/>
        <v>290</v>
      </c>
      <c r="R691" s="167"/>
    </row>
    <row r="692" spans="1:18" ht="24.75" customHeight="1">
      <c r="A692" s="158">
        <f t="shared" si="81"/>
        <v>690</v>
      </c>
      <c r="B692" s="54" t="str">
        <f t="shared" si="83"/>
        <v>291</v>
      </c>
      <c r="C692" s="158">
        <f t="shared" si="84"/>
        <v>291</v>
      </c>
      <c r="D692" s="51"/>
      <c r="E692" s="55"/>
      <c r="F692" s="56"/>
      <c r="G692" s="52"/>
      <c r="H692" s="180"/>
      <c r="I692" s="178"/>
      <c r="J692" s="181"/>
      <c r="K692" s="53" t="str">
        <f t="shared" si="78"/>
        <v/>
      </c>
      <c r="L692" s="165">
        <f t="shared" si="80"/>
        <v>0</v>
      </c>
      <c r="M692" s="166"/>
      <c r="N692" s="167" t="str">
        <f t="shared" si="79"/>
        <v/>
      </c>
      <c r="O692" s="167" t="e">
        <f>VLOOKUP(D692,TH!D$3:K$3889,6,0)</f>
        <v>#N/A</v>
      </c>
      <c r="P692" s="168" t="str">
        <f>IF(M692&lt;&gt;0,M692,IF(ISNA(VLOOKUP(D692,TH!D$4:K$3889,6,0))=TRUE,"","Nợ HP"))</f>
        <v/>
      </c>
      <c r="Q692" s="167">
        <f t="shared" si="82"/>
        <v>291</v>
      </c>
      <c r="R692" s="167"/>
    </row>
    <row r="693" spans="1:18" ht="24.75" customHeight="1">
      <c r="A693" s="158">
        <f t="shared" si="81"/>
        <v>691</v>
      </c>
      <c r="B693" s="54" t="str">
        <f t="shared" si="83"/>
        <v>292</v>
      </c>
      <c r="C693" s="158">
        <f t="shared" si="84"/>
        <v>292</v>
      </c>
      <c r="D693" s="51"/>
      <c r="E693" s="55"/>
      <c r="F693" s="56"/>
      <c r="G693" s="52"/>
      <c r="H693" s="180"/>
      <c r="I693" s="178"/>
      <c r="J693" s="181"/>
      <c r="K693" s="53" t="str">
        <f t="shared" si="78"/>
        <v/>
      </c>
      <c r="L693" s="165">
        <f t="shared" si="80"/>
        <v>0</v>
      </c>
      <c r="M693" s="166"/>
      <c r="N693" s="167" t="str">
        <f t="shared" si="79"/>
        <v/>
      </c>
      <c r="O693" s="167" t="e">
        <f>VLOOKUP(D693,TH!D$3:K$3889,6,0)</f>
        <v>#N/A</v>
      </c>
      <c r="P693" s="168" t="str">
        <f>IF(M693&lt;&gt;0,M693,IF(ISNA(VLOOKUP(D693,TH!D$4:K$3889,6,0))=TRUE,"","Nợ HP"))</f>
        <v/>
      </c>
      <c r="Q693" s="167">
        <f t="shared" si="82"/>
        <v>292</v>
      </c>
      <c r="R693" s="167"/>
    </row>
    <row r="694" spans="1:18" ht="24.75" customHeight="1">
      <c r="A694" s="158">
        <f t="shared" si="81"/>
        <v>692</v>
      </c>
      <c r="B694" s="54" t="str">
        <f t="shared" si="83"/>
        <v>293</v>
      </c>
      <c r="C694" s="158">
        <f t="shared" si="84"/>
        <v>293</v>
      </c>
      <c r="D694" s="51"/>
      <c r="E694" s="55"/>
      <c r="F694" s="56"/>
      <c r="G694" s="52"/>
      <c r="H694" s="180"/>
      <c r="I694" s="178"/>
      <c r="J694" s="181"/>
      <c r="K694" s="53" t="str">
        <f t="shared" ref="K694:K737" si="86">I694&amp;J694</f>
        <v/>
      </c>
      <c r="L694" s="165">
        <f t="shared" si="80"/>
        <v>0</v>
      </c>
      <c r="M694" s="166"/>
      <c r="N694" s="167" t="str">
        <f t="shared" si="79"/>
        <v/>
      </c>
      <c r="O694" s="167" t="e">
        <f>VLOOKUP(D694,TH!D$3:K$3889,6,0)</f>
        <v>#N/A</v>
      </c>
      <c r="P694" s="168" t="str">
        <f>IF(M694&lt;&gt;0,M694,IF(ISNA(VLOOKUP(D694,TH!D$4:K$3889,6,0))=TRUE,"","Nợ HP"))</f>
        <v/>
      </c>
      <c r="Q694" s="167">
        <f t="shared" si="82"/>
        <v>293</v>
      </c>
      <c r="R694" s="167"/>
    </row>
    <row r="695" spans="1:18" ht="24.75" customHeight="1">
      <c r="A695" s="158">
        <f t="shared" si="81"/>
        <v>693</v>
      </c>
      <c r="B695" s="54" t="str">
        <f t="shared" si="83"/>
        <v>294</v>
      </c>
      <c r="C695" s="158">
        <f t="shared" si="84"/>
        <v>294</v>
      </c>
      <c r="D695" s="51"/>
      <c r="E695" s="55"/>
      <c r="F695" s="56"/>
      <c r="G695" s="52"/>
      <c r="H695" s="180"/>
      <c r="I695" s="178"/>
      <c r="J695" s="181"/>
      <c r="K695" s="53" t="str">
        <f t="shared" si="86"/>
        <v/>
      </c>
      <c r="L695" s="165">
        <f t="shared" si="80"/>
        <v>0</v>
      </c>
      <c r="M695" s="166"/>
      <c r="N695" s="167" t="str">
        <f t="shared" si="79"/>
        <v/>
      </c>
      <c r="O695" s="167" t="e">
        <f>VLOOKUP(D695,TH!D$3:K$3889,6,0)</f>
        <v>#N/A</v>
      </c>
      <c r="P695" s="168" t="str">
        <f>IF(M695&lt;&gt;0,M695,IF(ISNA(VLOOKUP(D695,TH!D$4:K$3889,6,0))=TRUE,"","Nợ HP"))</f>
        <v/>
      </c>
      <c r="Q695" s="167">
        <f t="shared" si="82"/>
        <v>294</v>
      </c>
      <c r="R695" s="167"/>
    </row>
    <row r="696" spans="1:18" ht="24.75" customHeight="1">
      <c r="A696" s="158">
        <f t="shared" si="81"/>
        <v>694</v>
      </c>
      <c r="B696" s="54" t="str">
        <f t="shared" si="83"/>
        <v>295</v>
      </c>
      <c r="C696" s="158">
        <f t="shared" si="84"/>
        <v>295</v>
      </c>
      <c r="D696" s="51"/>
      <c r="E696" s="55"/>
      <c r="F696" s="56"/>
      <c r="G696" s="52"/>
      <c r="H696" s="180"/>
      <c r="I696" s="178"/>
      <c r="J696" s="181"/>
      <c r="K696" s="53" t="str">
        <f t="shared" si="86"/>
        <v/>
      </c>
      <c r="L696" s="165">
        <f t="shared" si="80"/>
        <v>0</v>
      </c>
      <c r="M696" s="166"/>
      <c r="N696" s="167" t="str">
        <f t="shared" si="79"/>
        <v/>
      </c>
      <c r="O696" s="167" t="e">
        <f>VLOOKUP(D696,TH!D$3:K$3889,6,0)</f>
        <v>#N/A</v>
      </c>
      <c r="P696" s="168" t="str">
        <f>IF(M696&lt;&gt;0,M696,IF(ISNA(VLOOKUP(D696,TH!D$4:K$3889,6,0))=TRUE,"","Nợ HP"))</f>
        <v/>
      </c>
      <c r="Q696" s="167">
        <f t="shared" si="82"/>
        <v>295</v>
      </c>
      <c r="R696" s="167"/>
    </row>
    <row r="697" spans="1:18" ht="24.75" customHeight="1">
      <c r="A697" s="158">
        <f t="shared" si="81"/>
        <v>695</v>
      </c>
      <c r="B697" s="54" t="str">
        <f t="shared" si="83"/>
        <v>296</v>
      </c>
      <c r="C697" s="158">
        <f t="shared" si="84"/>
        <v>296</v>
      </c>
      <c r="D697" s="51"/>
      <c r="E697" s="55"/>
      <c r="F697" s="56"/>
      <c r="G697" s="52"/>
      <c r="H697" s="180"/>
      <c r="I697" s="178"/>
      <c r="J697" s="181"/>
      <c r="K697" s="53" t="str">
        <f t="shared" si="86"/>
        <v/>
      </c>
      <c r="L697" s="165">
        <f t="shared" si="80"/>
        <v>0</v>
      </c>
      <c r="M697" s="166"/>
      <c r="N697" s="167" t="str">
        <f t="shared" si="79"/>
        <v/>
      </c>
      <c r="O697" s="167" t="e">
        <f>VLOOKUP(D697,TH!D$3:K$3889,6,0)</f>
        <v>#N/A</v>
      </c>
      <c r="P697" s="168" t="str">
        <f>IF(M697&lt;&gt;0,M697,IF(ISNA(VLOOKUP(D697,TH!D$4:K$3889,6,0))=TRUE,"","Nợ HP"))</f>
        <v/>
      </c>
      <c r="Q697" s="167">
        <f t="shared" si="82"/>
        <v>296</v>
      </c>
      <c r="R697" s="167"/>
    </row>
    <row r="698" spans="1:18" ht="24.75" customHeight="1">
      <c r="A698" s="158">
        <f t="shared" si="81"/>
        <v>696</v>
      </c>
      <c r="B698" s="54" t="str">
        <f t="shared" si="83"/>
        <v>297</v>
      </c>
      <c r="C698" s="158">
        <f t="shared" si="84"/>
        <v>297</v>
      </c>
      <c r="D698" s="51"/>
      <c r="E698" s="55"/>
      <c r="F698" s="56"/>
      <c r="G698" s="52"/>
      <c r="H698" s="180"/>
      <c r="I698" s="178"/>
      <c r="J698" s="181"/>
      <c r="K698" s="53" t="str">
        <f t="shared" si="86"/>
        <v/>
      </c>
      <c r="L698" s="165">
        <f t="shared" si="80"/>
        <v>0</v>
      </c>
      <c r="M698" s="166"/>
      <c r="N698" s="167" t="str">
        <f t="shared" si="79"/>
        <v/>
      </c>
      <c r="O698" s="167" t="e">
        <f>VLOOKUP(D698,TH!D$3:K$3889,6,0)</f>
        <v>#N/A</v>
      </c>
      <c r="P698" s="168" t="str">
        <f>IF(M698&lt;&gt;0,M698,IF(ISNA(VLOOKUP(D698,TH!D$4:K$3889,6,0))=TRUE,"","Nợ HP"))</f>
        <v/>
      </c>
      <c r="Q698" s="167">
        <f t="shared" si="82"/>
        <v>297</v>
      </c>
      <c r="R698" s="167"/>
    </row>
    <row r="699" spans="1:18" ht="24.75" customHeight="1">
      <c r="A699" s="158">
        <f t="shared" si="81"/>
        <v>697</v>
      </c>
      <c r="B699" s="54" t="str">
        <f t="shared" si="83"/>
        <v>298</v>
      </c>
      <c r="C699" s="158">
        <f t="shared" si="84"/>
        <v>298</v>
      </c>
      <c r="D699" s="51"/>
      <c r="E699" s="55"/>
      <c r="F699" s="56"/>
      <c r="G699" s="52"/>
      <c r="H699" s="180"/>
      <c r="I699" s="178"/>
      <c r="J699" s="181"/>
      <c r="K699" s="53" t="str">
        <f t="shared" si="86"/>
        <v/>
      </c>
      <c r="L699" s="165">
        <f t="shared" si="80"/>
        <v>0</v>
      </c>
      <c r="M699" s="166"/>
      <c r="N699" s="167" t="str">
        <f t="shared" si="79"/>
        <v/>
      </c>
      <c r="O699" s="167" t="e">
        <f>VLOOKUP(D699,TH!D$3:K$3889,6,0)</f>
        <v>#N/A</v>
      </c>
      <c r="P699" s="168" t="str">
        <f>IF(M699&lt;&gt;0,M699,IF(ISNA(VLOOKUP(D699,TH!D$4:K$3889,6,0))=TRUE,"","Nợ HP"))</f>
        <v/>
      </c>
      <c r="Q699" s="167">
        <f t="shared" si="82"/>
        <v>298</v>
      </c>
      <c r="R699" s="167"/>
    </row>
    <row r="700" spans="1:18" ht="24.75" customHeight="1">
      <c r="A700" s="158">
        <f t="shared" si="81"/>
        <v>698</v>
      </c>
      <c r="B700" s="54" t="str">
        <f t="shared" si="83"/>
        <v>299</v>
      </c>
      <c r="C700" s="158">
        <f t="shared" si="84"/>
        <v>299</v>
      </c>
      <c r="D700" s="51"/>
      <c r="E700" s="55"/>
      <c r="F700" s="56"/>
      <c r="G700" s="52"/>
      <c r="H700" s="180"/>
      <c r="I700" s="178"/>
      <c r="J700" s="181"/>
      <c r="K700" s="53" t="str">
        <f t="shared" si="86"/>
        <v/>
      </c>
      <c r="L700" s="165">
        <f t="shared" si="80"/>
        <v>0</v>
      </c>
      <c r="M700" s="166"/>
      <c r="N700" s="167" t="str">
        <f t="shared" si="79"/>
        <v/>
      </c>
      <c r="O700" s="167" t="e">
        <f>VLOOKUP(D700,TH!D$3:K$3889,6,0)</f>
        <v>#N/A</v>
      </c>
      <c r="P700" s="168" t="str">
        <f>IF(M700&lt;&gt;0,M700,IF(ISNA(VLOOKUP(D700,TH!D$4:K$3889,6,0))=TRUE,"","Nợ HP"))</f>
        <v/>
      </c>
      <c r="Q700" s="167">
        <f t="shared" si="82"/>
        <v>299</v>
      </c>
      <c r="R700" s="167"/>
    </row>
    <row r="701" spans="1:18" ht="24.75" customHeight="1">
      <c r="A701" s="158">
        <f t="shared" si="81"/>
        <v>699</v>
      </c>
      <c r="B701" s="54" t="str">
        <f t="shared" si="83"/>
        <v>300</v>
      </c>
      <c r="C701" s="158">
        <f t="shared" si="84"/>
        <v>300</v>
      </c>
      <c r="D701" s="51"/>
      <c r="E701" s="55"/>
      <c r="F701" s="56"/>
      <c r="G701" s="52"/>
      <c r="H701" s="180"/>
      <c r="I701" s="178"/>
      <c r="J701" s="181"/>
      <c r="K701" s="53" t="str">
        <f t="shared" si="86"/>
        <v/>
      </c>
      <c r="L701" s="165">
        <f t="shared" si="80"/>
        <v>0</v>
      </c>
      <c r="M701" s="166"/>
      <c r="N701" s="167" t="str">
        <f t="shared" si="79"/>
        <v/>
      </c>
      <c r="O701" s="167" t="e">
        <f>VLOOKUP(D701,TH!D$3:K$3889,6,0)</f>
        <v>#N/A</v>
      </c>
      <c r="P701" s="168" t="str">
        <f>IF(M701&lt;&gt;0,M701,IF(ISNA(VLOOKUP(D701,TH!D$4:K$3889,6,0))=TRUE,"","Nợ HP"))</f>
        <v/>
      </c>
      <c r="Q701" s="167">
        <f t="shared" si="82"/>
        <v>300</v>
      </c>
      <c r="R701" s="167"/>
    </row>
    <row r="702" spans="1:18" ht="24.75" customHeight="1">
      <c r="A702" s="158">
        <f t="shared" si="81"/>
        <v>700</v>
      </c>
      <c r="B702" s="54" t="str">
        <f t="shared" si="83"/>
        <v>301</v>
      </c>
      <c r="C702" s="158">
        <f t="shared" si="84"/>
        <v>301</v>
      </c>
      <c r="D702" s="51"/>
      <c r="E702" s="55"/>
      <c r="F702" s="56"/>
      <c r="G702" s="52"/>
      <c r="H702" s="180"/>
      <c r="I702" s="178"/>
      <c r="J702" s="181"/>
      <c r="K702" s="53" t="str">
        <f t="shared" si="86"/>
        <v/>
      </c>
      <c r="L702" s="165">
        <f t="shared" si="80"/>
        <v>0</v>
      </c>
      <c r="M702" s="166"/>
      <c r="N702" s="167" t="str">
        <f t="shared" si="79"/>
        <v/>
      </c>
      <c r="O702" s="167" t="e">
        <f>VLOOKUP(D702,TH!D$3:K$3889,6,0)</f>
        <v>#N/A</v>
      </c>
      <c r="P702" s="168" t="str">
        <f>IF(M702&lt;&gt;0,M702,IF(ISNA(VLOOKUP(D702,TH!D$4:K$3889,6,0))=TRUE,"","Nợ HP"))</f>
        <v/>
      </c>
      <c r="Q702" s="167">
        <f t="shared" si="82"/>
        <v>301</v>
      </c>
      <c r="R702" s="167"/>
    </row>
    <row r="703" spans="1:18" ht="24.75" customHeight="1">
      <c r="A703" s="158">
        <f t="shared" si="81"/>
        <v>701</v>
      </c>
      <c r="B703" s="54" t="str">
        <f t="shared" si="83"/>
        <v>302</v>
      </c>
      <c r="C703" s="158">
        <f t="shared" si="84"/>
        <v>302</v>
      </c>
      <c r="D703" s="51"/>
      <c r="E703" s="55"/>
      <c r="F703" s="56"/>
      <c r="G703" s="52"/>
      <c r="H703" s="180"/>
      <c r="I703" s="178"/>
      <c r="J703" s="181"/>
      <c r="K703" s="53" t="str">
        <f t="shared" si="86"/>
        <v/>
      </c>
      <c r="L703" s="165">
        <f t="shared" si="80"/>
        <v>0</v>
      </c>
      <c r="M703" s="166"/>
      <c r="N703" s="167" t="str">
        <f t="shared" ref="N703:N763" si="87">IF(M703&lt;&gt;0,"Học Ghép","")</f>
        <v/>
      </c>
      <c r="O703" s="167" t="e">
        <f>VLOOKUP(D703,TH!D$3:K$3889,6,0)</f>
        <v>#N/A</v>
      </c>
      <c r="P703" s="168" t="str">
        <f>IF(M703&lt;&gt;0,M703,IF(ISNA(VLOOKUP(D703,TH!D$4:K$3889,6,0))=TRUE,"","Nợ HP"))</f>
        <v/>
      </c>
      <c r="Q703" s="167">
        <f t="shared" si="82"/>
        <v>302</v>
      </c>
      <c r="R703" s="167"/>
    </row>
    <row r="704" spans="1:18" ht="24.75" customHeight="1">
      <c r="A704" s="158">
        <f t="shared" si="81"/>
        <v>702</v>
      </c>
      <c r="B704" s="54" t="str">
        <f t="shared" si="83"/>
        <v>303</v>
      </c>
      <c r="C704" s="158">
        <f t="shared" si="84"/>
        <v>303</v>
      </c>
      <c r="D704" s="51"/>
      <c r="E704" s="55"/>
      <c r="F704" s="56"/>
      <c r="G704" s="52"/>
      <c r="H704" s="180"/>
      <c r="I704" s="178"/>
      <c r="J704" s="181"/>
      <c r="K704" s="53" t="str">
        <f t="shared" si="86"/>
        <v/>
      </c>
      <c r="L704" s="165">
        <f t="shared" si="80"/>
        <v>0</v>
      </c>
      <c r="M704" s="166"/>
      <c r="N704" s="167" t="str">
        <f t="shared" si="87"/>
        <v/>
      </c>
      <c r="O704" s="167" t="e">
        <f>VLOOKUP(D704,TH!D$3:K$3889,6,0)</f>
        <v>#N/A</v>
      </c>
      <c r="P704" s="168" t="str">
        <f>IF(M704&lt;&gt;0,M704,IF(ISNA(VLOOKUP(D704,TH!D$4:K$3889,6,0))=TRUE,"","Nợ HP"))</f>
        <v/>
      </c>
      <c r="Q704" s="167">
        <f t="shared" si="82"/>
        <v>303</v>
      </c>
      <c r="R704" s="167"/>
    </row>
    <row r="705" spans="1:18" ht="24.75" customHeight="1">
      <c r="A705" s="158">
        <f t="shared" si="81"/>
        <v>703</v>
      </c>
      <c r="B705" s="54" t="str">
        <f t="shared" si="83"/>
        <v>304</v>
      </c>
      <c r="C705" s="158">
        <f t="shared" si="84"/>
        <v>304</v>
      </c>
      <c r="D705" s="51"/>
      <c r="E705" s="55"/>
      <c r="F705" s="56"/>
      <c r="G705" s="52"/>
      <c r="H705" s="180"/>
      <c r="I705" s="178"/>
      <c r="J705" s="181"/>
      <c r="K705" s="53" t="str">
        <f t="shared" si="86"/>
        <v/>
      </c>
      <c r="L705" s="165">
        <f t="shared" si="80"/>
        <v>0</v>
      </c>
      <c r="M705" s="166"/>
      <c r="N705" s="167" t="str">
        <f t="shared" si="87"/>
        <v/>
      </c>
      <c r="O705" s="167" t="e">
        <f>VLOOKUP(D705,TH!D$3:K$3889,6,0)</f>
        <v>#N/A</v>
      </c>
      <c r="P705" s="168" t="str">
        <f>IF(M705&lt;&gt;0,M705,IF(ISNA(VLOOKUP(D705,TH!D$4:K$3889,6,0))=TRUE,"","Nợ HP"))</f>
        <v/>
      </c>
      <c r="Q705" s="167">
        <f t="shared" si="82"/>
        <v>304</v>
      </c>
      <c r="R705" s="167"/>
    </row>
    <row r="706" spans="1:18" ht="24.75" customHeight="1">
      <c r="A706" s="158">
        <f t="shared" si="81"/>
        <v>704</v>
      </c>
      <c r="B706" s="54" t="str">
        <f t="shared" si="83"/>
        <v>305</v>
      </c>
      <c r="C706" s="158">
        <f t="shared" si="84"/>
        <v>305</v>
      </c>
      <c r="D706" s="51"/>
      <c r="E706" s="55"/>
      <c r="F706" s="56"/>
      <c r="G706" s="52"/>
      <c r="H706" s="180"/>
      <c r="I706" s="178"/>
      <c r="J706" s="181"/>
      <c r="K706" s="53" t="str">
        <f t="shared" si="86"/>
        <v/>
      </c>
      <c r="L706" s="165">
        <f t="shared" si="80"/>
        <v>0</v>
      </c>
      <c r="M706" s="166"/>
      <c r="N706" s="167" t="str">
        <f t="shared" si="87"/>
        <v/>
      </c>
      <c r="O706" s="167" t="e">
        <f>VLOOKUP(D706,TH!D$3:K$3889,6,0)</f>
        <v>#N/A</v>
      </c>
      <c r="P706" s="168" t="str">
        <f>IF(M706&lt;&gt;0,M706,IF(ISNA(VLOOKUP(D706,TH!D$4:K$3889,6,0))=TRUE,"","Nợ HP"))</f>
        <v/>
      </c>
      <c r="Q706" s="167">
        <f t="shared" si="82"/>
        <v>305</v>
      </c>
      <c r="R706" s="167"/>
    </row>
    <row r="707" spans="1:18" ht="24.75" customHeight="1">
      <c r="A707" s="158">
        <f t="shared" si="81"/>
        <v>705</v>
      </c>
      <c r="B707" s="54" t="str">
        <f t="shared" si="83"/>
        <v>306</v>
      </c>
      <c r="C707" s="158">
        <f t="shared" si="84"/>
        <v>306</v>
      </c>
      <c r="D707" s="51"/>
      <c r="E707" s="55"/>
      <c r="F707" s="56"/>
      <c r="G707" s="52"/>
      <c r="H707" s="180"/>
      <c r="I707" s="178"/>
      <c r="J707" s="181"/>
      <c r="K707" s="53" t="str">
        <f t="shared" si="86"/>
        <v/>
      </c>
      <c r="L707" s="165">
        <f t="shared" ref="L707:L770" si="88">COUNTIF($D$3:$D$778,D707)</f>
        <v>0</v>
      </c>
      <c r="M707" s="166"/>
      <c r="N707" s="167" t="str">
        <f t="shared" si="87"/>
        <v/>
      </c>
      <c r="O707" s="167" t="e">
        <f>VLOOKUP(D707,TH!D$3:K$3889,6,0)</f>
        <v>#N/A</v>
      </c>
      <c r="P707" s="168" t="str">
        <f>IF(M707&lt;&gt;0,M707,IF(ISNA(VLOOKUP(D707,TH!D$4:K$3889,6,0))=TRUE,"","Nợ HP"))</f>
        <v/>
      </c>
      <c r="Q707" s="167">
        <f t="shared" si="82"/>
        <v>306</v>
      </c>
      <c r="R707" s="167"/>
    </row>
    <row r="708" spans="1:18" ht="24.75" customHeight="1">
      <c r="A708" s="158">
        <f t="shared" si="81"/>
        <v>706</v>
      </c>
      <c r="B708" s="54" t="str">
        <f t="shared" si="83"/>
        <v>307</v>
      </c>
      <c r="C708" s="158">
        <f t="shared" si="84"/>
        <v>307</v>
      </c>
      <c r="D708" s="51"/>
      <c r="E708" s="55"/>
      <c r="F708" s="56"/>
      <c r="G708" s="52"/>
      <c r="H708" s="180"/>
      <c r="I708" s="178"/>
      <c r="J708" s="181"/>
      <c r="K708" s="53" t="str">
        <f t="shared" si="86"/>
        <v/>
      </c>
      <c r="L708" s="165">
        <f t="shared" si="88"/>
        <v>0</v>
      </c>
      <c r="M708" s="166"/>
      <c r="N708" s="167" t="str">
        <f t="shared" si="87"/>
        <v/>
      </c>
      <c r="O708" s="167" t="e">
        <f>VLOOKUP(D708,TH!D$3:K$3889,6,0)</f>
        <v>#N/A</v>
      </c>
      <c r="P708" s="168" t="str">
        <f>IF(M708&lt;&gt;0,M708,IF(ISNA(VLOOKUP(D708,TH!D$4:K$3889,6,0))=TRUE,"","Nợ HP"))</f>
        <v/>
      </c>
      <c r="Q708" s="167">
        <f t="shared" si="82"/>
        <v>307</v>
      </c>
      <c r="R708" s="167"/>
    </row>
    <row r="709" spans="1:18" ht="24.75" customHeight="1">
      <c r="A709" s="158">
        <f t="shared" ref="A709:A772" si="89">A708+1</f>
        <v>707</v>
      </c>
      <c r="B709" s="54" t="str">
        <f t="shared" si="83"/>
        <v>308</v>
      </c>
      <c r="C709" s="158">
        <f t="shared" si="84"/>
        <v>308</v>
      </c>
      <c r="D709" s="51"/>
      <c r="E709" s="55"/>
      <c r="F709" s="56"/>
      <c r="G709" s="52"/>
      <c r="H709" s="180"/>
      <c r="I709" s="178"/>
      <c r="J709" s="181"/>
      <c r="K709" s="53" t="str">
        <f t="shared" si="86"/>
        <v/>
      </c>
      <c r="L709" s="165">
        <f t="shared" si="88"/>
        <v>0</v>
      </c>
      <c r="M709" s="166"/>
      <c r="N709" s="167" t="str">
        <f t="shared" si="87"/>
        <v/>
      </c>
      <c r="O709" s="167" t="e">
        <f>VLOOKUP(D709,TH!D$3:K$3889,6,0)</f>
        <v>#N/A</v>
      </c>
      <c r="P709" s="168" t="str">
        <f>IF(M709&lt;&gt;0,M709,IF(ISNA(VLOOKUP(D709,TH!D$4:K$3889,6,0))=TRUE,"","Nợ HP"))</f>
        <v/>
      </c>
      <c r="Q709" s="167">
        <f t="shared" ref="Q709:Q772" si="90">Q708+1</f>
        <v>308</v>
      </c>
      <c r="R709" s="167"/>
    </row>
    <row r="710" spans="1:18" ht="24.75" customHeight="1">
      <c r="A710" s="158">
        <f t="shared" si="89"/>
        <v>708</v>
      </c>
      <c r="B710" s="54" t="str">
        <f t="shared" si="83"/>
        <v>309</v>
      </c>
      <c r="C710" s="158">
        <f t="shared" si="84"/>
        <v>309</v>
      </c>
      <c r="D710" s="51"/>
      <c r="E710" s="55"/>
      <c r="F710" s="56"/>
      <c r="G710" s="52"/>
      <c r="H710" s="180"/>
      <c r="I710" s="178"/>
      <c r="J710" s="181"/>
      <c r="K710" s="53" t="str">
        <f t="shared" si="86"/>
        <v/>
      </c>
      <c r="L710" s="165">
        <f t="shared" si="88"/>
        <v>0</v>
      </c>
      <c r="M710" s="166"/>
      <c r="N710" s="167" t="str">
        <f t="shared" si="87"/>
        <v/>
      </c>
      <c r="O710" s="167" t="e">
        <f>VLOOKUP(D710,TH!D$3:K$3889,6,0)</f>
        <v>#N/A</v>
      </c>
      <c r="P710" s="168" t="str">
        <f>IF(M710&lt;&gt;0,M710,IF(ISNA(VLOOKUP(D710,TH!D$4:K$3889,6,0))=TRUE,"","Nợ HP"))</f>
        <v/>
      </c>
      <c r="Q710" s="167">
        <f t="shared" si="90"/>
        <v>309</v>
      </c>
      <c r="R710" s="167"/>
    </row>
    <row r="711" spans="1:18" ht="24.75" customHeight="1">
      <c r="A711" s="158">
        <f t="shared" si="89"/>
        <v>709</v>
      </c>
      <c r="B711" s="54" t="str">
        <f t="shared" si="83"/>
        <v>310</v>
      </c>
      <c r="C711" s="158">
        <f t="shared" si="84"/>
        <v>310</v>
      </c>
      <c r="D711" s="51"/>
      <c r="E711" s="55"/>
      <c r="F711" s="56"/>
      <c r="G711" s="52"/>
      <c r="H711" s="180"/>
      <c r="I711" s="178"/>
      <c r="J711" s="181"/>
      <c r="K711" s="53" t="str">
        <f t="shared" si="86"/>
        <v/>
      </c>
      <c r="L711" s="165">
        <f t="shared" si="88"/>
        <v>0</v>
      </c>
      <c r="M711" s="166"/>
      <c r="N711" s="167" t="str">
        <f t="shared" si="87"/>
        <v/>
      </c>
      <c r="O711" s="167" t="e">
        <f>VLOOKUP(D711,TH!D$3:K$3889,6,0)</f>
        <v>#N/A</v>
      </c>
      <c r="P711" s="168" t="str">
        <f>IF(M711&lt;&gt;0,M711,IF(ISNA(VLOOKUP(D711,TH!D$4:K$3889,6,0))=TRUE,"","Nợ HP"))</f>
        <v/>
      </c>
      <c r="Q711" s="167">
        <f t="shared" si="90"/>
        <v>310</v>
      </c>
      <c r="R711" s="167"/>
    </row>
    <row r="712" spans="1:18" ht="24.75" customHeight="1">
      <c r="A712" s="158">
        <f t="shared" si="89"/>
        <v>710</v>
      </c>
      <c r="B712" s="54" t="str">
        <f t="shared" ref="B712:B775" si="91">J712&amp;TEXT(C712,"00")</f>
        <v>311</v>
      </c>
      <c r="C712" s="158">
        <f t="shared" ref="C712:C775" si="92">IF(H712&lt;&gt;H711,1,C711+1)</f>
        <v>311</v>
      </c>
      <c r="D712" s="51"/>
      <c r="E712" s="55"/>
      <c r="F712" s="56"/>
      <c r="G712" s="52"/>
      <c r="H712" s="180"/>
      <c r="I712" s="178"/>
      <c r="J712" s="181"/>
      <c r="K712" s="53" t="str">
        <f t="shared" si="86"/>
        <v/>
      </c>
      <c r="L712" s="165">
        <f t="shared" si="88"/>
        <v>0</v>
      </c>
      <c r="M712" s="166"/>
      <c r="N712" s="167" t="str">
        <f t="shared" si="87"/>
        <v/>
      </c>
      <c r="O712" s="167" t="e">
        <f>VLOOKUP(D712,TH!D$3:K$3889,6,0)</f>
        <v>#N/A</v>
      </c>
      <c r="P712" s="168" t="str">
        <f>IF(M712&lt;&gt;0,M712,IF(ISNA(VLOOKUP(D712,TH!D$4:K$3889,6,0))=TRUE,"","Nợ HP"))</f>
        <v/>
      </c>
      <c r="Q712" s="167">
        <f t="shared" si="90"/>
        <v>311</v>
      </c>
      <c r="R712" s="167"/>
    </row>
    <row r="713" spans="1:18" ht="24.75" customHeight="1">
      <c r="A713" s="158">
        <f t="shared" si="89"/>
        <v>711</v>
      </c>
      <c r="B713" s="54" t="str">
        <f t="shared" si="91"/>
        <v>312</v>
      </c>
      <c r="C713" s="158">
        <f t="shared" si="92"/>
        <v>312</v>
      </c>
      <c r="D713" s="51"/>
      <c r="E713" s="55"/>
      <c r="F713" s="56"/>
      <c r="G713" s="52"/>
      <c r="H713" s="180"/>
      <c r="I713" s="178"/>
      <c r="J713" s="181"/>
      <c r="K713" s="53" t="str">
        <f t="shared" si="86"/>
        <v/>
      </c>
      <c r="L713" s="165">
        <f t="shared" si="88"/>
        <v>0</v>
      </c>
      <c r="M713" s="166"/>
      <c r="N713" s="167" t="str">
        <f t="shared" si="87"/>
        <v/>
      </c>
      <c r="O713" s="167" t="e">
        <f>VLOOKUP(D713,TH!D$3:K$3889,6,0)</f>
        <v>#N/A</v>
      </c>
      <c r="P713" s="168" t="str">
        <f>IF(M713&lt;&gt;0,M713,IF(ISNA(VLOOKUP(D713,TH!D$4:K$3889,6,0))=TRUE,"","Nợ HP"))</f>
        <v/>
      </c>
      <c r="Q713" s="167">
        <f t="shared" si="90"/>
        <v>312</v>
      </c>
      <c r="R713" s="167"/>
    </row>
    <row r="714" spans="1:18" ht="24.75" customHeight="1">
      <c r="A714" s="158">
        <f t="shared" si="89"/>
        <v>712</v>
      </c>
      <c r="B714" s="54" t="str">
        <f t="shared" si="91"/>
        <v>313</v>
      </c>
      <c r="C714" s="158">
        <f t="shared" si="92"/>
        <v>313</v>
      </c>
      <c r="D714" s="51"/>
      <c r="E714" s="55"/>
      <c r="F714" s="56"/>
      <c r="G714" s="52"/>
      <c r="H714" s="180"/>
      <c r="I714" s="178"/>
      <c r="J714" s="181"/>
      <c r="K714" s="53" t="str">
        <f t="shared" si="86"/>
        <v/>
      </c>
      <c r="L714" s="165">
        <f t="shared" si="88"/>
        <v>0</v>
      </c>
      <c r="M714" s="166"/>
      <c r="N714" s="167" t="str">
        <f t="shared" si="87"/>
        <v/>
      </c>
      <c r="O714" s="167" t="e">
        <f>VLOOKUP(D714,TH!D$3:K$3889,6,0)</f>
        <v>#N/A</v>
      </c>
      <c r="P714" s="168" t="str">
        <f>IF(M714&lt;&gt;0,M714,IF(ISNA(VLOOKUP(D714,TH!D$4:K$3889,6,0))=TRUE,"","Nợ HP"))</f>
        <v/>
      </c>
      <c r="Q714" s="167">
        <f t="shared" si="90"/>
        <v>313</v>
      </c>
      <c r="R714" s="167"/>
    </row>
    <row r="715" spans="1:18" ht="24.75" customHeight="1">
      <c r="A715" s="158">
        <f t="shared" si="89"/>
        <v>713</v>
      </c>
      <c r="B715" s="54" t="str">
        <f t="shared" si="91"/>
        <v>314</v>
      </c>
      <c r="C715" s="158">
        <f t="shared" si="92"/>
        <v>314</v>
      </c>
      <c r="D715" s="51"/>
      <c r="E715" s="55"/>
      <c r="F715" s="56"/>
      <c r="G715" s="52"/>
      <c r="H715" s="180"/>
      <c r="I715" s="178"/>
      <c r="J715" s="181"/>
      <c r="K715" s="53" t="str">
        <f t="shared" si="86"/>
        <v/>
      </c>
      <c r="L715" s="165">
        <f t="shared" si="88"/>
        <v>0</v>
      </c>
      <c r="M715" s="166"/>
      <c r="N715" s="167" t="str">
        <f t="shared" si="87"/>
        <v/>
      </c>
      <c r="O715" s="167" t="e">
        <f>VLOOKUP(D715,TH!D$3:K$3889,6,0)</f>
        <v>#N/A</v>
      </c>
      <c r="P715" s="168" t="str">
        <f>IF(M715&lt;&gt;0,M715,IF(ISNA(VLOOKUP(D715,TH!D$4:K$3889,6,0))=TRUE,"","Nợ HP"))</f>
        <v/>
      </c>
      <c r="Q715" s="167">
        <f t="shared" si="90"/>
        <v>314</v>
      </c>
      <c r="R715" s="167"/>
    </row>
    <row r="716" spans="1:18" ht="24.75" customHeight="1">
      <c r="A716" s="158">
        <f t="shared" si="89"/>
        <v>714</v>
      </c>
      <c r="B716" s="54" t="str">
        <f t="shared" si="91"/>
        <v>315</v>
      </c>
      <c r="C716" s="158">
        <f t="shared" si="92"/>
        <v>315</v>
      </c>
      <c r="D716" s="51"/>
      <c r="E716" s="55"/>
      <c r="F716" s="56"/>
      <c r="G716" s="52"/>
      <c r="H716" s="180"/>
      <c r="I716" s="178"/>
      <c r="J716" s="181"/>
      <c r="K716" s="53" t="str">
        <f t="shared" si="86"/>
        <v/>
      </c>
      <c r="L716" s="165">
        <f t="shared" si="88"/>
        <v>0</v>
      </c>
      <c r="M716" s="166"/>
      <c r="N716" s="167" t="str">
        <f t="shared" si="87"/>
        <v/>
      </c>
      <c r="O716" s="167" t="e">
        <f>VLOOKUP(D716,TH!D$3:K$3889,6,0)</f>
        <v>#N/A</v>
      </c>
      <c r="P716" s="168" t="str">
        <f>IF(M716&lt;&gt;0,M716,IF(ISNA(VLOOKUP(D716,TH!D$4:K$3889,6,0))=TRUE,"","Nợ HP"))</f>
        <v/>
      </c>
      <c r="Q716" s="167">
        <f t="shared" si="90"/>
        <v>315</v>
      </c>
      <c r="R716" s="167"/>
    </row>
    <row r="717" spans="1:18" ht="24.75" customHeight="1">
      <c r="A717" s="158">
        <f t="shared" si="89"/>
        <v>715</v>
      </c>
      <c r="B717" s="54" t="str">
        <f t="shared" si="91"/>
        <v>316</v>
      </c>
      <c r="C717" s="158">
        <f t="shared" si="92"/>
        <v>316</v>
      </c>
      <c r="D717" s="51"/>
      <c r="E717" s="55"/>
      <c r="F717" s="56"/>
      <c r="G717" s="52"/>
      <c r="H717" s="180"/>
      <c r="I717" s="178"/>
      <c r="J717" s="181"/>
      <c r="K717" s="53" t="str">
        <f t="shared" si="86"/>
        <v/>
      </c>
      <c r="L717" s="165">
        <f t="shared" si="88"/>
        <v>0</v>
      </c>
      <c r="M717" s="166"/>
      <c r="N717" s="167" t="str">
        <f t="shared" si="87"/>
        <v/>
      </c>
      <c r="O717" s="167" t="e">
        <f>VLOOKUP(D717,TH!D$3:K$3889,6,0)</f>
        <v>#N/A</v>
      </c>
      <c r="P717" s="168" t="str">
        <f>IF(M717&lt;&gt;0,M717,IF(ISNA(VLOOKUP(D717,TH!D$4:K$3889,6,0))=TRUE,"","Nợ HP"))</f>
        <v/>
      </c>
      <c r="Q717" s="167">
        <f t="shared" si="90"/>
        <v>316</v>
      </c>
      <c r="R717" s="167"/>
    </row>
    <row r="718" spans="1:18" ht="24.75" customHeight="1">
      <c r="A718" s="158">
        <f t="shared" si="89"/>
        <v>716</v>
      </c>
      <c r="B718" s="54" t="str">
        <f t="shared" si="91"/>
        <v>317</v>
      </c>
      <c r="C718" s="158">
        <f t="shared" si="92"/>
        <v>317</v>
      </c>
      <c r="D718" s="51"/>
      <c r="E718" s="55"/>
      <c r="F718" s="56"/>
      <c r="G718" s="52"/>
      <c r="H718" s="180"/>
      <c r="I718" s="178"/>
      <c r="J718" s="181"/>
      <c r="K718" s="53" t="str">
        <f t="shared" si="86"/>
        <v/>
      </c>
      <c r="L718" s="165">
        <f t="shared" si="88"/>
        <v>0</v>
      </c>
      <c r="M718" s="166"/>
      <c r="N718" s="167" t="str">
        <f t="shared" si="87"/>
        <v/>
      </c>
      <c r="O718" s="167" t="e">
        <f>VLOOKUP(D718,TH!D$3:K$3889,6,0)</f>
        <v>#N/A</v>
      </c>
      <c r="P718" s="168" t="str">
        <f>IF(M718&lt;&gt;0,M718,IF(ISNA(VLOOKUP(D718,TH!D$4:K$3889,6,0))=TRUE,"","Nợ HP"))</f>
        <v/>
      </c>
      <c r="Q718" s="167">
        <f t="shared" si="90"/>
        <v>317</v>
      </c>
      <c r="R718" s="167"/>
    </row>
    <row r="719" spans="1:18" ht="24.75" customHeight="1">
      <c r="A719" s="158">
        <f t="shared" si="89"/>
        <v>717</v>
      </c>
      <c r="B719" s="54" t="str">
        <f t="shared" si="91"/>
        <v>318</v>
      </c>
      <c r="C719" s="158">
        <f t="shared" si="92"/>
        <v>318</v>
      </c>
      <c r="D719" s="51"/>
      <c r="E719" s="55"/>
      <c r="F719" s="56"/>
      <c r="G719" s="52"/>
      <c r="H719" s="180"/>
      <c r="I719" s="178"/>
      <c r="J719" s="181"/>
      <c r="K719" s="53" t="str">
        <f t="shared" si="86"/>
        <v/>
      </c>
      <c r="L719" s="165">
        <f t="shared" si="88"/>
        <v>0</v>
      </c>
      <c r="M719" s="166"/>
      <c r="N719" s="167" t="str">
        <f t="shared" si="87"/>
        <v/>
      </c>
      <c r="O719" s="167" t="e">
        <f>VLOOKUP(D719,TH!D$3:K$3889,6,0)</f>
        <v>#N/A</v>
      </c>
      <c r="P719" s="168" t="str">
        <f>IF(M719&lt;&gt;0,M719,IF(ISNA(VLOOKUP(D719,TH!D$4:K$3889,6,0))=TRUE,"","Nợ HP"))</f>
        <v/>
      </c>
      <c r="Q719" s="167">
        <f t="shared" si="90"/>
        <v>318</v>
      </c>
      <c r="R719" s="167"/>
    </row>
    <row r="720" spans="1:18" ht="24.75" customHeight="1">
      <c r="A720" s="158">
        <f t="shared" si="89"/>
        <v>718</v>
      </c>
      <c r="B720" s="54" t="str">
        <f t="shared" si="91"/>
        <v>319</v>
      </c>
      <c r="C720" s="158">
        <f t="shared" si="92"/>
        <v>319</v>
      </c>
      <c r="D720" s="51"/>
      <c r="E720" s="55"/>
      <c r="F720" s="56"/>
      <c r="G720" s="52"/>
      <c r="H720" s="180"/>
      <c r="I720" s="178"/>
      <c r="J720" s="181"/>
      <c r="K720" s="53" t="str">
        <f t="shared" si="86"/>
        <v/>
      </c>
      <c r="L720" s="165">
        <f t="shared" si="88"/>
        <v>0</v>
      </c>
      <c r="M720" s="166"/>
      <c r="N720" s="167" t="str">
        <f t="shared" si="87"/>
        <v/>
      </c>
      <c r="O720" s="167" t="e">
        <f>VLOOKUP(D720,TH!D$3:K$3889,6,0)</f>
        <v>#N/A</v>
      </c>
      <c r="P720" s="168" t="str">
        <f>IF(M720&lt;&gt;0,M720,IF(ISNA(VLOOKUP(D720,TH!D$4:K$3889,6,0))=TRUE,"","Nợ HP"))</f>
        <v/>
      </c>
      <c r="Q720" s="167">
        <f t="shared" si="90"/>
        <v>319</v>
      </c>
      <c r="R720" s="167"/>
    </row>
    <row r="721" spans="1:18" ht="24.75" customHeight="1">
      <c r="A721" s="158">
        <f t="shared" si="89"/>
        <v>719</v>
      </c>
      <c r="B721" s="54" t="str">
        <f t="shared" si="91"/>
        <v>320</v>
      </c>
      <c r="C721" s="158">
        <f t="shared" si="92"/>
        <v>320</v>
      </c>
      <c r="D721" s="51"/>
      <c r="E721" s="55"/>
      <c r="F721" s="56"/>
      <c r="G721" s="52"/>
      <c r="H721" s="180"/>
      <c r="I721" s="178"/>
      <c r="J721" s="181"/>
      <c r="K721" s="53" t="str">
        <f t="shared" si="86"/>
        <v/>
      </c>
      <c r="L721" s="165">
        <f t="shared" si="88"/>
        <v>0</v>
      </c>
      <c r="M721" s="166"/>
      <c r="N721" s="167" t="str">
        <f t="shared" si="87"/>
        <v/>
      </c>
      <c r="O721" s="167" t="e">
        <f>VLOOKUP(D721,TH!D$3:K$3889,6,0)</f>
        <v>#N/A</v>
      </c>
      <c r="P721" s="168" t="str">
        <f>IF(M721&lt;&gt;0,M721,IF(ISNA(VLOOKUP(D721,TH!D$4:K$3889,6,0))=TRUE,"","Nợ HP"))</f>
        <v/>
      </c>
      <c r="Q721" s="167">
        <f t="shared" si="90"/>
        <v>320</v>
      </c>
      <c r="R721" s="167"/>
    </row>
    <row r="722" spans="1:18" ht="24.75" customHeight="1">
      <c r="A722" s="158">
        <f t="shared" si="89"/>
        <v>720</v>
      </c>
      <c r="B722" s="54" t="str">
        <f t="shared" si="91"/>
        <v>321</v>
      </c>
      <c r="C722" s="158">
        <f t="shared" si="92"/>
        <v>321</v>
      </c>
      <c r="D722" s="51"/>
      <c r="E722" s="55"/>
      <c r="F722" s="56"/>
      <c r="G722" s="52"/>
      <c r="H722" s="180"/>
      <c r="I722" s="178"/>
      <c r="J722" s="181"/>
      <c r="K722" s="53" t="str">
        <f t="shared" si="86"/>
        <v/>
      </c>
      <c r="L722" s="165">
        <f t="shared" si="88"/>
        <v>0</v>
      </c>
      <c r="M722" s="166"/>
      <c r="N722" s="167" t="str">
        <f t="shared" si="87"/>
        <v/>
      </c>
      <c r="O722" s="167" t="e">
        <f>VLOOKUP(D722,TH!D$3:K$3889,6,0)</f>
        <v>#N/A</v>
      </c>
      <c r="P722" s="168" t="str">
        <f>IF(M722&lt;&gt;0,M722,IF(ISNA(VLOOKUP(D722,TH!D$4:K$3889,6,0))=TRUE,"","Nợ HP"))</f>
        <v/>
      </c>
      <c r="Q722" s="167">
        <f t="shared" si="90"/>
        <v>321</v>
      </c>
      <c r="R722" s="167"/>
    </row>
    <row r="723" spans="1:18" ht="24.75" customHeight="1">
      <c r="A723" s="158">
        <f t="shared" si="89"/>
        <v>721</v>
      </c>
      <c r="B723" s="54" t="str">
        <f t="shared" si="91"/>
        <v>322</v>
      </c>
      <c r="C723" s="158">
        <f t="shared" si="92"/>
        <v>322</v>
      </c>
      <c r="D723" s="51"/>
      <c r="E723" s="55"/>
      <c r="F723" s="56"/>
      <c r="G723" s="52"/>
      <c r="H723" s="180"/>
      <c r="I723" s="178"/>
      <c r="J723" s="181"/>
      <c r="K723" s="53" t="str">
        <f t="shared" si="86"/>
        <v/>
      </c>
      <c r="L723" s="165">
        <f t="shared" si="88"/>
        <v>0</v>
      </c>
      <c r="M723" s="166"/>
      <c r="N723" s="167" t="str">
        <f t="shared" si="87"/>
        <v/>
      </c>
      <c r="O723" s="167" t="e">
        <f>VLOOKUP(D723,TH!D$3:K$3889,6,0)</f>
        <v>#N/A</v>
      </c>
      <c r="P723" s="168" t="str">
        <f>IF(M723&lt;&gt;0,M723,IF(ISNA(VLOOKUP(D723,TH!D$4:K$3889,6,0))=TRUE,"","Nợ HP"))</f>
        <v/>
      </c>
      <c r="Q723" s="167">
        <f t="shared" si="90"/>
        <v>322</v>
      </c>
      <c r="R723" s="167"/>
    </row>
    <row r="724" spans="1:18" ht="24.75" customHeight="1">
      <c r="A724" s="158">
        <f t="shared" si="89"/>
        <v>722</v>
      </c>
      <c r="B724" s="54" t="str">
        <f t="shared" si="91"/>
        <v>323</v>
      </c>
      <c r="C724" s="158">
        <f t="shared" si="92"/>
        <v>323</v>
      </c>
      <c r="D724" s="51"/>
      <c r="E724" s="55"/>
      <c r="F724" s="56"/>
      <c r="G724" s="52"/>
      <c r="H724" s="180"/>
      <c r="I724" s="178"/>
      <c r="J724" s="181"/>
      <c r="K724" s="53" t="str">
        <f t="shared" si="86"/>
        <v/>
      </c>
      <c r="L724" s="165">
        <f t="shared" si="88"/>
        <v>0</v>
      </c>
      <c r="M724" s="166"/>
      <c r="N724" s="167" t="str">
        <f t="shared" si="87"/>
        <v/>
      </c>
      <c r="O724" s="167" t="e">
        <f>VLOOKUP(D724,TH!D$3:K$3889,6,0)</f>
        <v>#N/A</v>
      </c>
      <c r="P724" s="168" t="str">
        <f>IF(M724&lt;&gt;0,M724,IF(ISNA(VLOOKUP(D724,TH!D$4:K$3889,6,0))=TRUE,"","Nợ HP"))</f>
        <v/>
      </c>
      <c r="Q724" s="167">
        <f t="shared" si="90"/>
        <v>323</v>
      </c>
      <c r="R724" s="167"/>
    </row>
    <row r="725" spans="1:18" ht="24.75" customHeight="1">
      <c r="A725" s="158">
        <f t="shared" si="89"/>
        <v>723</v>
      </c>
      <c r="B725" s="54" t="str">
        <f t="shared" si="91"/>
        <v>324</v>
      </c>
      <c r="C725" s="158">
        <f t="shared" si="92"/>
        <v>324</v>
      </c>
      <c r="D725" s="51"/>
      <c r="E725" s="55"/>
      <c r="F725" s="56"/>
      <c r="G725" s="52"/>
      <c r="H725" s="180"/>
      <c r="I725" s="178"/>
      <c r="J725" s="181"/>
      <c r="K725" s="53" t="str">
        <f t="shared" si="86"/>
        <v/>
      </c>
      <c r="L725" s="165">
        <f t="shared" si="88"/>
        <v>0</v>
      </c>
      <c r="M725" s="166"/>
      <c r="N725" s="167" t="str">
        <f t="shared" si="87"/>
        <v/>
      </c>
      <c r="O725" s="167" t="e">
        <f>VLOOKUP(D725,TH!D$3:K$3889,6,0)</f>
        <v>#N/A</v>
      </c>
      <c r="P725" s="168" t="str">
        <f>IF(M725&lt;&gt;0,M725,IF(ISNA(VLOOKUP(D725,TH!D$4:K$3889,6,0))=TRUE,"","Nợ HP"))</f>
        <v/>
      </c>
      <c r="Q725" s="167">
        <f t="shared" si="90"/>
        <v>324</v>
      </c>
      <c r="R725" s="167"/>
    </row>
    <row r="726" spans="1:18" ht="24.75" customHeight="1">
      <c r="A726" s="158">
        <f t="shared" si="89"/>
        <v>724</v>
      </c>
      <c r="B726" s="54" t="str">
        <f t="shared" si="91"/>
        <v>325</v>
      </c>
      <c r="C726" s="158">
        <f t="shared" si="92"/>
        <v>325</v>
      </c>
      <c r="D726" s="51"/>
      <c r="E726" s="55"/>
      <c r="F726" s="56"/>
      <c r="G726" s="52"/>
      <c r="H726" s="180"/>
      <c r="I726" s="178"/>
      <c r="J726" s="181"/>
      <c r="K726" s="53" t="str">
        <f t="shared" si="86"/>
        <v/>
      </c>
      <c r="L726" s="165">
        <f t="shared" si="88"/>
        <v>0</v>
      </c>
      <c r="M726" s="166"/>
      <c r="N726" s="167" t="str">
        <f t="shared" si="87"/>
        <v/>
      </c>
      <c r="O726" s="167" t="e">
        <f>VLOOKUP(D726,TH!D$3:K$3889,6,0)</f>
        <v>#N/A</v>
      </c>
      <c r="P726" s="168" t="str">
        <f>IF(M726&lt;&gt;0,M726,IF(ISNA(VLOOKUP(D726,TH!D$4:K$3889,6,0))=TRUE,"","Nợ HP"))</f>
        <v/>
      </c>
      <c r="Q726" s="167">
        <f t="shared" si="90"/>
        <v>325</v>
      </c>
      <c r="R726" s="167"/>
    </row>
    <row r="727" spans="1:18" ht="24.75" customHeight="1">
      <c r="A727" s="158">
        <f t="shared" si="89"/>
        <v>725</v>
      </c>
      <c r="B727" s="54" t="str">
        <f t="shared" si="91"/>
        <v>326</v>
      </c>
      <c r="C727" s="158">
        <f t="shared" si="92"/>
        <v>326</v>
      </c>
      <c r="D727" s="51"/>
      <c r="E727" s="55"/>
      <c r="F727" s="56"/>
      <c r="G727" s="52"/>
      <c r="H727" s="180"/>
      <c r="I727" s="178"/>
      <c r="J727" s="181"/>
      <c r="K727" s="53" t="str">
        <f t="shared" si="86"/>
        <v/>
      </c>
      <c r="L727" s="165">
        <f t="shared" si="88"/>
        <v>0</v>
      </c>
      <c r="M727" s="166"/>
      <c r="N727" s="167" t="str">
        <f t="shared" si="87"/>
        <v/>
      </c>
      <c r="O727" s="167" t="e">
        <f>VLOOKUP(D727,TH!D$3:K$3889,6,0)</f>
        <v>#N/A</v>
      </c>
      <c r="P727" s="168" t="str">
        <f>IF(M727&lt;&gt;0,M727,IF(ISNA(VLOOKUP(D727,TH!D$4:K$3889,6,0))=TRUE,"","Nợ HP"))</f>
        <v/>
      </c>
      <c r="Q727" s="167">
        <f t="shared" si="90"/>
        <v>326</v>
      </c>
      <c r="R727" s="167"/>
    </row>
    <row r="728" spans="1:18" ht="24.75" customHeight="1">
      <c r="A728" s="158">
        <f t="shared" si="89"/>
        <v>726</v>
      </c>
      <c r="B728" s="54" t="str">
        <f t="shared" si="91"/>
        <v>327</v>
      </c>
      <c r="C728" s="158">
        <f t="shared" si="92"/>
        <v>327</v>
      </c>
      <c r="D728" s="51"/>
      <c r="E728" s="55"/>
      <c r="F728" s="56"/>
      <c r="G728" s="52"/>
      <c r="H728" s="180"/>
      <c r="I728" s="178"/>
      <c r="J728" s="181"/>
      <c r="K728" s="53" t="str">
        <f t="shared" si="86"/>
        <v/>
      </c>
      <c r="L728" s="165">
        <f t="shared" si="88"/>
        <v>0</v>
      </c>
      <c r="M728" s="166"/>
      <c r="N728" s="167" t="str">
        <f t="shared" si="87"/>
        <v/>
      </c>
      <c r="O728" s="167" t="e">
        <f>VLOOKUP(D728,TH!D$3:K$3889,6,0)</f>
        <v>#N/A</v>
      </c>
      <c r="P728" s="168" t="str">
        <f>IF(M728&lt;&gt;0,M728,IF(ISNA(VLOOKUP(D728,TH!D$4:K$3889,6,0))=TRUE,"","Nợ HP"))</f>
        <v/>
      </c>
      <c r="Q728" s="167">
        <f t="shared" si="90"/>
        <v>327</v>
      </c>
      <c r="R728" s="167"/>
    </row>
    <row r="729" spans="1:18" ht="24.75" customHeight="1">
      <c r="A729" s="158">
        <f t="shared" si="89"/>
        <v>727</v>
      </c>
      <c r="B729" s="54" t="str">
        <f t="shared" si="91"/>
        <v>328</v>
      </c>
      <c r="C729" s="158">
        <f t="shared" si="92"/>
        <v>328</v>
      </c>
      <c r="D729" s="51"/>
      <c r="E729" s="55"/>
      <c r="F729" s="56"/>
      <c r="G729" s="52"/>
      <c r="H729" s="180"/>
      <c r="I729" s="178"/>
      <c r="J729" s="181"/>
      <c r="K729" s="53" t="str">
        <f t="shared" si="86"/>
        <v/>
      </c>
      <c r="L729" s="165">
        <f t="shared" si="88"/>
        <v>0</v>
      </c>
      <c r="M729" s="166"/>
      <c r="N729" s="167" t="str">
        <f t="shared" si="87"/>
        <v/>
      </c>
      <c r="O729" s="167" t="e">
        <f>VLOOKUP(D729,TH!D$3:K$3889,6,0)</f>
        <v>#N/A</v>
      </c>
      <c r="P729" s="168" t="str">
        <f>IF(M729&lt;&gt;0,M729,IF(ISNA(VLOOKUP(D729,TH!D$4:K$3889,6,0))=TRUE,"","Nợ HP"))</f>
        <v/>
      </c>
      <c r="Q729" s="167">
        <f t="shared" si="90"/>
        <v>328</v>
      </c>
      <c r="R729" s="167"/>
    </row>
    <row r="730" spans="1:18" ht="24.75" customHeight="1">
      <c r="A730" s="158">
        <f t="shared" si="89"/>
        <v>728</v>
      </c>
      <c r="B730" s="54" t="str">
        <f t="shared" si="91"/>
        <v>329</v>
      </c>
      <c r="C730" s="158">
        <f t="shared" si="92"/>
        <v>329</v>
      </c>
      <c r="D730" s="51"/>
      <c r="E730" s="55"/>
      <c r="F730" s="56"/>
      <c r="G730" s="52"/>
      <c r="H730" s="180"/>
      <c r="I730" s="178"/>
      <c r="J730" s="181"/>
      <c r="K730" s="53" t="str">
        <f t="shared" si="86"/>
        <v/>
      </c>
      <c r="L730" s="165">
        <f t="shared" si="88"/>
        <v>0</v>
      </c>
      <c r="M730" s="166"/>
      <c r="N730" s="167" t="str">
        <f t="shared" si="87"/>
        <v/>
      </c>
      <c r="O730" s="167" t="e">
        <f>VLOOKUP(D730,TH!D$3:K$3889,6,0)</f>
        <v>#N/A</v>
      </c>
      <c r="P730" s="168" t="str">
        <f>IF(M730&lt;&gt;0,M730,IF(ISNA(VLOOKUP(D730,TH!D$4:K$3889,6,0))=TRUE,"","Nợ HP"))</f>
        <v/>
      </c>
      <c r="Q730" s="167">
        <f t="shared" si="90"/>
        <v>329</v>
      </c>
      <c r="R730" s="167"/>
    </row>
    <row r="731" spans="1:18" ht="24.75" customHeight="1">
      <c r="A731" s="158">
        <f t="shared" si="89"/>
        <v>729</v>
      </c>
      <c r="B731" s="54" t="str">
        <f t="shared" si="91"/>
        <v>330</v>
      </c>
      <c r="C731" s="158">
        <f t="shared" si="92"/>
        <v>330</v>
      </c>
      <c r="D731" s="51"/>
      <c r="E731" s="55"/>
      <c r="F731" s="56"/>
      <c r="G731" s="52"/>
      <c r="H731" s="180"/>
      <c r="I731" s="178"/>
      <c r="J731" s="181"/>
      <c r="K731" s="53" t="str">
        <f t="shared" si="86"/>
        <v/>
      </c>
      <c r="L731" s="165">
        <f t="shared" si="88"/>
        <v>0</v>
      </c>
      <c r="M731" s="166"/>
      <c r="N731" s="167" t="str">
        <f t="shared" si="87"/>
        <v/>
      </c>
      <c r="O731" s="167" t="e">
        <f>VLOOKUP(D731,TH!D$3:K$3889,6,0)</f>
        <v>#N/A</v>
      </c>
      <c r="P731" s="168" t="str">
        <f>IF(M731&lt;&gt;0,M731,IF(ISNA(VLOOKUP(D731,TH!D$4:K$3889,6,0))=TRUE,"","Nợ HP"))</f>
        <v/>
      </c>
      <c r="Q731" s="167">
        <f t="shared" si="90"/>
        <v>330</v>
      </c>
      <c r="R731" s="167"/>
    </row>
    <row r="732" spans="1:18" ht="24.75" customHeight="1">
      <c r="A732" s="158">
        <f t="shared" si="89"/>
        <v>730</v>
      </c>
      <c r="B732" s="54" t="str">
        <f t="shared" si="91"/>
        <v>331</v>
      </c>
      <c r="C732" s="158">
        <f t="shared" si="92"/>
        <v>331</v>
      </c>
      <c r="D732" s="51"/>
      <c r="E732" s="55"/>
      <c r="F732" s="56"/>
      <c r="G732" s="52"/>
      <c r="H732" s="180"/>
      <c r="I732" s="178"/>
      <c r="J732" s="181"/>
      <c r="K732" s="53" t="str">
        <f t="shared" si="86"/>
        <v/>
      </c>
      <c r="L732" s="165">
        <f t="shared" si="88"/>
        <v>0</v>
      </c>
      <c r="M732" s="166"/>
      <c r="N732" s="167" t="str">
        <f t="shared" si="87"/>
        <v/>
      </c>
      <c r="O732" s="167" t="e">
        <f>VLOOKUP(D732,TH!D$3:K$3889,6,0)</f>
        <v>#N/A</v>
      </c>
      <c r="P732" s="168" t="str">
        <f>IF(M732&lt;&gt;0,M732,IF(ISNA(VLOOKUP(D732,TH!D$4:K$3889,6,0))=TRUE,"","Nợ HP"))</f>
        <v/>
      </c>
      <c r="Q732" s="167">
        <f t="shared" si="90"/>
        <v>331</v>
      </c>
      <c r="R732" s="167"/>
    </row>
    <row r="733" spans="1:18" ht="24.75" customHeight="1">
      <c r="A733" s="158">
        <f t="shared" si="89"/>
        <v>731</v>
      </c>
      <c r="B733" s="54" t="str">
        <f t="shared" si="91"/>
        <v>332</v>
      </c>
      <c r="C733" s="158">
        <f t="shared" si="92"/>
        <v>332</v>
      </c>
      <c r="D733" s="51"/>
      <c r="E733" s="55"/>
      <c r="F733" s="56"/>
      <c r="G733" s="52"/>
      <c r="H733" s="180"/>
      <c r="I733" s="178"/>
      <c r="J733" s="181"/>
      <c r="K733" s="53" t="str">
        <f t="shared" si="86"/>
        <v/>
      </c>
      <c r="L733" s="165">
        <f t="shared" si="88"/>
        <v>0</v>
      </c>
      <c r="M733" s="166"/>
      <c r="N733" s="167" t="str">
        <f t="shared" si="87"/>
        <v/>
      </c>
      <c r="O733" s="167" t="e">
        <f>VLOOKUP(D733,TH!D$3:K$3889,6,0)</f>
        <v>#N/A</v>
      </c>
      <c r="P733" s="168" t="str">
        <f>IF(M733&lt;&gt;0,M733,IF(ISNA(VLOOKUP(D733,TH!D$4:K$3889,6,0))=TRUE,"","Nợ HP"))</f>
        <v/>
      </c>
      <c r="Q733" s="167">
        <f t="shared" si="90"/>
        <v>332</v>
      </c>
      <c r="R733" s="167"/>
    </row>
    <row r="734" spans="1:18" ht="24.75" customHeight="1">
      <c r="A734" s="158">
        <f t="shared" si="89"/>
        <v>732</v>
      </c>
      <c r="B734" s="54" t="str">
        <f t="shared" si="91"/>
        <v>333</v>
      </c>
      <c r="C734" s="158">
        <f t="shared" si="92"/>
        <v>333</v>
      </c>
      <c r="D734" s="51"/>
      <c r="E734" s="55"/>
      <c r="F734" s="56"/>
      <c r="G734" s="52"/>
      <c r="H734" s="180"/>
      <c r="I734" s="178"/>
      <c r="J734" s="181"/>
      <c r="K734" s="53" t="str">
        <f t="shared" si="86"/>
        <v/>
      </c>
      <c r="L734" s="165">
        <f t="shared" si="88"/>
        <v>0</v>
      </c>
      <c r="M734" s="166"/>
      <c r="N734" s="167" t="str">
        <f t="shared" si="87"/>
        <v/>
      </c>
      <c r="O734" s="167" t="e">
        <f>VLOOKUP(D734,TH!D$3:K$3889,6,0)</f>
        <v>#N/A</v>
      </c>
      <c r="P734" s="168" t="str">
        <f>IF(M734&lt;&gt;0,M734,IF(ISNA(VLOOKUP(D734,TH!D$4:K$3889,6,0))=TRUE,"","Nợ HP"))</f>
        <v/>
      </c>
      <c r="Q734" s="167">
        <f t="shared" si="90"/>
        <v>333</v>
      </c>
      <c r="R734" s="167"/>
    </row>
    <row r="735" spans="1:18" ht="24.75" customHeight="1">
      <c r="A735" s="158">
        <f t="shared" si="89"/>
        <v>733</v>
      </c>
      <c r="B735" s="54" t="str">
        <f t="shared" si="91"/>
        <v>334</v>
      </c>
      <c r="C735" s="158">
        <f t="shared" si="92"/>
        <v>334</v>
      </c>
      <c r="D735" s="51"/>
      <c r="E735" s="55"/>
      <c r="F735" s="56"/>
      <c r="G735" s="52"/>
      <c r="H735" s="180"/>
      <c r="I735" s="178"/>
      <c r="J735" s="181"/>
      <c r="K735" s="53" t="str">
        <f t="shared" si="86"/>
        <v/>
      </c>
      <c r="L735" s="165">
        <f t="shared" si="88"/>
        <v>0</v>
      </c>
      <c r="M735" s="166"/>
      <c r="N735" s="167" t="str">
        <f t="shared" si="87"/>
        <v/>
      </c>
      <c r="O735" s="167" t="e">
        <f>VLOOKUP(D735,TH!D$3:K$3889,6,0)</f>
        <v>#N/A</v>
      </c>
      <c r="P735" s="168" t="str">
        <f>IF(M735&lt;&gt;0,M735,IF(ISNA(VLOOKUP(D735,TH!D$4:K$3889,6,0))=TRUE,"","Nợ HP"))</f>
        <v/>
      </c>
      <c r="Q735" s="167">
        <f t="shared" si="90"/>
        <v>334</v>
      </c>
      <c r="R735" s="167"/>
    </row>
    <row r="736" spans="1:18" ht="24.75" customHeight="1">
      <c r="A736" s="158">
        <f t="shared" si="89"/>
        <v>734</v>
      </c>
      <c r="B736" s="54" t="str">
        <f t="shared" si="91"/>
        <v>335</v>
      </c>
      <c r="C736" s="158">
        <f t="shared" si="92"/>
        <v>335</v>
      </c>
      <c r="D736" s="51"/>
      <c r="E736" s="55"/>
      <c r="F736" s="56"/>
      <c r="G736" s="52"/>
      <c r="H736" s="180"/>
      <c r="I736" s="178"/>
      <c r="J736" s="181"/>
      <c r="K736" s="53" t="str">
        <f t="shared" si="86"/>
        <v/>
      </c>
      <c r="L736" s="165">
        <f t="shared" si="88"/>
        <v>0</v>
      </c>
      <c r="M736" s="166"/>
      <c r="N736" s="167" t="str">
        <f t="shared" si="87"/>
        <v/>
      </c>
      <c r="O736" s="167" t="e">
        <f>VLOOKUP(D736,TH!D$3:K$3889,6,0)</f>
        <v>#N/A</v>
      </c>
      <c r="P736" s="168" t="str">
        <f>IF(M736&lt;&gt;0,M736,IF(ISNA(VLOOKUP(D736,TH!D$4:K$3889,6,0))=TRUE,"","Nợ HP"))</f>
        <v/>
      </c>
      <c r="Q736" s="167">
        <f t="shared" si="90"/>
        <v>335</v>
      </c>
      <c r="R736" s="167"/>
    </row>
    <row r="737" spans="1:20" ht="24.75" customHeight="1">
      <c r="A737" s="158">
        <f t="shared" si="89"/>
        <v>735</v>
      </c>
      <c r="B737" s="54" t="str">
        <f t="shared" si="91"/>
        <v>336</v>
      </c>
      <c r="C737" s="158">
        <f t="shared" si="92"/>
        <v>336</v>
      </c>
      <c r="D737" s="51"/>
      <c r="E737" s="55"/>
      <c r="F737" s="56"/>
      <c r="G737" s="52"/>
      <c r="H737" s="180"/>
      <c r="I737" s="178"/>
      <c r="J737" s="181"/>
      <c r="K737" s="53" t="str">
        <f t="shared" si="86"/>
        <v/>
      </c>
      <c r="L737" s="165">
        <f t="shared" si="88"/>
        <v>0</v>
      </c>
      <c r="M737" s="166"/>
      <c r="N737" s="167" t="str">
        <f t="shared" si="87"/>
        <v/>
      </c>
      <c r="O737" s="167" t="e">
        <f>VLOOKUP(D737,TH!D$3:K$3889,6,0)</f>
        <v>#N/A</v>
      </c>
      <c r="P737" s="168" t="str">
        <f>IF(M737&lt;&gt;0,M737,IF(ISNA(VLOOKUP(D737,TH!D$4:K$3889,6,0))=TRUE,"","Nợ HP"))</f>
        <v/>
      </c>
      <c r="Q737" s="167">
        <f t="shared" si="90"/>
        <v>336</v>
      </c>
      <c r="R737" s="167"/>
    </row>
    <row r="738" spans="1:20" ht="24.75" customHeight="1">
      <c r="A738" s="158">
        <f t="shared" si="89"/>
        <v>736</v>
      </c>
      <c r="B738" s="54" t="str">
        <f t="shared" si="91"/>
        <v>337</v>
      </c>
      <c r="C738" s="158">
        <f t="shared" si="92"/>
        <v>337</v>
      </c>
      <c r="D738" s="51"/>
      <c r="E738" s="55"/>
      <c r="F738" s="56"/>
      <c r="G738" s="52"/>
      <c r="H738" s="180"/>
      <c r="I738" s="178"/>
      <c r="J738" s="181"/>
      <c r="K738" s="53" t="str">
        <f t="shared" ref="K738:K774" si="93">I738&amp;J738</f>
        <v/>
      </c>
      <c r="L738" s="165">
        <f t="shared" si="88"/>
        <v>0</v>
      </c>
      <c r="M738" s="166"/>
      <c r="N738" s="167" t="str">
        <f t="shared" si="87"/>
        <v/>
      </c>
      <c r="O738" s="167" t="e">
        <f>VLOOKUP(D738,TH!D$3:K$3889,6,0)</f>
        <v>#N/A</v>
      </c>
      <c r="P738" s="168" t="str">
        <f>IF(M738&lt;&gt;0,M738,IF(ISNA(VLOOKUP(D738,TH!D$4:K$3889,6,0))=TRUE,"","Nợ HP"))</f>
        <v/>
      </c>
      <c r="Q738" s="167">
        <f t="shared" si="90"/>
        <v>337</v>
      </c>
      <c r="R738" s="167"/>
    </row>
    <row r="739" spans="1:20" ht="24.75" customHeight="1">
      <c r="A739" s="158">
        <f t="shared" si="89"/>
        <v>737</v>
      </c>
      <c r="B739" s="54" t="str">
        <f t="shared" si="91"/>
        <v>338</v>
      </c>
      <c r="C739" s="158">
        <f t="shared" si="92"/>
        <v>338</v>
      </c>
      <c r="D739" s="51"/>
      <c r="E739" s="55"/>
      <c r="F739" s="56"/>
      <c r="G739" s="52"/>
      <c r="H739" s="180"/>
      <c r="I739" s="178"/>
      <c r="J739" s="181"/>
      <c r="K739" s="53" t="str">
        <f t="shared" si="93"/>
        <v/>
      </c>
      <c r="L739" s="165">
        <f t="shared" si="88"/>
        <v>0</v>
      </c>
      <c r="M739" s="166"/>
      <c r="N739" s="167" t="str">
        <f t="shared" si="87"/>
        <v/>
      </c>
      <c r="O739" s="167" t="e">
        <f>VLOOKUP(D739,TH!D$3:K$3889,6,0)</f>
        <v>#N/A</v>
      </c>
      <c r="P739" s="168" t="str">
        <f>IF(M739&lt;&gt;0,M739,IF(ISNA(VLOOKUP(D739,TH!D$4:K$3889,6,0))=TRUE,"","Nợ HP"))</f>
        <v/>
      </c>
      <c r="Q739" s="167">
        <f t="shared" si="90"/>
        <v>338</v>
      </c>
      <c r="R739" s="167"/>
    </row>
    <row r="740" spans="1:20" ht="24.75" customHeight="1">
      <c r="A740" s="158">
        <f t="shared" si="89"/>
        <v>738</v>
      </c>
      <c r="B740" s="54" t="str">
        <f t="shared" si="91"/>
        <v>339</v>
      </c>
      <c r="C740" s="158">
        <f t="shared" si="92"/>
        <v>339</v>
      </c>
      <c r="D740" s="51"/>
      <c r="E740" s="55"/>
      <c r="F740" s="56"/>
      <c r="G740" s="52"/>
      <c r="H740" s="180"/>
      <c r="I740" s="178"/>
      <c r="J740" s="181"/>
      <c r="K740" s="53" t="str">
        <f t="shared" si="93"/>
        <v/>
      </c>
      <c r="L740" s="165">
        <f t="shared" si="88"/>
        <v>0</v>
      </c>
      <c r="M740" s="166"/>
      <c r="N740" s="167" t="str">
        <f t="shared" si="87"/>
        <v/>
      </c>
      <c r="O740" s="167" t="e">
        <f>VLOOKUP(D740,TH!D$3:K$3889,6,0)</f>
        <v>#N/A</v>
      </c>
      <c r="P740" s="168" t="str">
        <f>IF(M740&lt;&gt;0,M740,IF(ISNA(VLOOKUP(D740,TH!D$4:K$3889,6,0))=TRUE,"","Nợ HP"))</f>
        <v/>
      </c>
      <c r="Q740" s="167">
        <f t="shared" si="90"/>
        <v>339</v>
      </c>
      <c r="R740" s="167"/>
    </row>
    <row r="741" spans="1:20" ht="24.75" customHeight="1">
      <c r="A741" s="158">
        <f t="shared" si="89"/>
        <v>739</v>
      </c>
      <c r="B741" s="54" t="str">
        <f t="shared" si="91"/>
        <v>340</v>
      </c>
      <c r="C741" s="158">
        <f t="shared" si="92"/>
        <v>340</v>
      </c>
      <c r="D741" s="51"/>
      <c r="E741" s="55"/>
      <c r="F741" s="56"/>
      <c r="G741" s="52"/>
      <c r="H741" s="180"/>
      <c r="I741" s="178"/>
      <c r="J741" s="181"/>
      <c r="K741" s="53" t="str">
        <f t="shared" si="93"/>
        <v/>
      </c>
      <c r="L741" s="165">
        <f t="shared" si="88"/>
        <v>0</v>
      </c>
      <c r="M741" s="166"/>
      <c r="N741" s="167" t="str">
        <f t="shared" si="87"/>
        <v/>
      </c>
      <c r="O741" s="167" t="e">
        <f>VLOOKUP(D741,TH!D$3:K$3889,6,0)</f>
        <v>#N/A</v>
      </c>
      <c r="P741" s="168" t="str">
        <f>IF(M741&lt;&gt;0,M741,IF(ISNA(VLOOKUP(D741,TH!D$4:K$3889,6,0))=TRUE,"","Nợ HP"))</f>
        <v/>
      </c>
      <c r="Q741" s="167">
        <f t="shared" si="90"/>
        <v>340</v>
      </c>
      <c r="R741" s="167"/>
    </row>
    <row r="742" spans="1:20" ht="24.75" customHeight="1">
      <c r="A742" s="158">
        <f t="shared" si="89"/>
        <v>740</v>
      </c>
      <c r="B742" s="54" t="str">
        <f t="shared" si="91"/>
        <v>341</v>
      </c>
      <c r="C742" s="158">
        <f t="shared" si="92"/>
        <v>341</v>
      </c>
      <c r="D742" s="51"/>
      <c r="E742" s="55"/>
      <c r="F742" s="56"/>
      <c r="G742" s="52"/>
      <c r="H742" s="180"/>
      <c r="I742" s="178"/>
      <c r="J742" s="181"/>
      <c r="K742" s="53" t="str">
        <f t="shared" si="93"/>
        <v/>
      </c>
      <c r="L742" s="165">
        <f t="shared" si="88"/>
        <v>0</v>
      </c>
      <c r="M742" s="166"/>
      <c r="N742" s="167" t="str">
        <f t="shared" si="87"/>
        <v/>
      </c>
      <c r="O742" s="167" t="e">
        <f>VLOOKUP(D742,TH!D$3:K$3889,6,0)</f>
        <v>#N/A</v>
      </c>
      <c r="P742" s="168" t="str">
        <f>IF(M742&lt;&gt;0,M742,IF(ISNA(VLOOKUP(D742,TH!D$4:K$3889,6,0))=TRUE,"","Nợ HP"))</f>
        <v/>
      </c>
      <c r="Q742" s="167">
        <f t="shared" si="90"/>
        <v>341</v>
      </c>
      <c r="R742" s="167"/>
    </row>
    <row r="743" spans="1:20" ht="24.75" customHeight="1">
      <c r="A743" s="158">
        <f t="shared" si="89"/>
        <v>741</v>
      </c>
      <c r="B743" s="54" t="str">
        <f t="shared" si="91"/>
        <v>342</v>
      </c>
      <c r="C743" s="158">
        <f t="shared" si="92"/>
        <v>342</v>
      </c>
      <c r="D743" s="51"/>
      <c r="E743" s="55"/>
      <c r="F743" s="56"/>
      <c r="G743" s="52"/>
      <c r="H743" s="180"/>
      <c r="I743" s="178"/>
      <c r="J743" s="181"/>
      <c r="K743" s="53" t="str">
        <f t="shared" si="93"/>
        <v/>
      </c>
      <c r="L743" s="165">
        <f t="shared" si="88"/>
        <v>0</v>
      </c>
      <c r="M743" s="166"/>
      <c r="N743" s="167" t="str">
        <f t="shared" si="87"/>
        <v/>
      </c>
      <c r="O743" s="167" t="e">
        <f>VLOOKUP(D743,TH!D$3:K$3889,6,0)</f>
        <v>#N/A</v>
      </c>
      <c r="P743" s="168" t="str">
        <f>IF(M743&lt;&gt;0,M743,IF(ISNA(VLOOKUP(D743,TH!D$4:K$3889,6,0))=TRUE,"","Nợ HP"))</f>
        <v/>
      </c>
      <c r="Q743" s="167">
        <f t="shared" si="90"/>
        <v>342</v>
      </c>
      <c r="R743" s="167"/>
    </row>
    <row r="744" spans="1:20" ht="24.75" customHeight="1">
      <c r="A744" s="158">
        <f t="shared" si="89"/>
        <v>742</v>
      </c>
      <c r="B744" s="54" t="str">
        <f t="shared" si="91"/>
        <v>343</v>
      </c>
      <c r="C744" s="158">
        <f t="shared" si="92"/>
        <v>343</v>
      </c>
      <c r="D744" s="51"/>
      <c r="E744" s="55"/>
      <c r="F744" s="56"/>
      <c r="G744" s="52"/>
      <c r="H744" s="180"/>
      <c r="I744" s="178"/>
      <c r="J744" s="181"/>
      <c r="K744" s="53" t="str">
        <f t="shared" si="93"/>
        <v/>
      </c>
      <c r="L744" s="165">
        <f t="shared" si="88"/>
        <v>0</v>
      </c>
      <c r="M744" s="166"/>
      <c r="N744" s="167" t="str">
        <f t="shared" si="87"/>
        <v/>
      </c>
      <c r="O744" s="167" t="e">
        <f>VLOOKUP(D744,TH!D$3:K$3889,6,0)</f>
        <v>#N/A</v>
      </c>
      <c r="P744" s="168" t="str">
        <f>IF(M744&lt;&gt;0,M744,IF(ISNA(VLOOKUP(D744,TH!D$4:K$3889,6,0))=TRUE,"","Nợ HP"))</f>
        <v/>
      </c>
      <c r="Q744" s="167">
        <f t="shared" si="90"/>
        <v>343</v>
      </c>
      <c r="R744" s="167"/>
    </row>
    <row r="745" spans="1:20" ht="24.75" customHeight="1">
      <c r="A745" s="158">
        <f t="shared" si="89"/>
        <v>743</v>
      </c>
      <c r="B745" s="54" t="str">
        <f t="shared" si="91"/>
        <v>344</v>
      </c>
      <c r="C745" s="158">
        <f t="shared" si="92"/>
        <v>344</v>
      </c>
      <c r="D745" s="51"/>
      <c r="E745" s="55"/>
      <c r="F745" s="56"/>
      <c r="G745" s="52"/>
      <c r="H745" s="180"/>
      <c r="I745" s="178"/>
      <c r="J745" s="181"/>
      <c r="K745" s="53" t="str">
        <f t="shared" si="93"/>
        <v/>
      </c>
      <c r="L745" s="165">
        <f t="shared" si="88"/>
        <v>0</v>
      </c>
      <c r="M745" s="166"/>
      <c r="N745" s="167" t="str">
        <f t="shared" si="87"/>
        <v/>
      </c>
      <c r="O745" s="167" t="e">
        <f>VLOOKUP(D745,TH!D$3:K$3889,6,0)</f>
        <v>#N/A</v>
      </c>
      <c r="P745" s="168" t="str">
        <f>IF(M745&lt;&gt;0,M745,IF(ISNA(VLOOKUP(D745,TH!D$4:K$3889,6,0))=TRUE,"","Nợ HP"))</f>
        <v/>
      </c>
      <c r="Q745" s="167">
        <f t="shared" si="90"/>
        <v>344</v>
      </c>
      <c r="R745" s="167"/>
    </row>
    <row r="746" spans="1:20" ht="24.75" customHeight="1">
      <c r="A746" s="158">
        <f t="shared" si="89"/>
        <v>744</v>
      </c>
      <c r="B746" s="54" t="str">
        <f t="shared" si="91"/>
        <v>345</v>
      </c>
      <c r="C746" s="158">
        <f t="shared" si="92"/>
        <v>345</v>
      </c>
      <c r="D746" s="51"/>
      <c r="E746" s="55"/>
      <c r="F746" s="56"/>
      <c r="G746" s="52"/>
      <c r="H746" s="180"/>
      <c r="I746" s="178"/>
      <c r="J746" s="181"/>
      <c r="K746" s="53" t="str">
        <f t="shared" si="93"/>
        <v/>
      </c>
      <c r="L746" s="165">
        <f t="shared" si="88"/>
        <v>0</v>
      </c>
      <c r="M746" s="166"/>
      <c r="N746" s="167" t="str">
        <f t="shared" si="87"/>
        <v/>
      </c>
      <c r="O746" s="167" t="e">
        <f>VLOOKUP(D746,TH!D$3:K$3889,6,0)</f>
        <v>#N/A</v>
      </c>
      <c r="P746" s="168" t="str">
        <f>IF(M746&lt;&gt;0,M746,IF(ISNA(VLOOKUP(D746,TH!D$4:K$3889,6,0))=TRUE,"","Nợ HP"))</f>
        <v/>
      </c>
      <c r="Q746" s="167">
        <f t="shared" si="90"/>
        <v>345</v>
      </c>
      <c r="R746" s="167"/>
      <c r="T746"/>
    </row>
    <row r="747" spans="1:20" ht="24.75" customHeight="1">
      <c r="A747" s="158">
        <f t="shared" si="89"/>
        <v>745</v>
      </c>
      <c r="B747" s="54" t="str">
        <f t="shared" si="91"/>
        <v>346</v>
      </c>
      <c r="C747" s="158">
        <f t="shared" si="92"/>
        <v>346</v>
      </c>
      <c r="D747" s="51"/>
      <c r="E747" s="55"/>
      <c r="F747" s="56"/>
      <c r="G747" s="52"/>
      <c r="H747" s="180"/>
      <c r="I747" s="178"/>
      <c r="J747" s="181"/>
      <c r="K747" s="53" t="str">
        <f t="shared" si="93"/>
        <v/>
      </c>
      <c r="L747" s="165">
        <f t="shared" si="88"/>
        <v>0</v>
      </c>
      <c r="M747" s="166"/>
      <c r="N747" s="167" t="str">
        <f t="shared" si="87"/>
        <v/>
      </c>
      <c r="O747" s="167" t="e">
        <f>VLOOKUP(D747,TH!D$3:K$3889,6,0)</f>
        <v>#N/A</v>
      </c>
      <c r="P747" s="168" t="str">
        <f>IF(M747&lt;&gt;0,M747,IF(ISNA(VLOOKUP(D747,TH!D$4:K$3889,6,0))=TRUE,"","Nợ HP"))</f>
        <v/>
      </c>
      <c r="Q747" s="167">
        <f t="shared" si="90"/>
        <v>346</v>
      </c>
      <c r="R747" s="167"/>
    </row>
    <row r="748" spans="1:20" ht="24.75" customHeight="1">
      <c r="A748" s="158">
        <f t="shared" si="89"/>
        <v>746</v>
      </c>
      <c r="B748" s="54" t="str">
        <f t="shared" si="91"/>
        <v>347</v>
      </c>
      <c r="C748" s="158">
        <f t="shared" si="92"/>
        <v>347</v>
      </c>
      <c r="D748" s="51"/>
      <c r="E748" s="55"/>
      <c r="F748" s="56"/>
      <c r="G748" s="52"/>
      <c r="H748" s="180"/>
      <c r="I748" s="178"/>
      <c r="J748" s="181"/>
      <c r="K748" s="53" t="str">
        <f t="shared" si="93"/>
        <v/>
      </c>
      <c r="L748" s="165">
        <f t="shared" si="88"/>
        <v>0</v>
      </c>
      <c r="M748" s="166"/>
      <c r="N748" s="167" t="str">
        <f t="shared" si="87"/>
        <v/>
      </c>
      <c r="O748" s="167" t="e">
        <f>VLOOKUP(D748,TH!D$3:K$3889,6,0)</f>
        <v>#N/A</v>
      </c>
      <c r="P748" s="168" t="str">
        <f>IF(M748&lt;&gt;0,M748,IF(ISNA(VLOOKUP(D748,TH!D$4:K$3889,6,0))=TRUE,"","Nợ HP"))</f>
        <v/>
      </c>
      <c r="Q748" s="167">
        <f t="shared" si="90"/>
        <v>347</v>
      </c>
      <c r="R748" s="167"/>
    </row>
    <row r="749" spans="1:20" ht="24.75" customHeight="1">
      <c r="A749" s="158">
        <f t="shared" si="89"/>
        <v>747</v>
      </c>
      <c r="B749" s="54" t="str">
        <f t="shared" si="91"/>
        <v>348</v>
      </c>
      <c r="C749" s="158">
        <f t="shared" si="92"/>
        <v>348</v>
      </c>
      <c r="D749" s="51"/>
      <c r="E749" s="55"/>
      <c r="F749" s="56"/>
      <c r="G749" s="52"/>
      <c r="H749" s="180"/>
      <c r="I749" s="178"/>
      <c r="J749" s="181"/>
      <c r="K749" s="53" t="str">
        <f t="shared" si="93"/>
        <v/>
      </c>
      <c r="L749" s="165">
        <f t="shared" si="88"/>
        <v>0</v>
      </c>
      <c r="M749" s="166"/>
      <c r="N749" s="167" t="str">
        <f t="shared" si="87"/>
        <v/>
      </c>
      <c r="O749" s="167" t="e">
        <f>VLOOKUP(D749,TH!D$3:K$3889,6,0)</f>
        <v>#N/A</v>
      </c>
      <c r="P749" s="168" t="str">
        <f>IF(M749&lt;&gt;0,M749,IF(ISNA(VLOOKUP(D749,TH!D$4:K$3889,6,0))=TRUE,"","Nợ HP"))</f>
        <v/>
      </c>
      <c r="Q749" s="167">
        <f t="shared" si="90"/>
        <v>348</v>
      </c>
      <c r="R749" s="167"/>
    </row>
    <row r="750" spans="1:20" ht="24.75" customHeight="1">
      <c r="A750" s="158">
        <f t="shared" si="89"/>
        <v>748</v>
      </c>
      <c r="B750" s="54" t="str">
        <f t="shared" si="91"/>
        <v>349</v>
      </c>
      <c r="C750" s="158">
        <f t="shared" si="92"/>
        <v>349</v>
      </c>
      <c r="D750" s="51"/>
      <c r="E750" s="55"/>
      <c r="F750" s="56"/>
      <c r="G750" s="52"/>
      <c r="H750" s="180"/>
      <c r="I750" s="178"/>
      <c r="J750" s="181"/>
      <c r="K750" s="53" t="str">
        <f t="shared" si="93"/>
        <v/>
      </c>
      <c r="L750" s="165">
        <f t="shared" si="88"/>
        <v>0</v>
      </c>
      <c r="M750" s="166"/>
      <c r="N750" s="167" t="str">
        <f t="shared" si="87"/>
        <v/>
      </c>
      <c r="O750" s="167" t="e">
        <f>VLOOKUP(D750,TH!D$3:K$3889,6,0)</f>
        <v>#N/A</v>
      </c>
      <c r="P750" s="168" t="str">
        <f>IF(M750&lt;&gt;0,M750,IF(ISNA(VLOOKUP(D750,TH!D$4:K$3889,6,0))=TRUE,"","Nợ HP"))</f>
        <v/>
      </c>
      <c r="Q750" s="167">
        <f t="shared" si="90"/>
        <v>349</v>
      </c>
      <c r="R750" s="167"/>
    </row>
    <row r="751" spans="1:20" ht="24.75" customHeight="1">
      <c r="A751" s="158">
        <f t="shared" si="89"/>
        <v>749</v>
      </c>
      <c r="B751" s="54" t="str">
        <f t="shared" si="91"/>
        <v>350</v>
      </c>
      <c r="C751" s="158">
        <f t="shared" si="92"/>
        <v>350</v>
      </c>
      <c r="D751" s="51"/>
      <c r="E751" s="55"/>
      <c r="F751" s="56"/>
      <c r="G751" s="52"/>
      <c r="H751" s="180"/>
      <c r="I751" s="178"/>
      <c r="J751" s="181"/>
      <c r="K751" s="53" t="str">
        <f t="shared" si="93"/>
        <v/>
      </c>
      <c r="L751" s="165">
        <f t="shared" si="88"/>
        <v>0</v>
      </c>
      <c r="M751" s="166"/>
      <c r="N751" s="167" t="str">
        <f t="shared" si="87"/>
        <v/>
      </c>
      <c r="O751" s="167" t="e">
        <f>VLOOKUP(D751,TH!D$3:K$3889,6,0)</f>
        <v>#N/A</v>
      </c>
      <c r="P751" s="168" t="str">
        <f>IF(M751&lt;&gt;0,M751,IF(ISNA(VLOOKUP(D751,TH!D$4:K$3889,6,0))=TRUE,"","Nợ HP"))</f>
        <v/>
      </c>
      <c r="Q751" s="167">
        <f t="shared" si="90"/>
        <v>350</v>
      </c>
      <c r="R751" s="167"/>
    </row>
    <row r="752" spans="1:20" ht="24.75" customHeight="1">
      <c r="A752" s="158">
        <f t="shared" si="89"/>
        <v>750</v>
      </c>
      <c r="B752" s="54" t="str">
        <f t="shared" si="91"/>
        <v>351</v>
      </c>
      <c r="C752" s="158">
        <f t="shared" si="92"/>
        <v>351</v>
      </c>
      <c r="D752" s="51"/>
      <c r="E752" s="55"/>
      <c r="F752" s="56"/>
      <c r="G752" s="52"/>
      <c r="H752" s="180"/>
      <c r="I752" s="178"/>
      <c r="J752" s="181"/>
      <c r="K752" s="53" t="str">
        <f t="shared" si="93"/>
        <v/>
      </c>
      <c r="L752" s="165">
        <f t="shared" si="88"/>
        <v>0</v>
      </c>
      <c r="M752" s="166"/>
      <c r="N752" s="167" t="str">
        <f t="shared" si="87"/>
        <v/>
      </c>
      <c r="O752" s="167" t="e">
        <f>VLOOKUP(D752,TH!D$3:K$3889,6,0)</f>
        <v>#N/A</v>
      </c>
      <c r="P752" s="168" t="str">
        <f>IF(M752&lt;&gt;0,M752,IF(ISNA(VLOOKUP(D752,TH!D$4:K$3889,6,0))=TRUE,"","Nợ HP"))</f>
        <v/>
      </c>
      <c r="Q752" s="167">
        <f t="shared" si="90"/>
        <v>351</v>
      </c>
      <c r="R752" s="167"/>
    </row>
    <row r="753" spans="1:18" ht="24.75" customHeight="1">
      <c r="A753" s="158">
        <f t="shared" si="89"/>
        <v>751</v>
      </c>
      <c r="B753" s="54" t="str">
        <f t="shared" si="91"/>
        <v>352</v>
      </c>
      <c r="C753" s="158">
        <f t="shared" si="92"/>
        <v>352</v>
      </c>
      <c r="D753" s="51"/>
      <c r="E753" s="55"/>
      <c r="F753" s="56"/>
      <c r="G753" s="52"/>
      <c r="H753" s="180"/>
      <c r="I753" s="178"/>
      <c r="J753" s="181"/>
      <c r="K753" s="53" t="str">
        <f t="shared" si="93"/>
        <v/>
      </c>
      <c r="L753" s="165">
        <f t="shared" si="88"/>
        <v>0</v>
      </c>
      <c r="M753" s="166"/>
      <c r="N753" s="167" t="str">
        <f t="shared" si="87"/>
        <v/>
      </c>
      <c r="O753" s="167" t="e">
        <f>VLOOKUP(D753,TH!D$3:K$3889,6,0)</f>
        <v>#N/A</v>
      </c>
      <c r="P753" s="168" t="str">
        <f>IF(M753&lt;&gt;0,M753,IF(ISNA(VLOOKUP(D753,TH!D$4:K$3889,6,0))=TRUE,"","Nợ HP"))</f>
        <v/>
      </c>
      <c r="Q753" s="167">
        <f t="shared" si="90"/>
        <v>352</v>
      </c>
      <c r="R753" s="167"/>
    </row>
    <row r="754" spans="1:18" ht="24.75" customHeight="1">
      <c r="A754" s="158">
        <f t="shared" si="89"/>
        <v>752</v>
      </c>
      <c r="B754" s="54" t="str">
        <f t="shared" si="91"/>
        <v>353</v>
      </c>
      <c r="C754" s="158">
        <f t="shared" si="92"/>
        <v>353</v>
      </c>
      <c r="D754" s="51"/>
      <c r="E754" s="55"/>
      <c r="F754" s="56"/>
      <c r="G754" s="52"/>
      <c r="H754" s="180"/>
      <c r="I754" s="178"/>
      <c r="J754" s="181"/>
      <c r="K754" s="53" t="str">
        <f t="shared" si="93"/>
        <v/>
      </c>
      <c r="L754" s="165">
        <f t="shared" si="88"/>
        <v>0</v>
      </c>
      <c r="M754" s="166"/>
      <c r="N754" s="167" t="str">
        <f t="shared" si="87"/>
        <v/>
      </c>
      <c r="O754" s="167" t="e">
        <f>VLOOKUP(D754,TH!D$3:K$3889,6,0)</f>
        <v>#N/A</v>
      </c>
      <c r="P754" s="168" t="str">
        <f>IF(M754&lt;&gt;0,M754,IF(ISNA(VLOOKUP(D754,TH!D$4:K$3889,6,0))=TRUE,"","Nợ HP"))</f>
        <v/>
      </c>
      <c r="Q754" s="167">
        <f t="shared" si="90"/>
        <v>353</v>
      </c>
      <c r="R754" s="167"/>
    </row>
    <row r="755" spans="1:18" ht="24.75" customHeight="1">
      <c r="A755" s="158">
        <f t="shared" si="89"/>
        <v>753</v>
      </c>
      <c r="B755" s="54" t="str">
        <f t="shared" si="91"/>
        <v>354</v>
      </c>
      <c r="C755" s="158">
        <f t="shared" si="92"/>
        <v>354</v>
      </c>
      <c r="D755" s="51"/>
      <c r="E755" s="55"/>
      <c r="F755" s="56"/>
      <c r="G755" s="52"/>
      <c r="H755" s="180"/>
      <c r="I755" s="178"/>
      <c r="J755" s="181"/>
      <c r="K755" s="53" t="str">
        <f t="shared" si="93"/>
        <v/>
      </c>
      <c r="L755" s="165">
        <f t="shared" si="88"/>
        <v>0</v>
      </c>
      <c r="M755" s="166"/>
      <c r="N755" s="167" t="str">
        <f t="shared" si="87"/>
        <v/>
      </c>
      <c r="O755" s="167" t="e">
        <f>VLOOKUP(D755,TH!D$3:K$3889,6,0)</f>
        <v>#N/A</v>
      </c>
      <c r="P755" s="168" t="str">
        <f>IF(M755&lt;&gt;0,M755,IF(ISNA(VLOOKUP(D755,TH!D$4:K$3889,6,0))=TRUE,"","Nợ HP"))</f>
        <v/>
      </c>
      <c r="Q755" s="167">
        <f t="shared" si="90"/>
        <v>354</v>
      </c>
      <c r="R755" s="167"/>
    </row>
    <row r="756" spans="1:18" ht="24.75" customHeight="1">
      <c r="A756" s="158">
        <f t="shared" si="89"/>
        <v>754</v>
      </c>
      <c r="B756" s="54" t="str">
        <f t="shared" si="91"/>
        <v>355</v>
      </c>
      <c r="C756" s="158">
        <f t="shared" si="92"/>
        <v>355</v>
      </c>
      <c r="D756" s="51"/>
      <c r="E756" s="55"/>
      <c r="F756" s="56"/>
      <c r="G756" s="52"/>
      <c r="H756" s="180"/>
      <c r="I756" s="178"/>
      <c r="J756" s="181"/>
      <c r="K756" s="53" t="str">
        <f t="shared" si="93"/>
        <v/>
      </c>
      <c r="L756" s="165">
        <f t="shared" si="88"/>
        <v>0</v>
      </c>
      <c r="M756" s="166"/>
      <c r="N756" s="167" t="str">
        <f t="shared" si="87"/>
        <v/>
      </c>
      <c r="O756" s="167" t="e">
        <f>VLOOKUP(D756,TH!D$3:K$3889,6,0)</f>
        <v>#N/A</v>
      </c>
      <c r="P756" s="168" t="str">
        <f>IF(M756&lt;&gt;0,M756,IF(ISNA(VLOOKUP(D756,TH!D$4:K$3889,6,0))=TRUE,"","Nợ HP"))</f>
        <v/>
      </c>
      <c r="Q756" s="167">
        <f t="shared" si="90"/>
        <v>355</v>
      </c>
      <c r="R756" s="167"/>
    </row>
    <row r="757" spans="1:18" ht="24.75" customHeight="1">
      <c r="A757" s="158">
        <f t="shared" si="89"/>
        <v>755</v>
      </c>
      <c r="B757" s="54" t="str">
        <f t="shared" si="91"/>
        <v>356</v>
      </c>
      <c r="C757" s="158">
        <f t="shared" si="92"/>
        <v>356</v>
      </c>
      <c r="D757" s="51"/>
      <c r="E757" s="55"/>
      <c r="F757" s="56"/>
      <c r="G757" s="52"/>
      <c r="H757" s="180"/>
      <c r="I757" s="178"/>
      <c r="J757" s="181"/>
      <c r="K757" s="53" t="str">
        <f t="shared" si="93"/>
        <v/>
      </c>
      <c r="L757" s="165">
        <f t="shared" si="88"/>
        <v>0</v>
      </c>
      <c r="M757" s="166"/>
      <c r="N757" s="167" t="str">
        <f t="shared" si="87"/>
        <v/>
      </c>
      <c r="O757" s="167" t="e">
        <f>VLOOKUP(D757,TH!D$3:K$3889,6,0)</f>
        <v>#N/A</v>
      </c>
      <c r="P757" s="168" t="str">
        <f>IF(M757&lt;&gt;0,M757,IF(ISNA(VLOOKUP(D757,TH!D$4:K$3889,6,0))=TRUE,"","Nợ HP"))</f>
        <v/>
      </c>
      <c r="Q757" s="167">
        <f t="shared" si="90"/>
        <v>356</v>
      </c>
      <c r="R757" s="167"/>
    </row>
    <row r="758" spans="1:18" ht="24.75" customHeight="1">
      <c r="A758" s="158">
        <f t="shared" si="89"/>
        <v>756</v>
      </c>
      <c r="B758" s="54" t="str">
        <f t="shared" si="91"/>
        <v>357</v>
      </c>
      <c r="C758" s="158">
        <f t="shared" si="92"/>
        <v>357</v>
      </c>
      <c r="D758" s="51"/>
      <c r="E758" s="55"/>
      <c r="F758" s="56"/>
      <c r="G758" s="52"/>
      <c r="H758" s="180"/>
      <c r="I758" s="178"/>
      <c r="J758" s="181"/>
      <c r="K758" s="53" t="str">
        <f t="shared" si="93"/>
        <v/>
      </c>
      <c r="L758" s="165">
        <f t="shared" si="88"/>
        <v>0</v>
      </c>
      <c r="M758" s="166"/>
      <c r="N758" s="167" t="str">
        <f t="shared" si="87"/>
        <v/>
      </c>
      <c r="O758" s="167" t="e">
        <f>VLOOKUP(D758,TH!D$3:K$3889,6,0)</f>
        <v>#N/A</v>
      </c>
      <c r="P758" s="168" t="str">
        <f>IF(M758&lt;&gt;0,M758,IF(ISNA(VLOOKUP(D758,TH!D$4:K$3889,6,0))=TRUE,"","Nợ HP"))</f>
        <v/>
      </c>
      <c r="Q758" s="167">
        <f t="shared" si="90"/>
        <v>357</v>
      </c>
      <c r="R758" s="167"/>
    </row>
    <row r="759" spans="1:18" ht="24.75" customHeight="1">
      <c r="A759" s="158">
        <f t="shared" si="89"/>
        <v>757</v>
      </c>
      <c r="B759" s="54" t="str">
        <f t="shared" si="91"/>
        <v>358</v>
      </c>
      <c r="C759" s="158">
        <f t="shared" si="92"/>
        <v>358</v>
      </c>
      <c r="D759" s="51"/>
      <c r="E759" s="55"/>
      <c r="F759" s="56"/>
      <c r="G759" s="52"/>
      <c r="H759" s="180"/>
      <c r="I759" s="178"/>
      <c r="J759" s="181"/>
      <c r="K759" s="53" t="str">
        <f t="shared" si="93"/>
        <v/>
      </c>
      <c r="L759" s="165">
        <f t="shared" si="88"/>
        <v>0</v>
      </c>
      <c r="M759" s="166"/>
      <c r="N759" s="167" t="str">
        <f t="shared" si="87"/>
        <v/>
      </c>
      <c r="O759" s="167" t="e">
        <f>VLOOKUP(D759,TH!D$3:K$3889,6,0)</f>
        <v>#N/A</v>
      </c>
      <c r="P759" s="168" t="str">
        <f>IF(M759&lt;&gt;0,M759,IF(ISNA(VLOOKUP(D759,TH!D$4:K$3889,6,0))=TRUE,"","Nợ HP"))</f>
        <v/>
      </c>
      <c r="Q759" s="167">
        <f t="shared" si="90"/>
        <v>358</v>
      </c>
      <c r="R759" s="167"/>
    </row>
    <row r="760" spans="1:18" ht="24.75" customHeight="1">
      <c r="A760" s="158">
        <f t="shared" si="89"/>
        <v>758</v>
      </c>
      <c r="B760" s="54" t="str">
        <f t="shared" si="91"/>
        <v>359</v>
      </c>
      <c r="C760" s="158">
        <f t="shared" si="92"/>
        <v>359</v>
      </c>
      <c r="D760" s="51"/>
      <c r="E760" s="55"/>
      <c r="F760" s="56"/>
      <c r="G760" s="52"/>
      <c r="H760" s="180"/>
      <c r="I760" s="178"/>
      <c r="J760" s="181"/>
      <c r="K760" s="53" t="str">
        <f t="shared" si="93"/>
        <v/>
      </c>
      <c r="L760" s="165">
        <f t="shared" si="88"/>
        <v>0</v>
      </c>
      <c r="M760" s="166"/>
      <c r="N760" s="167" t="str">
        <f t="shared" si="87"/>
        <v/>
      </c>
      <c r="O760" s="167" t="e">
        <f>VLOOKUP(D760,TH!D$3:K$3889,6,0)</f>
        <v>#N/A</v>
      </c>
      <c r="P760" s="168" t="str">
        <f>IF(M760&lt;&gt;0,M760,IF(ISNA(VLOOKUP(D760,TH!D$4:K$3889,6,0))=TRUE,"","Nợ HP"))</f>
        <v/>
      </c>
      <c r="Q760" s="167">
        <f t="shared" si="90"/>
        <v>359</v>
      </c>
      <c r="R760" s="167"/>
    </row>
    <row r="761" spans="1:18" ht="24.75" customHeight="1">
      <c r="A761" s="158">
        <f t="shared" si="89"/>
        <v>759</v>
      </c>
      <c r="B761" s="54" t="str">
        <f t="shared" si="91"/>
        <v>360</v>
      </c>
      <c r="C761" s="158">
        <f t="shared" si="92"/>
        <v>360</v>
      </c>
      <c r="D761" s="51"/>
      <c r="E761" s="55"/>
      <c r="F761" s="56"/>
      <c r="G761" s="52"/>
      <c r="H761" s="180"/>
      <c r="I761" s="178"/>
      <c r="J761" s="181"/>
      <c r="K761" s="53" t="str">
        <f t="shared" si="93"/>
        <v/>
      </c>
      <c r="L761" s="165">
        <f t="shared" si="88"/>
        <v>0</v>
      </c>
      <c r="M761" s="166"/>
      <c r="N761" s="167" t="str">
        <f t="shared" si="87"/>
        <v/>
      </c>
      <c r="O761" s="167" t="e">
        <f>VLOOKUP(D761,TH!D$3:K$3889,6,0)</f>
        <v>#N/A</v>
      </c>
      <c r="P761" s="168" t="str">
        <f>IF(M761&lt;&gt;0,M761,IF(ISNA(VLOOKUP(D761,TH!D$4:K$3889,6,0))=TRUE,"","Nợ HP"))</f>
        <v/>
      </c>
      <c r="Q761" s="167">
        <f t="shared" si="90"/>
        <v>360</v>
      </c>
      <c r="R761" s="167"/>
    </row>
    <row r="762" spans="1:18" ht="24.75" customHeight="1">
      <c r="A762" s="158">
        <f t="shared" si="89"/>
        <v>760</v>
      </c>
      <c r="B762" s="54" t="str">
        <f t="shared" si="91"/>
        <v>361</v>
      </c>
      <c r="C762" s="158">
        <f t="shared" si="92"/>
        <v>361</v>
      </c>
      <c r="D762" s="51"/>
      <c r="E762" s="55"/>
      <c r="F762" s="56"/>
      <c r="G762" s="52"/>
      <c r="H762" s="180"/>
      <c r="I762" s="180"/>
      <c r="J762" s="181"/>
      <c r="K762" s="53" t="s">
        <v>537</v>
      </c>
      <c r="L762" s="165">
        <f t="shared" si="88"/>
        <v>0</v>
      </c>
      <c r="M762" s="166"/>
      <c r="N762" s="167" t="str">
        <f t="shared" si="87"/>
        <v/>
      </c>
      <c r="O762" s="167" t="e">
        <f>VLOOKUP(D762,TH!D$3:K$3889,6,0)</f>
        <v>#N/A</v>
      </c>
      <c r="P762" s="168" t="str">
        <f>IF(M762&lt;&gt;0,M762,IF(ISNA(VLOOKUP(D762,TH!D$4:K$3889,6,0))=TRUE,"","Nợ HP"))</f>
        <v/>
      </c>
      <c r="Q762" s="167">
        <f t="shared" si="90"/>
        <v>361</v>
      </c>
      <c r="R762" s="167"/>
    </row>
    <row r="763" spans="1:18" ht="24.75" customHeight="1">
      <c r="A763" s="158">
        <f t="shared" si="89"/>
        <v>761</v>
      </c>
      <c r="B763" s="54" t="str">
        <f t="shared" si="91"/>
        <v>362</v>
      </c>
      <c r="C763" s="158">
        <f t="shared" si="92"/>
        <v>362</v>
      </c>
      <c r="D763" s="51"/>
      <c r="E763" s="55"/>
      <c r="F763" s="56"/>
      <c r="G763" s="52"/>
      <c r="H763" s="180"/>
      <c r="I763" s="180"/>
      <c r="J763" s="181"/>
      <c r="K763" s="53" t="s">
        <v>537</v>
      </c>
      <c r="L763" s="165">
        <f t="shared" si="88"/>
        <v>0</v>
      </c>
      <c r="M763" s="166"/>
      <c r="N763" s="167" t="str">
        <f t="shared" si="87"/>
        <v/>
      </c>
      <c r="O763" s="167" t="e">
        <f>VLOOKUP(D763,TH!D$3:K$3889,6,0)</f>
        <v>#N/A</v>
      </c>
      <c r="P763" s="168" t="str">
        <f>IF(M763&lt;&gt;0,M763,IF(ISNA(VLOOKUP(D763,TH!D$4:K$3889,6,0))=TRUE,"","Nợ HP"))</f>
        <v/>
      </c>
      <c r="Q763" s="167">
        <f t="shared" si="90"/>
        <v>362</v>
      </c>
      <c r="R763" s="167"/>
    </row>
    <row r="764" spans="1:18" ht="24.75" customHeight="1">
      <c r="A764" s="158">
        <f t="shared" si="89"/>
        <v>762</v>
      </c>
      <c r="B764" s="54" t="str">
        <f t="shared" si="91"/>
        <v>363</v>
      </c>
      <c r="C764" s="158">
        <f t="shared" si="92"/>
        <v>363</v>
      </c>
      <c r="D764" s="51"/>
      <c r="E764" s="55"/>
      <c r="F764" s="56"/>
      <c r="G764" s="52"/>
      <c r="H764" s="180"/>
      <c r="I764" s="180"/>
      <c r="J764" s="181"/>
      <c r="K764" s="53" t="s">
        <v>537</v>
      </c>
      <c r="L764" s="165">
        <f t="shared" si="88"/>
        <v>0</v>
      </c>
      <c r="M764" s="166"/>
      <c r="N764" s="167" t="str">
        <f t="shared" ref="N764:N778" si="94">IF(M764&lt;&gt;0,"Học Ghép","")</f>
        <v/>
      </c>
      <c r="O764" s="167" t="e">
        <f>VLOOKUP(D764,TH!D$3:K$3889,6,0)</f>
        <v>#N/A</v>
      </c>
      <c r="P764" s="168" t="str">
        <f>IF(M764&lt;&gt;0,M764,IF(ISNA(VLOOKUP(D764,TH!D$4:K$3889,6,0))=TRUE,"","Nợ HP"))</f>
        <v/>
      </c>
      <c r="Q764" s="167">
        <f t="shared" si="90"/>
        <v>363</v>
      </c>
      <c r="R764" s="167"/>
    </row>
    <row r="765" spans="1:18" ht="24.75" customHeight="1">
      <c r="A765" s="158">
        <f t="shared" si="89"/>
        <v>763</v>
      </c>
      <c r="B765" s="54" t="str">
        <f t="shared" si="91"/>
        <v>364</v>
      </c>
      <c r="C765" s="158">
        <f t="shared" si="92"/>
        <v>364</v>
      </c>
      <c r="D765" s="51"/>
      <c r="E765" s="55"/>
      <c r="F765" s="56"/>
      <c r="G765" s="52"/>
      <c r="H765" s="180"/>
      <c r="I765" s="180"/>
      <c r="J765" s="181"/>
      <c r="K765" s="53" t="s">
        <v>537</v>
      </c>
      <c r="L765" s="165">
        <f t="shared" si="88"/>
        <v>0</v>
      </c>
      <c r="M765" s="166"/>
      <c r="N765" s="167" t="str">
        <f t="shared" si="94"/>
        <v/>
      </c>
      <c r="O765" s="167" t="e">
        <f>VLOOKUP(D765,TH!D$3:K$3889,6,0)</f>
        <v>#N/A</v>
      </c>
      <c r="P765" s="168" t="str">
        <f>IF(M765&lt;&gt;0,M765,IF(ISNA(VLOOKUP(D765,TH!D$4:K$3889,6,0))=TRUE,"","Nợ HP"))</f>
        <v/>
      </c>
      <c r="Q765" s="167">
        <f t="shared" si="90"/>
        <v>364</v>
      </c>
      <c r="R765" s="167"/>
    </row>
    <row r="766" spans="1:18" ht="24.75" customHeight="1">
      <c r="A766" s="158">
        <f t="shared" si="89"/>
        <v>764</v>
      </c>
      <c r="B766" s="54" t="str">
        <f t="shared" si="91"/>
        <v>365</v>
      </c>
      <c r="C766" s="158">
        <f t="shared" si="92"/>
        <v>365</v>
      </c>
      <c r="D766" s="51"/>
      <c r="E766" s="55"/>
      <c r="F766" s="56"/>
      <c r="G766" s="52"/>
      <c r="H766" s="180"/>
      <c r="I766" s="180"/>
      <c r="J766" s="181"/>
      <c r="K766" s="53" t="s">
        <v>537</v>
      </c>
      <c r="L766" s="165">
        <f t="shared" si="88"/>
        <v>0</v>
      </c>
      <c r="M766" s="166"/>
      <c r="N766" s="167" t="str">
        <f t="shared" si="94"/>
        <v/>
      </c>
      <c r="O766" s="167" t="e">
        <f>VLOOKUP(D766,TH!D$3:K$3889,6,0)</f>
        <v>#N/A</v>
      </c>
      <c r="P766" s="168" t="str">
        <f>IF(M766&lt;&gt;0,M766,IF(ISNA(VLOOKUP(D766,TH!D$4:K$3889,6,0))=TRUE,"","Nợ HP"))</f>
        <v/>
      </c>
      <c r="Q766" s="167">
        <f t="shared" si="90"/>
        <v>365</v>
      </c>
      <c r="R766" s="167"/>
    </row>
    <row r="767" spans="1:18" ht="24.75" customHeight="1">
      <c r="A767" s="158">
        <f t="shared" si="89"/>
        <v>765</v>
      </c>
      <c r="B767" s="54" t="str">
        <f t="shared" si="91"/>
        <v>366</v>
      </c>
      <c r="C767" s="158">
        <f t="shared" si="92"/>
        <v>366</v>
      </c>
      <c r="D767" s="51"/>
      <c r="E767" s="55"/>
      <c r="F767" s="56"/>
      <c r="G767" s="52"/>
      <c r="H767" s="180"/>
      <c r="I767" s="180"/>
      <c r="J767" s="181"/>
      <c r="K767" s="53" t="s">
        <v>537</v>
      </c>
      <c r="L767" s="165">
        <f t="shared" si="88"/>
        <v>0</v>
      </c>
      <c r="M767" s="166"/>
      <c r="N767" s="167" t="str">
        <f t="shared" si="94"/>
        <v/>
      </c>
      <c r="O767" s="167" t="e">
        <f>VLOOKUP(D767,TH!D$3:K$3889,6,0)</f>
        <v>#N/A</v>
      </c>
      <c r="P767" s="168" t="str">
        <f>IF(M767&lt;&gt;0,M767,IF(ISNA(VLOOKUP(D767,TH!D$4:K$3889,6,0))=TRUE,"","Nợ HP"))</f>
        <v/>
      </c>
      <c r="Q767" s="167">
        <f t="shared" si="90"/>
        <v>366</v>
      </c>
      <c r="R767" s="167"/>
    </row>
    <row r="768" spans="1:18" ht="24.75" customHeight="1">
      <c r="A768" s="158">
        <f t="shared" si="89"/>
        <v>766</v>
      </c>
      <c r="B768" s="54" t="str">
        <f t="shared" si="91"/>
        <v>367</v>
      </c>
      <c r="C768" s="158">
        <f t="shared" si="92"/>
        <v>367</v>
      </c>
      <c r="D768" s="51"/>
      <c r="E768" s="55"/>
      <c r="F768" s="56"/>
      <c r="G768" s="52"/>
      <c r="H768" s="180"/>
      <c r="I768" s="180"/>
      <c r="J768" s="181"/>
      <c r="K768" s="53" t="s">
        <v>536</v>
      </c>
      <c r="L768" s="165">
        <f t="shared" si="88"/>
        <v>0</v>
      </c>
      <c r="M768" s="166"/>
      <c r="N768" s="167" t="str">
        <f t="shared" si="94"/>
        <v/>
      </c>
      <c r="O768" s="167" t="e">
        <f>VLOOKUP(D768,TH!D$3:K$3889,6,0)</f>
        <v>#N/A</v>
      </c>
      <c r="P768" s="168" t="str">
        <f>IF(M768&lt;&gt;0,M768,IF(ISNA(VLOOKUP(D768,TH!D$4:K$3889,6,0))=TRUE,"","Nợ HP"))</f>
        <v/>
      </c>
      <c r="Q768" s="167">
        <f t="shared" si="90"/>
        <v>367</v>
      </c>
      <c r="R768" s="167"/>
    </row>
    <row r="769" spans="1:18" ht="24.75" customHeight="1">
      <c r="A769" s="158">
        <f t="shared" si="89"/>
        <v>767</v>
      </c>
      <c r="B769" s="54" t="str">
        <f t="shared" si="91"/>
        <v>368</v>
      </c>
      <c r="C769" s="158">
        <f t="shared" si="92"/>
        <v>368</v>
      </c>
      <c r="D769" s="51"/>
      <c r="E769" s="55"/>
      <c r="F769" s="56"/>
      <c r="G769" s="52"/>
      <c r="H769" s="180"/>
      <c r="I769" s="180"/>
      <c r="J769" s="181"/>
      <c r="K769" s="53" t="s">
        <v>537</v>
      </c>
      <c r="L769" s="165">
        <f t="shared" si="88"/>
        <v>0</v>
      </c>
      <c r="M769" s="166"/>
      <c r="N769" s="167" t="str">
        <f t="shared" si="94"/>
        <v/>
      </c>
      <c r="O769" s="167" t="e">
        <f>VLOOKUP(D769,TH!D$3:K$3889,6,0)</f>
        <v>#N/A</v>
      </c>
      <c r="P769" s="168" t="str">
        <f>IF(M769&lt;&gt;0,M769,IF(ISNA(VLOOKUP(D769,TH!D$4:K$3889,6,0))=TRUE,"","Nợ HP"))</f>
        <v/>
      </c>
      <c r="Q769" s="167">
        <f t="shared" si="90"/>
        <v>368</v>
      </c>
      <c r="R769" s="167"/>
    </row>
    <row r="770" spans="1:18" ht="24.75" customHeight="1">
      <c r="A770" s="158">
        <f t="shared" si="89"/>
        <v>768</v>
      </c>
      <c r="B770" s="54" t="str">
        <f t="shared" si="91"/>
        <v>369</v>
      </c>
      <c r="C770" s="158">
        <f t="shared" si="92"/>
        <v>369</v>
      </c>
      <c r="D770" s="51"/>
      <c r="E770" s="55"/>
      <c r="F770" s="56"/>
      <c r="G770" s="52"/>
      <c r="H770" s="180"/>
      <c r="I770" s="180"/>
      <c r="J770" s="181"/>
      <c r="K770" s="53" t="str">
        <f t="shared" si="93"/>
        <v/>
      </c>
      <c r="L770" s="165">
        <f t="shared" si="88"/>
        <v>0</v>
      </c>
      <c r="M770" s="166"/>
      <c r="N770" s="167" t="str">
        <f t="shared" si="94"/>
        <v/>
      </c>
      <c r="O770" s="167" t="e">
        <f>VLOOKUP(D770,TH!D$3:K$3889,6,0)</f>
        <v>#N/A</v>
      </c>
      <c r="P770" s="168" t="str">
        <f>IF(M770&lt;&gt;0,M770,IF(ISNA(VLOOKUP(D770,TH!D$4:K$3889,6,0))=TRUE,"","Nợ HP"))</f>
        <v/>
      </c>
      <c r="Q770" s="167">
        <f t="shared" si="90"/>
        <v>369</v>
      </c>
      <c r="R770" s="167"/>
    </row>
    <row r="771" spans="1:18" ht="24.75" customHeight="1">
      <c r="A771" s="158">
        <f t="shared" si="89"/>
        <v>769</v>
      </c>
      <c r="B771" s="54" t="str">
        <f t="shared" si="91"/>
        <v>370</v>
      </c>
      <c r="C771" s="158">
        <f t="shared" si="92"/>
        <v>370</v>
      </c>
      <c r="D771" s="51"/>
      <c r="E771" s="55"/>
      <c r="F771" s="56"/>
      <c r="G771" s="52"/>
      <c r="H771" s="180"/>
      <c r="I771" s="180"/>
      <c r="J771" s="181"/>
      <c r="K771" s="53" t="str">
        <f t="shared" si="93"/>
        <v/>
      </c>
      <c r="L771" s="165">
        <f t="shared" ref="L771:L778" si="95">COUNTIF($D$3:$D$778,D771)</f>
        <v>0</v>
      </c>
      <c r="M771" s="166"/>
      <c r="N771" s="167" t="str">
        <f t="shared" si="94"/>
        <v/>
      </c>
      <c r="O771" s="167" t="e">
        <f>VLOOKUP(D771,TH!D$3:K$3889,6,0)</f>
        <v>#N/A</v>
      </c>
      <c r="P771" s="168" t="str">
        <f>IF(M771&lt;&gt;0,M771,IF(ISNA(VLOOKUP(D771,TH!D$4:K$3889,6,0))=TRUE,"","Nợ HP"))</f>
        <v/>
      </c>
      <c r="Q771" s="167">
        <f t="shared" si="90"/>
        <v>370</v>
      </c>
      <c r="R771" s="167"/>
    </row>
    <row r="772" spans="1:18" ht="24.75" customHeight="1">
      <c r="A772" s="158">
        <f t="shared" si="89"/>
        <v>770</v>
      </c>
      <c r="B772" s="54" t="str">
        <f t="shared" si="91"/>
        <v>371</v>
      </c>
      <c r="C772" s="158">
        <f t="shared" si="92"/>
        <v>371</v>
      </c>
      <c r="D772" s="51"/>
      <c r="E772" s="55"/>
      <c r="F772" s="56"/>
      <c r="G772" s="52"/>
      <c r="H772" s="180"/>
      <c r="I772" s="180"/>
      <c r="J772" s="181"/>
      <c r="K772" s="53" t="str">
        <f t="shared" si="93"/>
        <v/>
      </c>
      <c r="L772" s="165">
        <f t="shared" si="95"/>
        <v>0</v>
      </c>
      <c r="M772" s="166"/>
      <c r="N772" s="167" t="str">
        <f t="shared" si="94"/>
        <v/>
      </c>
      <c r="O772" s="167" t="e">
        <f>VLOOKUP(D772,TH!D$3:K$3889,6,0)</f>
        <v>#N/A</v>
      </c>
      <c r="P772" s="168" t="str">
        <f>IF(M772&lt;&gt;0,M772,IF(ISNA(VLOOKUP(D772,TH!D$4:K$3889,6,0))=TRUE,"","Nợ HP"))</f>
        <v/>
      </c>
      <c r="Q772" s="167">
        <f t="shared" si="90"/>
        <v>371</v>
      </c>
      <c r="R772" s="167"/>
    </row>
    <row r="773" spans="1:18" ht="24.75" customHeight="1">
      <c r="A773" s="158">
        <f t="shared" ref="A773:A778" si="96">A772+1</f>
        <v>771</v>
      </c>
      <c r="B773" s="54" t="str">
        <f t="shared" si="91"/>
        <v>372</v>
      </c>
      <c r="C773" s="158">
        <f t="shared" si="92"/>
        <v>372</v>
      </c>
      <c r="D773" s="51"/>
      <c r="E773" s="55"/>
      <c r="F773" s="56"/>
      <c r="G773" s="52"/>
      <c r="H773" s="180"/>
      <c r="I773" s="180"/>
      <c r="J773" s="181"/>
      <c r="K773" s="53" t="str">
        <f t="shared" si="93"/>
        <v/>
      </c>
      <c r="L773" s="165">
        <f t="shared" si="95"/>
        <v>0</v>
      </c>
      <c r="M773" s="166"/>
      <c r="N773" s="167" t="str">
        <f t="shared" si="94"/>
        <v/>
      </c>
      <c r="O773" s="167" t="e">
        <f>VLOOKUP(D773,TH!D$3:K$3889,6,0)</f>
        <v>#N/A</v>
      </c>
      <c r="P773" s="168" t="str">
        <f>IF(M773&lt;&gt;0,M773,IF(ISNA(VLOOKUP(D773,TH!D$4:K$3889,6,0))=TRUE,"","Nợ HP"))</f>
        <v/>
      </c>
      <c r="Q773" s="167">
        <f t="shared" ref="Q773:Q778" si="97">Q772+1</f>
        <v>372</v>
      </c>
      <c r="R773" s="167"/>
    </row>
    <row r="774" spans="1:18" ht="24.75" customHeight="1">
      <c r="A774" s="158">
        <f t="shared" si="96"/>
        <v>772</v>
      </c>
      <c r="B774" s="54" t="str">
        <f t="shared" si="91"/>
        <v>373</v>
      </c>
      <c r="C774" s="158">
        <f t="shared" si="92"/>
        <v>373</v>
      </c>
      <c r="D774" s="51"/>
      <c r="E774" s="55"/>
      <c r="F774" s="56"/>
      <c r="G774" s="52"/>
      <c r="H774" s="180"/>
      <c r="I774" s="180"/>
      <c r="J774" s="181"/>
      <c r="K774" s="53" t="str">
        <f t="shared" si="93"/>
        <v/>
      </c>
      <c r="L774" s="165">
        <f t="shared" si="95"/>
        <v>0</v>
      </c>
      <c r="M774" s="166"/>
      <c r="N774" s="167" t="str">
        <f t="shared" si="94"/>
        <v/>
      </c>
      <c r="O774" s="167" t="e">
        <f>VLOOKUP(D774,TH!D$3:K$3889,6,0)</f>
        <v>#N/A</v>
      </c>
      <c r="P774" s="168" t="str">
        <f>IF(M774&lt;&gt;0,M774,IF(ISNA(VLOOKUP(D774,TH!D$4:K$3889,6,0))=TRUE,"","Nợ HP"))</f>
        <v/>
      </c>
      <c r="Q774" s="167">
        <f t="shared" si="97"/>
        <v>373</v>
      </c>
      <c r="R774" s="167"/>
    </row>
    <row r="775" spans="1:18" ht="24.75" customHeight="1">
      <c r="A775" s="158">
        <f t="shared" si="96"/>
        <v>773</v>
      </c>
      <c r="B775" s="54" t="str">
        <f t="shared" si="91"/>
        <v>374</v>
      </c>
      <c r="C775" s="158">
        <f t="shared" si="92"/>
        <v>374</v>
      </c>
      <c r="D775" s="51"/>
      <c r="E775" s="55"/>
      <c r="F775" s="56"/>
      <c r="G775" s="52"/>
      <c r="H775" s="180"/>
      <c r="I775" s="180"/>
      <c r="J775" s="181"/>
      <c r="K775" s="53" t="str">
        <f>I775&amp;J775</f>
        <v/>
      </c>
      <c r="L775" s="165">
        <f t="shared" si="95"/>
        <v>0</v>
      </c>
      <c r="M775" s="166"/>
      <c r="N775" s="167" t="str">
        <f t="shared" si="94"/>
        <v/>
      </c>
      <c r="O775" s="167" t="e">
        <f>VLOOKUP(D775,TH!D$3:K$3889,6,0)</f>
        <v>#N/A</v>
      </c>
      <c r="P775" s="168" t="str">
        <f>IF(M775&lt;&gt;0,M775,IF(ISNA(VLOOKUP(D775,TH!D$4:K$3889,6,0))=TRUE,"","Nợ HP"))</f>
        <v/>
      </c>
      <c r="Q775" s="167">
        <f t="shared" si="97"/>
        <v>374</v>
      </c>
      <c r="R775" s="167"/>
    </row>
    <row r="776" spans="1:18" ht="24.75" customHeight="1">
      <c r="A776" s="158">
        <f t="shared" si="96"/>
        <v>774</v>
      </c>
      <c r="B776" s="54" t="str">
        <f t="shared" ref="B776:B778" si="98">J776&amp;TEXT(C776,"00")</f>
        <v>375</v>
      </c>
      <c r="C776" s="158">
        <f t="shared" ref="C776:C778" si="99">IF(H776&lt;&gt;H775,1,C775+1)</f>
        <v>375</v>
      </c>
      <c r="D776" s="51"/>
      <c r="E776" s="55"/>
      <c r="F776" s="56"/>
      <c r="G776" s="52"/>
      <c r="H776" s="180"/>
      <c r="I776" s="180"/>
      <c r="J776" s="181"/>
      <c r="K776" s="53" t="str">
        <f>I776&amp;J776</f>
        <v/>
      </c>
      <c r="L776" s="165">
        <f t="shared" si="95"/>
        <v>0</v>
      </c>
      <c r="M776" s="166"/>
      <c r="N776" s="167" t="str">
        <f t="shared" si="94"/>
        <v/>
      </c>
      <c r="O776" s="167" t="e">
        <f>VLOOKUP(D776,TH!D$3:K$3889,6,0)</f>
        <v>#N/A</v>
      </c>
      <c r="P776" s="168" t="str">
        <f>IF(M776&lt;&gt;0,M776,IF(ISNA(VLOOKUP(D776,TH!D$4:K$3889,6,0))=TRUE,"","Nợ HP"))</f>
        <v/>
      </c>
      <c r="Q776" s="167">
        <f t="shared" si="97"/>
        <v>375</v>
      </c>
      <c r="R776" s="167"/>
    </row>
    <row r="777" spans="1:18" ht="24.75" customHeight="1">
      <c r="A777" s="158">
        <f t="shared" si="96"/>
        <v>775</v>
      </c>
      <c r="B777" s="54" t="str">
        <f t="shared" si="98"/>
        <v>376</v>
      </c>
      <c r="C777" s="158">
        <f t="shared" si="99"/>
        <v>376</v>
      </c>
      <c r="D777" s="51"/>
      <c r="E777" s="55"/>
      <c r="F777" s="56"/>
      <c r="G777" s="52"/>
      <c r="H777" s="180"/>
      <c r="I777" s="180"/>
      <c r="J777" s="181"/>
      <c r="K777" s="53" t="str">
        <f>I777&amp;J777</f>
        <v/>
      </c>
      <c r="L777" s="165">
        <f t="shared" si="95"/>
        <v>0</v>
      </c>
      <c r="M777" s="166"/>
      <c r="N777" s="167" t="str">
        <f t="shared" si="94"/>
        <v/>
      </c>
      <c r="O777" s="167" t="e">
        <f>VLOOKUP(D777,TH!D$3:K$3889,6,0)</f>
        <v>#N/A</v>
      </c>
      <c r="P777" s="168" t="str">
        <f>IF(M777&lt;&gt;0,M777,IF(ISNA(VLOOKUP(D777,TH!D$4:K$3889,6,0))=TRUE,"","Nợ HP"))</f>
        <v/>
      </c>
      <c r="Q777" s="167">
        <f t="shared" si="97"/>
        <v>376</v>
      </c>
      <c r="R777" s="167"/>
    </row>
    <row r="778" spans="1:18" ht="24.75" customHeight="1">
      <c r="A778" s="158">
        <f t="shared" si="96"/>
        <v>776</v>
      </c>
      <c r="B778" s="54" t="str">
        <f t="shared" si="98"/>
        <v>377</v>
      </c>
      <c r="C778" s="158">
        <f t="shared" si="99"/>
        <v>377</v>
      </c>
      <c r="D778" s="51"/>
      <c r="E778" s="55"/>
      <c r="F778" s="56"/>
      <c r="G778" s="52"/>
      <c r="H778" s="180"/>
      <c r="I778" s="180"/>
      <c r="J778" s="181"/>
      <c r="K778" s="53" t="str">
        <f>I778&amp;J778</f>
        <v/>
      </c>
      <c r="L778" s="165">
        <f t="shared" si="95"/>
        <v>0</v>
      </c>
      <c r="M778" s="166"/>
      <c r="N778" s="167" t="str">
        <f t="shared" si="94"/>
        <v/>
      </c>
      <c r="O778" s="167" t="e">
        <f>VLOOKUP(D778,TH!D$3:K$3889,6,0)</f>
        <v>#N/A</v>
      </c>
      <c r="P778" s="168" t="str">
        <f>IF(M778&lt;&gt;0,M778,IF(ISNA(VLOOKUP(D778,TH!D$4:K$3889,6,0))=TRUE,"","Nợ HP"))</f>
        <v/>
      </c>
      <c r="Q778" s="167">
        <f t="shared" si="97"/>
        <v>377</v>
      </c>
      <c r="R778" s="167"/>
    </row>
  </sheetData>
  <autoFilter ref="A2:S778">
    <filterColumn colId="12"/>
    <filterColumn colId="18"/>
  </autoFilter>
  <sortState ref="D3:J1793">
    <sortCondition ref="J3:J1793"/>
    <sortCondition ref="I3:I1793"/>
    <sortCondition ref="H3:H1793"/>
    <sortCondition ref="D3:D1793"/>
  </sortState>
  <phoneticPr fontId="17" type="noConversion"/>
  <conditionalFormatting sqref="C3:C778 Q1:Q1048576">
    <cfRule type="cellIs" dxfId="23" priority="4" stopIfTrue="1" operator="equal">
      <formula>1</formula>
    </cfRule>
  </conditionalFormatting>
  <conditionalFormatting sqref="P3:P778">
    <cfRule type="cellIs" dxfId="22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46" t="s">
        <v>6</v>
      </c>
      <c r="B1" s="346"/>
      <c r="C1" s="346"/>
      <c r="D1" s="346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46" t="s">
        <v>7</v>
      </c>
      <c r="B2" s="346"/>
      <c r="C2" s="346"/>
      <c r="D2" s="346"/>
      <c r="E2" s="23"/>
      <c r="F2" s="4" t="s">
        <v>8</v>
      </c>
      <c r="G2" s="57" t="s">
        <v>47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335" t="s">
        <v>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0">
        <v>14</v>
      </c>
      <c r="AB4" s="2"/>
      <c r="AC4" s="2"/>
    </row>
    <row r="5" spans="1:32" s="9" customFormat="1" ht="18" customHeight="1">
      <c r="A5" s="359" t="s">
        <v>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F5" s="61"/>
    </row>
    <row r="6" spans="1:32" s="11" customFormat="1" ht="17.25" customHeight="1">
      <c r="A6" s="347" t="s">
        <v>4</v>
      </c>
      <c r="B6" s="10"/>
      <c r="C6" s="350" t="s">
        <v>9</v>
      </c>
      <c r="D6" s="356" t="s">
        <v>10</v>
      </c>
      <c r="E6" s="337" t="s">
        <v>11</v>
      </c>
      <c r="F6" s="353" t="s">
        <v>12</v>
      </c>
      <c r="G6" s="350" t="s">
        <v>13</v>
      </c>
      <c r="H6" s="353" t="s">
        <v>14</v>
      </c>
      <c r="I6" s="336" t="s">
        <v>15</v>
      </c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 t="s">
        <v>16</v>
      </c>
      <c r="Y6" s="336"/>
      <c r="Z6" s="336"/>
      <c r="AA6" s="362" t="s">
        <v>17</v>
      </c>
      <c r="AB6" s="363"/>
      <c r="AC6" s="363"/>
      <c r="AD6" s="364"/>
    </row>
    <row r="7" spans="1:32" s="11" customFormat="1" ht="63.75" customHeight="1">
      <c r="A7" s="348"/>
      <c r="B7" s="12"/>
      <c r="C7" s="351"/>
      <c r="D7" s="357"/>
      <c r="E7" s="338"/>
      <c r="F7" s="354"/>
      <c r="G7" s="351"/>
      <c r="H7" s="360"/>
      <c r="I7" s="13" t="s">
        <v>32</v>
      </c>
      <c r="J7" s="14" t="s">
        <v>35</v>
      </c>
      <c r="K7" s="334" t="s">
        <v>33</v>
      </c>
      <c r="L7" s="334"/>
      <c r="M7" s="334"/>
      <c r="N7" s="334"/>
      <c r="O7" s="334" t="s">
        <v>34</v>
      </c>
      <c r="P7" s="334"/>
      <c r="Q7" s="334"/>
      <c r="R7" s="334"/>
      <c r="S7" s="334" t="s">
        <v>36</v>
      </c>
      <c r="T7" s="334"/>
      <c r="U7" s="334"/>
      <c r="V7" s="334"/>
      <c r="W7" s="14" t="s">
        <v>37</v>
      </c>
      <c r="X7" s="14" t="s">
        <v>38</v>
      </c>
      <c r="Y7" s="14" t="s">
        <v>39</v>
      </c>
      <c r="Z7" s="14" t="s">
        <v>40</v>
      </c>
      <c r="AA7" s="365"/>
      <c r="AB7" s="366"/>
      <c r="AC7" s="366"/>
      <c r="AD7" s="367"/>
    </row>
    <row r="8" spans="1:32" s="18" customFormat="1" ht="21">
      <c r="A8" s="349"/>
      <c r="B8" s="15"/>
      <c r="C8" s="352"/>
      <c r="D8" s="358"/>
      <c r="E8" s="339"/>
      <c r="F8" s="355"/>
      <c r="G8" s="352"/>
      <c r="H8" s="361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8"/>
      <c r="AB8" s="369"/>
      <c r="AC8" s="369"/>
      <c r="AD8" s="370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IF(ISNA(VLOOKUP($B9,DS!$B$3:$K$778,$C$4,0))=FALSE,VLOOKUP($B9,DS!$B$3:$K$778,$C$4,0),"")</f>
        <v/>
      </c>
      <c r="D9" s="28" t="str">
        <f>IF(ISNA(VLOOKUP($B9,DS!$B$3:$K$778,D$4,0))=FALSE,VLOOKUP($B9,DS!$B$3:$K$778,D$4,0),"")</f>
        <v/>
      </c>
      <c r="E9" s="29" t="str">
        <f>IF(ISNA(VLOOKUP($B9,DS!$B$3:$K$778,E$4,0))=FALSE,VLOOKUP($B9,DS!$B$3:$K$778,E$4,0),"")</f>
        <v/>
      </c>
      <c r="F9" s="27" t="str">
        <f>IF(ISNA(VLOOKUP($B9,DS!$B$3:$K$778,F$4,0))=FALSE,VLOOKUP($B9,DS!$B$3:$K$778,F$4,0),"")</f>
        <v/>
      </c>
      <c r="G9" s="27" t="str">
        <f>IF(ISNA(VLOOKUP($B9,DS!$B$3:$K$778,G$4,0))=FALSE,VLOOKUP($B9,DS!$B$3:$K$778,G$4,0),"")</f>
        <v/>
      </c>
      <c r="H9" s="27" t="str">
        <f>IF(ISNA(VLOOKUP($B9,DS!$B$3:$K$778,H$4,0))=FALSE,VLOOKUP($B9,DS!$B$3:$K$778,H$4,0),"")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77" t="str">
        <f>IF(ISNA(VLOOKUP($B9,DS!$B$3:$P$778,AA$4,0))=FALSE,VLOOKUP($B9,DS!$B$3:$P$778,AA$4,0),"")</f>
        <v/>
      </c>
      <c r="AB9" s="378" t="str">
        <f>IF(ISNA(VLOOKUP($B9,DS!$B$3:$K$778,AB$4,0))=FALSE,VLOOKUP($B9,DS!$B$3:$K$778,AB$4,0),"")</f>
        <v/>
      </c>
      <c r="AC9" s="378" t="str">
        <f>IF(ISNA(VLOOKUP($B9,DS!$B$3:$K$778,AC$4,0))=FALSE,VLOOKUP($B9,DS!$B$3:$K$778,AC$4,0),"")</f>
        <v/>
      </c>
      <c r="AD9" s="379" t="str">
        <f>IF(ISNA(VLOOKUP($B9,DS!$B$3:$K$778,AD$4,0))=FALSE,VLOOKUP($B9,DS!$B$3:$K$778,AD$4,0),"")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IF(ISNA(VLOOKUP($B10,DS!$B$3:$K$778,$C$4,0))=FALSE,VLOOKUP($B10,DS!$B$3:$K$778,$C$4,0),"")</f>
        <v/>
      </c>
      <c r="D10" s="28" t="str">
        <f>IF(ISNA(VLOOKUP($B10,DS!$B$3:$K$778,D$4,0))=FALSE,VLOOKUP($B10,DS!$B$3:$K$778,D$4,0),"")</f>
        <v/>
      </c>
      <c r="E10" s="29" t="str">
        <f>IF(ISNA(VLOOKUP($B10,DS!$B$3:$K$778,E$4,0))=FALSE,VLOOKUP($B10,DS!$B$3:$K$778,E$4,0),"")</f>
        <v/>
      </c>
      <c r="F10" s="27" t="str">
        <f>IF(ISNA(VLOOKUP($B10,DS!$B$3:$K$778,F$4,0))=FALSE,VLOOKUP($B10,DS!$B$3:$K$778,F$4,0),"")</f>
        <v/>
      </c>
      <c r="G10" s="27" t="str">
        <f>IF(ISNA(VLOOKUP($B10,DS!$B$3:$K$778,G$4,0))=FALSE,VLOOKUP($B10,DS!$B$3:$K$778,G$4,0),"")</f>
        <v/>
      </c>
      <c r="H10" s="27" t="str">
        <f>IF(ISNA(VLOOKUP($B10,DS!$B$3:$K$778,H$4,0))=FALSE,VLOOKUP($B10,DS!$B$3:$K$778,H$4,0),"")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71" t="str">
        <f>IF(ISNA(VLOOKUP($B10,DS!$B$3:$P$778,AA$4,0))=FALSE,VLOOKUP($B10,DS!$B$3:$P$778,AA$4,0),"")</f>
        <v/>
      </c>
      <c r="AB10" s="372" t="str">
        <f>IF(ISNA(VLOOKUP($B10,DS!$B$3:$K$778,AB$4,0))=FALSE,VLOOKUP($B10,DS!$B$3:$K$778,AB$4,0),"")</f>
        <v/>
      </c>
      <c r="AC10" s="372" t="str">
        <f>IF(ISNA(VLOOKUP($B10,DS!$B$3:$K$778,AC$4,0))=FALSE,VLOOKUP($B10,DS!$B$3:$K$778,AC$4,0),"")</f>
        <v/>
      </c>
      <c r="AD10" s="373" t="str">
        <f>IF(ISNA(VLOOKUP($B10,DS!$B$3:$K$778,AD$4,0))=FALSE,VLOOKUP($B10,DS!$B$3:$K$778,AD$4,0),"")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IF(ISNA(VLOOKUP($B11,DS!$B$3:$K$778,$C$4,0))=FALSE,VLOOKUP($B11,DS!$B$3:$K$778,$C$4,0),"")</f>
        <v/>
      </c>
      <c r="D11" s="28" t="str">
        <f>IF(ISNA(VLOOKUP($B11,DS!$B$3:$K$778,D$4,0))=FALSE,VLOOKUP($B11,DS!$B$3:$K$778,D$4,0),"")</f>
        <v/>
      </c>
      <c r="E11" s="29" t="str">
        <f>IF(ISNA(VLOOKUP($B11,DS!$B$3:$K$778,E$4,0))=FALSE,VLOOKUP($B11,DS!$B$3:$K$778,E$4,0),"")</f>
        <v/>
      </c>
      <c r="F11" s="27" t="str">
        <f>IF(ISNA(VLOOKUP($B11,DS!$B$3:$K$778,F$4,0))=FALSE,VLOOKUP($B11,DS!$B$3:$K$778,F$4,0),"")</f>
        <v/>
      </c>
      <c r="G11" s="27" t="str">
        <f>IF(ISNA(VLOOKUP($B11,DS!$B$3:$K$778,G$4,0))=FALSE,VLOOKUP($B11,DS!$B$3:$K$778,G$4,0),"")</f>
        <v/>
      </c>
      <c r="H11" s="27" t="str">
        <f>IF(ISNA(VLOOKUP($B11,DS!$B$3:$K$778,H$4,0))=FALSE,VLOOKUP($B11,DS!$B$3:$K$778,H$4,0),"")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71" t="str">
        <f>IF(ISNA(VLOOKUP($B11,DS!$B$3:$P$778,AA$4,0))=FALSE,VLOOKUP($B11,DS!$B$3:$P$778,AA$4,0),"")</f>
        <v/>
      </c>
      <c r="AB11" s="372" t="str">
        <f>IF(ISNA(VLOOKUP($B11,DS!$B$3:$K$778,AB$4,0))=FALSE,VLOOKUP($B11,DS!$B$3:$K$778,AB$4,0),"")</f>
        <v/>
      </c>
      <c r="AC11" s="372" t="str">
        <f>IF(ISNA(VLOOKUP($B11,DS!$B$3:$K$778,AC$4,0))=FALSE,VLOOKUP($B11,DS!$B$3:$K$778,AC$4,0),"")</f>
        <v/>
      </c>
      <c r="AD11" s="373" t="str">
        <f>IF(ISNA(VLOOKUP($B11,DS!$B$3:$K$778,AD$4,0))=FALSE,VLOOKUP($B11,DS!$B$3:$K$778,AD$4,0),"")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IF(ISNA(VLOOKUP($B12,DS!$B$3:$K$778,$C$4,0))=FALSE,VLOOKUP($B12,DS!$B$3:$K$778,$C$4,0),"")</f>
        <v/>
      </c>
      <c r="D12" s="28" t="str">
        <f>IF(ISNA(VLOOKUP($B12,DS!$B$3:$K$778,D$4,0))=FALSE,VLOOKUP($B12,DS!$B$3:$K$778,D$4,0),"")</f>
        <v/>
      </c>
      <c r="E12" s="29" t="str">
        <f>IF(ISNA(VLOOKUP($B12,DS!$B$3:$K$778,E$4,0))=FALSE,VLOOKUP($B12,DS!$B$3:$K$778,E$4,0),"")</f>
        <v/>
      </c>
      <c r="F12" s="27" t="str">
        <f>IF(ISNA(VLOOKUP($B12,DS!$B$3:$K$778,F$4,0))=FALSE,VLOOKUP($B12,DS!$B$3:$K$778,F$4,0),"")</f>
        <v/>
      </c>
      <c r="G12" s="27" t="str">
        <f>IF(ISNA(VLOOKUP($B12,DS!$B$3:$K$778,G$4,0))=FALSE,VLOOKUP($B12,DS!$B$3:$K$778,G$4,0),"")</f>
        <v/>
      </c>
      <c r="H12" s="27" t="str">
        <f>IF(ISNA(VLOOKUP($B12,DS!$B$3:$K$778,H$4,0))=FALSE,VLOOKUP($B12,DS!$B$3:$K$778,H$4,0),"")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71" t="str">
        <f>IF(ISNA(VLOOKUP($B12,DS!$B$3:$P$778,AA$4,0))=FALSE,VLOOKUP($B12,DS!$B$3:$P$778,AA$4,0),"")</f>
        <v/>
      </c>
      <c r="AB12" s="372" t="str">
        <f>IF(ISNA(VLOOKUP($B12,DS!$B$3:$K$778,AB$4,0))=FALSE,VLOOKUP($B12,DS!$B$3:$K$778,AB$4,0),"")</f>
        <v/>
      </c>
      <c r="AC12" s="372" t="str">
        <f>IF(ISNA(VLOOKUP($B12,DS!$B$3:$K$778,AC$4,0))=FALSE,VLOOKUP($B12,DS!$B$3:$K$778,AC$4,0),"")</f>
        <v/>
      </c>
      <c r="AD12" s="373" t="str">
        <f>IF(ISNA(VLOOKUP($B12,DS!$B$3:$K$778,AD$4,0))=FALSE,VLOOKUP($B12,DS!$B$3:$K$778,AD$4,0),"")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IF(ISNA(VLOOKUP($B13,DS!$B$3:$K$778,$C$4,0))=FALSE,VLOOKUP($B13,DS!$B$3:$K$778,$C$4,0),"")</f>
        <v/>
      </c>
      <c r="D13" s="28" t="str">
        <f>IF(ISNA(VLOOKUP($B13,DS!$B$3:$K$778,D$4,0))=FALSE,VLOOKUP($B13,DS!$B$3:$K$778,D$4,0),"")</f>
        <v/>
      </c>
      <c r="E13" s="29" t="str">
        <f>IF(ISNA(VLOOKUP($B13,DS!$B$3:$K$778,E$4,0))=FALSE,VLOOKUP($B13,DS!$B$3:$K$778,E$4,0),"")</f>
        <v/>
      </c>
      <c r="F13" s="27" t="str">
        <f>IF(ISNA(VLOOKUP($B13,DS!$B$3:$K$778,F$4,0))=FALSE,VLOOKUP($B13,DS!$B$3:$K$778,F$4,0),"")</f>
        <v/>
      </c>
      <c r="G13" s="27" t="str">
        <f>IF(ISNA(VLOOKUP($B13,DS!$B$3:$K$778,G$4,0))=FALSE,VLOOKUP($B13,DS!$B$3:$K$778,G$4,0),"")</f>
        <v/>
      </c>
      <c r="H13" s="27" t="str">
        <f>IF(ISNA(VLOOKUP($B13,DS!$B$3:$K$778,H$4,0))=FALSE,VLOOKUP($B13,DS!$B$3:$K$778,H$4,0),"")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71" t="str">
        <f>IF(ISNA(VLOOKUP($B13,DS!$B$3:$P$778,AA$4,0))=FALSE,VLOOKUP($B13,DS!$B$3:$P$778,AA$4,0),"")</f>
        <v/>
      </c>
      <c r="AB13" s="372" t="str">
        <f>IF(ISNA(VLOOKUP($B13,DS!$B$3:$K$778,AB$4,0))=FALSE,VLOOKUP($B13,DS!$B$3:$K$778,AB$4,0),"")</f>
        <v/>
      </c>
      <c r="AC13" s="372" t="str">
        <f>IF(ISNA(VLOOKUP($B13,DS!$B$3:$K$778,AC$4,0))=FALSE,VLOOKUP($B13,DS!$B$3:$K$778,AC$4,0),"")</f>
        <v/>
      </c>
      <c r="AD13" s="373" t="str">
        <f>IF(ISNA(VLOOKUP($B13,DS!$B$3:$K$778,AD$4,0))=FALSE,VLOOKUP($B13,DS!$B$3:$K$778,AD$4,0),"")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IF(ISNA(VLOOKUP($B14,DS!$B$3:$K$778,$C$4,0))=FALSE,VLOOKUP($B14,DS!$B$3:$K$778,$C$4,0),"")</f>
        <v/>
      </c>
      <c r="D14" s="28" t="str">
        <f>IF(ISNA(VLOOKUP($B14,DS!$B$3:$K$778,D$4,0))=FALSE,VLOOKUP($B14,DS!$B$3:$K$778,D$4,0),"")</f>
        <v/>
      </c>
      <c r="E14" s="29" t="str">
        <f>IF(ISNA(VLOOKUP($B14,DS!$B$3:$K$778,E$4,0))=FALSE,VLOOKUP($B14,DS!$B$3:$K$778,E$4,0),"")</f>
        <v/>
      </c>
      <c r="F14" s="27" t="str">
        <f>IF(ISNA(VLOOKUP($B14,DS!$B$3:$K$778,F$4,0))=FALSE,VLOOKUP($B14,DS!$B$3:$K$778,F$4,0),"")</f>
        <v/>
      </c>
      <c r="G14" s="27" t="str">
        <f>IF(ISNA(VLOOKUP($B14,DS!$B$3:$K$778,G$4,0))=FALSE,VLOOKUP($B14,DS!$B$3:$K$778,G$4,0),"")</f>
        <v/>
      </c>
      <c r="H14" s="27" t="str">
        <f>IF(ISNA(VLOOKUP($B14,DS!$B$3:$K$778,H$4,0))=FALSE,VLOOKUP($B14,DS!$B$3:$K$778,H$4,0),"")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71" t="str">
        <f>IF(ISNA(VLOOKUP($B14,DS!$B$3:$P$778,AA$4,0))=FALSE,VLOOKUP($B14,DS!$B$3:$P$778,AA$4,0),"")</f>
        <v/>
      </c>
      <c r="AB14" s="372" t="str">
        <f>IF(ISNA(VLOOKUP($B14,DS!$B$3:$K$778,AB$4,0))=FALSE,VLOOKUP($B14,DS!$B$3:$K$778,AB$4,0),"")</f>
        <v/>
      </c>
      <c r="AC14" s="372" t="str">
        <f>IF(ISNA(VLOOKUP($B14,DS!$B$3:$K$778,AC$4,0))=FALSE,VLOOKUP($B14,DS!$B$3:$K$778,AC$4,0),"")</f>
        <v/>
      </c>
      <c r="AD14" s="373" t="str">
        <f>IF(ISNA(VLOOKUP($B14,DS!$B$3:$K$778,AD$4,0))=FALSE,VLOOKUP($B14,DS!$B$3:$K$778,AD$4,0),"")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IF(ISNA(VLOOKUP($B15,DS!$B$3:$K$778,$C$4,0))=FALSE,VLOOKUP($B15,DS!$B$3:$K$778,$C$4,0),"")</f>
        <v/>
      </c>
      <c r="D15" s="28" t="str">
        <f>IF(ISNA(VLOOKUP($B15,DS!$B$3:$K$778,D$4,0))=FALSE,VLOOKUP($B15,DS!$B$3:$K$778,D$4,0),"")</f>
        <v/>
      </c>
      <c r="E15" s="29" t="str">
        <f>IF(ISNA(VLOOKUP($B15,DS!$B$3:$K$778,E$4,0))=FALSE,VLOOKUP($B15,DS!$B$3:$K$778,E$4,0),"")</f>
        <v/>
      </c>
      <c r="F15" s="27" t="str">
        <f>IF(ISNA(VLOOKUP($B15,DS!$B$3:$K$778,F$4,0))=FALSE,VLOOKUP($B15,DS!$B$3:$K$778,F$4,0),"")</f>
        <v/>
      </c>
      <c r="G15" s="27" t="str">
        <f>IF(ISNA(VLOOKUP($B15,DS!$B$3:$K$778,G$4,0))=FALSE,VLOOKUP($B15,DS!$B$3:$K$778,G$4,0),"")</f>
        <v/>
      </c>
      <c r="H15" s="27" t="str">
        <f>IF(ISNA(VLOOKUP($B15,DS!$B$3:$K$778,H$4,0))=FALSE,VLOOKUP($B15,DS!$B$3:$K$778,H$4,0),"")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71" t="str">
        <f>IF(ISNA(VLOOKUP($B15,DS!$B$3:$P$778,AA$4,0))=FALSE,VLOOKUP($B15,DS!$B$3:$P$778,AA$4,0),"")</f>
        <v/>
      </c>
      <c r="AB15" s="372" t="str">
        <f>IF(ISNA(VLOOKUP($B15,DS!$B$3:$K$778,AB$4,0))=FALSE,VLOOKUP($B15,DS!$B$3:$K$778,AB$4,0),"")</f>
        <v/>
      </c>
      <c r="AC15" s="372" t="str">
        <f>IF(ISNA(VLOOKUP($B15,DS!$B$3:$K$778,AC$4,0))=FALSE,VLOOKUP($B15,DS!$B$3:$K$778,AC$4,0),"")</f>
        <v/>
      </c>
      <c r="AD15" s="373" t="str">
        <f>IF(ISNA(VLOOKUP($B15,DS!$B$3:$K$778,AD$4,0))=FALSE,VLOOKUP($B15,DS!$B$3:$K$778,AD$4,0),"")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IF(ISNA(VLOOKUP($B16,DS!$B$3:$K$778,$C$4,0))=FALSE,VLOOKUP($B16,DS!$B$3:$K$778,$C$4,0),"")</f>
        <v/>
      </c>
      <c r="D16" s="28" t="str">
        <f>IF(ISNA(VLOOKUP($B16,DS!$B$3:$K$778,D$4,0))=FALSE,VLOOKUP($B16,DS!$B$3:$K$778,D$4,0),"")</f>
        <v/>
      </c>
      <c r="E16" s="29" t="str">
        <f>IF(ISNA(VLOOKUP($B16,DS!$B$3:$K$778,E$4,0))=FALSE,VLOOKUP($B16,DS!$B$3:$K$778,E$4,0),"")</f>
        <v/>
      </c>
      <c r="F16" s="27" t="str">
        <f>IF(ISNA(VLOOKUP($B16,DS!$B$3:$K$778,F$4,0))=FALSE,VLOOKUP($B16,DS!$B$3:$K$778,F$4,0),"")</f>
        <v/>
      </c>
      <c r="G16" s="27" t="str">
        <f>IF(ISNA(VLOOKUP($B16,DS!$B$3:$K$778,G$4,0))=FALSE,VLOOKUP($B16,DS!$B$3:$K$778,G$4,0),"")</f>
        <v/>
      </c>
      <c r="H16" s="27" t="str">
        <f>IF(ISNA(VLOOKUP($B16,DS!$B$3:$K$778,H$4,0))=FALSE,VLOOKUP($B16,DS!$B$3:$K$778,H$4,0),"")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71" t="str">
        <f>IF(ISNA(VLOOKUP($B16,DS!$B$3:$P$778,AA$4,0))=FALSE,VLOOKUP($B16,DS!$B$3:$P$778,AA$4,0),"")</f>
        <v/>
      </c>
      <c r="AB16" s="372" t="str">
        <f>IF(ISNA(VLOOKUP($B16,DS!$B$3:$K$778,AB$4,0))=FALSE,VLOOKUP($B16,DS!$B$3:$K$778,AB$4,0),"")</f>
        <v/>
      </c>
      <c r="AC16" s="372" t="str">
        <f>IF(ISNA(VLOOKUP($B16,DS!$B$3:$K$778,AC$4,0))=FALSE,VLOOKUP($B16,DS!$B$3:$K$778,AC$4,0),"")</f>
        <v/>
      </c>
      <c r="AD16" s="373" t="str">
        <f>IF(ISNA(VLOOKUP($B16,DS!$B$3:$K$778,AD$4,0))=FALSE,VLOOKUP($B16,DS!$B$3:$K$778,AD$4,0),"")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IF(ISNA(VLOOKUP($B17,DS!$B$3:$K$778,$C$4,0))=FALSE,VLOOKUP($B17,DS!$B$3:$K$778,$C$4,0),"")</f>
        <v/>
      </c>
      <c r="D17" s="28" t="str">
        <f>IF(ISNA(VLOOKUP($B17,DS!$B$3:$K$778,D$4,0))=FALSE,VLOOKUP($B17,DS!$B$3:$K$778,D$4,0),"")</f>
        <v/>
      </c>
      <c r="E17" s="29" t="str">
        <f>IF(ISNA(VLOOKUP($B17,DS!$B$3:$K$778,E$4,0))=FALSE,VLOOKUP($B17,DS!$B$3:$K$778,E$4,0),"")</f>
        <v/>
      </c>
      <c r="F17" s="27" t="str">
        <f>IF(ISNA(VLOOKUP($B17,DS!$B$3:$K$778,F$4,0))=FALSE,VLOOKUP($B17,DS!$B$3:$K$778,F$4,0),"")</f>
        <v/>
      </c>
      <c r="G17" s="27" t="str">
        <f>IF(ISNA(VLOOKUP($B17,DS!$B$3:$K$778,G$4,0))=FALSE,VLOOKUP($B17,DS!$B$3:$K$778,G$4,0),"")</f>
        <v/>
      </c>
      <c r="H17" s="27" t="str">
        <f>IF(ISNA(VLOOKUP($B17,DS!$B$3:$K$778,H$4,0))=FALSE,VLOOKUP($B17,DS!$B$3:$K$778,H$4,0),"")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71" t="str">
        <f>IF(ISNA(VLOOKUP($B17,DS!$B$3:$P$778,AA$4,0))=FALSE,VLOOKUP($B17,DS!$B$3:$P$778,AA$4,0),"")</f>
        <v/>
      </c>
      <c r="AB17" s="372" t="str">
        <f>IF(ISNA(VLOOKUP($B17,DS!$B$3:$K$778,AB$4,0))=FALSE,VLOOKUP($B17,DS!$B$3:$K$778,AB$4,0),"")</f>
        <v/>
      </c>
      <c r="AC17" s="372" t="str">
        <f>IF(ISNA(VLOOKUP($B17,DS!$B$3:$K$778,AC$4,0))=FALSE,VLOOKUP($B17,DS!$B$3:$K$778,AC$4,0),"")</f>
        <v/>
      </c>
      <c r="AD17" s="373" t="str">
        <f>IF(ISNA(VLOOKUP($B17,DS!$B$3:$K$778,AD$4,0))=FALSE,VLOOKUP($B17,DS!$B$3:$K$778,AD$4,0),"")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IF(ISNA(VLOOKUP($B18,DS!$B$3:$K$778,$C$4,0))=FALSE,VLOOKUP($B18,DS!$B$3:$K$778,$C$4,0),"")</f>
        <v/>
      </c>
      <c r="D18" s="28" t="str">
        <f>IF(ISNA(VLOOKUP($B18,DS!$B$3:$K$778,D$4,0))=FALSE,VLOOKUP($B18,DS!$B$3:$K$778,D$4,0),"")</f>
        <v/>
      </c>
      <c r="E18" s="29" t="str">
        <f>IF(ISNA(VLOOKUP($B18,DS!$B$3:$K$778,E$4,0))=FALSE,VLOOKUP($B18,DS!$B$3:$K$778,E$4,0),"")</f>
        <v/>
      </c>
      <c r="F18" s="27" t="str">
        <f>IF(ISNA(VLOOKUP($B18,DS!$B$3:$K$778,F$4,0))=FALSE,VLOOKUP($B18,DS!$B$3:$K$778,F$4,0),"")</f>
        <v/>
      </c>
      <c r="G18" s="27" t="str">
        <f>IF(ISNA(VLOOKUP($B18,DS!$B$3:$K$778,G$4,0))=FALSE,VLOOKUP($B18,DS!$B$3:$K$778,G$4,0),"")</f>
        <v/>
      </c>
      <c r="H18" s="27" t="str">
        <f>IF(ISNA(VLOOKUP($B18,DS!$B$3:$K$778,H$4,0))=FALSE,VLOOKUP($B18,DS!$B$3:$K$778,H$4,0),"")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71" t="str">
        <f>IF(ISNA(VLOOKUP($B18,DS!$B$3:$P$778,AA$4,0))=FALSE,VLOOKUP($B18,DS!$B$3:$P$778,AA$4,0),"")</f>
        <v/>
      </c>
      <c r="AB18" s="372" t="str">
        <f>IF(ISNA(VLOOKUP($B18,DS!$B$3:$K$778,AB$4,0))=FALSE,VLOOKUP($B18,DS!$B$3:$K$778,AB$4,0),"")</f>
        <v/>
      </c>
      <c r="AC18" s="372" t="str">
        <f>IF(ISNA(VLOOKUP($B18,DS!$B$3:$K$778,AC$4,0))=FALSE,VLOOKUP($B18,DS!$B$3:$K$778,AC$4,0),"")</f>
        <v/>
      </c>
      <c r="AD18" s="373" t="str">
        <f>IF(ISNA(VLOOKUP($B18,DS!$B$3:$K$778,AD$4,0))=FALSE,VLOOKUP($B18,DS!$B$3:$K$778,AD$4,0),"")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IF(ISNA(VLOOKUP($B19,DS!$B$3:$K$778,$C$4,0))=FALSE,VLOOKUP($B19,DS!$B$3:$K$778,$C$4,0),"")</f>
        <v/>
      </c>
      <c r="D19" s="28" t="str">
        <f>IF(ISNA(VLOOKUP($B19,DS!$B$3:$K$778,D$4,0))=FALSE,VLOOKUP($B19,DS!$B$3:$K$778,D$4,0),"")</f>
        <v/>
      </c>
      <c r="E19" s="29" t="str">
        <f>IF(ISNA(VLOOKUP($B19,DS!$B$3:$K$778,E$4,0))=FALSE,VLOOKUP($B19,DS!$B$3:$K$778,E$4,0),"")</f>
        <v/>
      </c>
      <c r="F19" s="27" t="str">
        <f>IF(ISNA(VLOOKUP($B19,DS!$B$3:$K$778,F$4,0))=FALSE,VLOOKUP($B19,DS!$B$3:$K$778,F$4,0),"")</f>
        <v/>
      </c>
      <c r="G19" s="27" t="str">
        <f>IF(ISNA(VLOOKUP($B19,DS!$B$3:$K$778,G$4,0))=FALSE,VLOOKUP($B19,DS!$B$3:$K$778,G$4,0),"")</f>
        <v/>
      </c>
      <c r="H19" s="27" t="str">
        <f>IF(ISNA(VLOOKUP($B19,DS!$B$3:$K$778,H$4,0))=FALSE,VLOOKUP($B19,DS!$B$3:$K$778,H$4,0),"")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71" t="str">
        <f>IF(ISNA(VLOOKUP($B19,DS!$B$3:$P$778,AA$4,0))=FALSE,VLOOKUP($B19,DS!$B$3:$P$778,AA$4,0),"")</f>
        <v/>
      </c>
      <c r="AB19" s="372" t="str">
        <f>IF(ISNA(VLOOKUP($B19,DS!$B$3:$K$778,AB$4,0))=FALSE,VLOOKUP($B19,DS!$B$3:$K$778,AB$4,0),"")</f>
        <v/>
      </c>
      <c r="AC19" s="372" t="str">
        <f>IF(ISNA(VLOOKUP($B19,DS!$B$3:$K$778,AC$4,0))=FALSE,VLOOKUP($B19,DS!$B$3:$K$778,AC$4,0),"")</f>
        <v/>
      </c>
      <c r="AD19" s="373" t="str">
        <f>IF(ISNA(VLOOKUP($B19,DS!$B$3:$K$778,AD$4,0))=FALSE,VLOOKUP($B19,DS!$B$3:$K$778,AD$4,0),"")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IF(ISNA(VLOOKUP($B20,DS!$B$3:$K$778,$C$4,0))=FALSE,VLOOKUP($B20,DS!$B$3:$K$778,$C$4,0),"")</f>
        <v/>
      </c>
      <c r="D20" s="28" t="str">
        <f>IF(ISNA(VLOOKUP($B20,DS!$B$3:$K$778,D$4,0))=FALSE,VLOOKUP($B20,DS!$B$3:$K$778,D$4,0),"")</f>
        <v/>
      </c>
      <c r="E20" s="29" t="str">
        <f>IF(ISNA(VLOOKUP($B20,DS!$B$3:$K$778,E$4,0))=FALSE,VLOOKUP($B20,DS!$B$3:$K$778,E$4,0),"")</f>
        <v/>
      </c>
      <c r="F20" s="27" t="str">
        <f>IF(ISNA(VLOOKUP($B20,DS!$B$3:$K$778,F$4,0))=FALSE,VLOOKUP($B20,DS!$B$3:$K$778,F$4,0),"")</f>
        <v/>
      </c>
      <c r="G20" s="27" t="str">
        <f>IF(ISNA(VLOOKUP($B20,DS!$B$3:$K$778,G$4,0))=FALSE,VLOOKUP($B20,DS!$B$3:$K$778,G$4,0),"")</f>
        <v/>
      </c>
      <c r="H20" s="27" t="str">
        <f>IF(ISNA(VLOOKUP($B20,DS!$B$3:$K$778,H$4,0))=FALSE,VLOOKUP($B20,DS!$B$3:$K$778,H$4,0),"")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71" t="str">
        <f>IF(ISNA(VLOOKUP($B20,DS!$B$3:$P$778,AA$4,0))=FALSE,VLOOKUP($B20,DS!$B$3:$P$778,AA$4,0),"")</f>
        <v/>
      </c>
      <c r="AB20" s="372" t="str">
        <f>IF(ISNA(VLOOKUP($B20,DS!$B$3:$K$778,AB$4,0))=FALSE,VLOOKUP($B20,DS!$B$3:$K$778,AB$4,0),"")</f>
        <v/>
      </c>
      <c r="AC20" s="372" t="str">
        <f>IF(ISNA(VLOOKUP($B20,DS!$B$3:$K$778,AC$4,0))=FALSE,VLOOKUP($B20,DS!$B$3:$K$778,AC$4,0),"")</f>
        <v/>
      </c>
      <c r="AD20" s="373" t="str">
        <f>IF(ISNA(VLOOKUP($B20,DS!$B$3:$K$778,AD$4,0))=FALSE,VLOOKUP($B20,DS!$B$3:$K$778,AD$4,0),"")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IF(ISNA(VLOOKUP($B21,DS!$B$3:$K$778,$C$4,0))=FALSE,VLOOKUP($B21,DS!$B$3:$K$778,$C$4,0),"")</f>
        <v/>
      </c>
      <c r="D21" s="28" t="str">
        <f>IF(ISNA(VLOOKUP($B21,DS!$B$3:$K$778,D$4,0))=FALSE,VLOOKUP($B21,DS!$B$3:$K$778,D$4,0),"")</f>
        <v/>
      </c>
      <c r="E21" s="29" t="str">
        <f>IF(ISNA(VLOOKUP($B21,DS!$B$3:$K$778,E$4,0))=FALSE,VLOOKUP($B21,DS!$B$3:$K$778,E$4,0),"")</f>
        <v/>
      </c>
      <c r="F21" s="27" t="str">
        <f>IF(ISNA(VLOOKUP($B21,DS!$B$3:$K$778,F$4,0))=FALSE,VLOOKUP($B21,DS!$B$3:$K$778,F$4,0),"")</f>
        <v/>
      </c>
      <c r="G21" s="27" t="str">
        <f>IF(ISNA(VLOOKUP($B21,DS!$B$3:$K$778,G$4,0))=FALSE,VLOOKUP($B21,DS!$B$3:$K$778,G$4,0),"")</f>
        <v/>
      </c>
      <c r="H21" s="27" t="str">
        <f>IF(ISNA(VLOOKUP($B21,DS!$B$3:$K$778,H$4,0))=FALSE,VLOOKUP($B21,DS!$B$3:$K$778,H$4,0),"")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71" t="str">
        <f>IF(ISNA(VLOOKUP($B21,DS!$B$3:$P$778,AA$4,0))=FALSE,VLOOKUP($B21,DS!$B$3:$P$778,AA$4,0),"")</f>
        <v/>
      </c>
      <c r="AB21" s="372" t="str">
        <f>IF(ISNA(VLOOKUP($B21,DS!$B$3:$K$778,AB$4,0))=FALSE,VLOOKUP($B21,DS!$B$3:$K$778,AB$4,0),"")</f>
        <v/>
      </c>
      <c r="AC21" s="372" t="str">
        <f>IF(ISNA(VLOOKUP($B21,DS!$B$3:$K$778,AC$4,0))=FALSE,VLOOKUP($B21,DS!$B$3:$K$778,AC$4,0),"")</f>
        <v/>
      </c>
      <c r="AD21" s="373" t="str">
        <f>IF(ISNA(VLOOKUP($B21,DS!$B$3:$K$778,AD$4,0))=FALSE,VLOOKUP($B21,DS!$B$3:$K$778,AD$4,0),"")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IF(ISNA(VLOOKUP($B22,DS!$B$3:$K$778,$C$4,0))=FALSE,VLOOKUP($B22,DS!$B$3:$K$778,$C$4,0),"")</f>
        <v/>
      </c>
      <c r="D22" s="28" t="str">
        <f>IF(ISNA(VLOOKUP($B22,DS!$B$3:$K$778,D$4,0))=FALSE,VLOOKUP($B22,DS!$B$3:$K$778,D$4,0),"")</f>
        <v/>
      </c>
      <c r="E22" s="29" t="str">
        <f>IF(ISNA(VLOOKUP($B22,DS!$B$3:$K$778,E$4,0))=FALSE,VLOOKUP($B22,DS!$B$3:$K$778,E$4,0),"")</f>
        <v/>
      </c>
      <c r="F22" s="27" t="str">
        <f>IF(ISNA(VLOOKUP($B22,DS!$B$3:$K$778,F$4,0))=FALSE,VLOOKUP($B22,DS!$B$3:$K$778,F$4,0),"")</f>
        <v/>
      </c>
      <c r="G22" s="27" t="str">
        <f>IF(ISNA(VLOOKUP($B22,DS!$B$3:$K$778,G$4,0))=FALSE,VLOOKUP($B22,DS!$B$3:$K$778,G$4,0),"")</f>
        <v/>
      </c>
      <c r="H22" s="27" t="str">
        <f>IF(ISNA(VLOOKUP($B22,DS!$B$3:$K$778,H$4,0))=FALSE,VLOOKUP($B22,DS!$B$3:$K$778,H$4,0),"")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71" t="str">
        <f>IF(ISNA(VLOOKUP($B22,DS!$B$3:$P$778,AA$4,0))=FALSE,VLOOKUP($B22,DS!$B$3:$P$778,AA$4,0),"")</f>
        <v/>
      </c>
      <c r="AB22" s="372" t="str">
        <f>IF(ISNA(VLOOKUP($B22,DS!$B$3:$K$778,AB$4,0))=FALSE,VLOOKUP($B22,DS!$B$3:$K$778,AB$4,0),"")</f>
        <v/>
      </c>
      <c r="AC22" s="372" t="str">
        <f>IF(ISNA(VLOOKUP($B22,DS!$B$3:$K$778,AC$4,0))=FALSE,VLOOKUP($B22,DS!$B$3:$K$778,AC$4,0),"")</f>
        <v/>
      </c>
      <c r="AD22" s="373" t="str">
        <f>IF(ISNA(VLOOKUP($B22,DS!$B$3:$K$778,AD$4,0))=FALSE,VLOOKUP($B22,DS!$B$3:$K$778,AD$4,0),"")</f>
        <v/>
      </c>
    </row>
    <row r="23" spans="1:30" s="1" customFormat="1" ht="19.5" customHeight="1">
      <c r="A23" s="47">
        <v>15</v>
      </c>
      <c r="B23" s="47" t="str">
        <f t="shared" si="0"/>
        <v>15E3015</v>
      </c>
      <c r="C23" s="48" t="str">
        <f>IF(ISNA(VLOOKUP($B23,DS!$B$3:$K$778,$C$4,0))=FALSE,VLOOKUP($B23,DS!$B$3:$K$778,$C$4,0),"")</f>
        <v/>
      </c>
      <c r="D23" s="49" t="str">
        <f>IF(ISNA(VLOOKUP($B23,DS!$B$3:$K$778,D$4,0))=FALSE,VLOOKUP($B23,DS!$B$3:$K$778,D$4,0),"")</f>
        <v/>
      </c>
      <c r="E23" s="50" t="str">
        <f>IF(ISNA(VLOOKUP($B23,DS!$B$3:$K$778,E$4,0))=FALSE,VLOOKUP($B23,DS!$B$3:$K$778,E$4,0),"")</f>
        <v/>
      </c>
      <c r="F23" s="48" t="str">
        <f>IF(ISNA(VLOOKUP($B23,DS!$B$3:$K$778,F$4,0))=FALSE,VLOOKUP($B23,DS!$B$3:$K$778,F$4,0),"")</f>
        <v/>
      </c>
      <c r="G23" s="48" t="str">
        <f>IF(ISNA(VLOOKUP($B23,DS!$B$3:$K$778,G$4,0))=FALSE,VLOOKUP($B23,DS!$B$3:$K$778,G$4,0),"")</f>
        <v/>
      </c>
      <c r="H23" s="48" t="str">
        <f>IF(ISNA(VLOOKUP($B23,DS!$B$3:$K$778,H$4,0))=FALSE,VLOOKUP($B23,DS!$B$3:$K$778,H$4,0),"")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74" t="str">
        <f>IF(ISNA(VLOOKUP($B23,DS!$B$3:$P$778,AA$4,0))=FALSE,VLOOKUP($B23,DS!$B$3:$P$778,AA$4,0),"")</f>
        <v/>
      </c>
      <c r="AB23" s="375" t="str">
        <f>IF(ISNA(VLOOKUP($B23,DS!$B$3:$K$778,AB$4,0))=FALSE,VLOOKUP($B23,DS!$B$3:$K$778,AB$4,0),"")</f>
        <v/>
      </c>
      <c r="AC23" s="375" t="str">
        <f>IF(ISNA(VLOOKUP($B23,DS!$B$3:$K$778,AC$4,0))=FALSE,VLOOKUP($B23,DS!$B$3:$K$778,AC$4,0),"")</f>
        <v/>
      </c>
      <c r="AD23" s="376" t="str">
        <f>IF(ISNA(VLOOKUP($B23,DS!$B$3:$K$778,AD$4,0))=FALSE,VLOOKUP($B23,DS!$B$3:$K$778,AD$4,0),"")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30" t="s">
        <v>31</v>
      </c>
      <c r="T24" s="330"/>
      <c r="U24" s="330"/>
      <c r="V24" s="330"/>
      <c r="W24" s="330"/>
      <c r="X24" s="330"/>
      <c r="Y24" s="330"/>
      <c r="Z24" s="330"/>
      <c r="AA24" s="33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30" t="s">
        <v>23</v>
      </c>
      <c r="L25" s="330"/>
      <c r="M25" s="330"/>
      <c r="N25" s="330"/>
      <c r="O25" s="330"/>
      <c r="P25" s="330"/>
      <c r="Q25" s="330"/>
      <c r="R25" s="330"/>
      <c r="T25" s="21"/>
      <c r="U25" s="21"/>
      <c r="V25" s="330" t="s">
        <v>24</v>
      </c>
      <c r="W25" s="330"/>
      <c r="X25" s="330"/>
      <c r="Y25" s="330"/>
      <c r="Z25" s="330"/>
      <c r="AA25" s="33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30" t="s">
        <v>25</v>
      </c>
      <c r="L26" s="330"/>
      <c r="M26" s="330"/>
      <c r="N26" s="330"/>
      <c r="O26" s="330"/>
      <c r="P26" s="330"/>
      <c r="Q26" s="330"/>
      <c r="R26" s="330"/>
      <c r="S26" s="30"/>
      <c r="T26" s="30"/>
      <c r="U26" s="30"/>
      <c r="V26" s="330" t="s">
        <v>25</v>
      </c>
      <c r="W26" s="330"/>
      <c r="X26" s="330"/>
      <c r="Y26" s="330"/>
      <c r="Z26" s="330"/>
      <c r="AA26" s="33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IF(ISNA(VLOOKUP($B32,DS!$B$3:$K$778,$C$4,0))=FALSE,VLOOKUP($B32,DS!$B$3:$K$778,$C$4,0),"")</f>
        <v/>
      </c>
      <c r="D32" s="34" t="str">
        <f>IF(ISNA(VLOOKUP($B32,DS!$B$3:$K$778,D$4,0))=FALSE,VLOOKUP($B32,DS!$B$3:$K$778,D$4,0),"")</f>
        <v/>
      </c>
      <c r="E32" s="35" t="str">
        <f>IF(ISNA(VLOOKUP($B32,DS!$B$3:$K$778,E$4,0))=FALSE,VLOOKUP($B32,DS!$B$3:$K$778,E$4,0),"")</f>
        <v/>
      </c>
      <c r="F32" s="19" t="str">
        <f>IF(ISNA(VLOOKUP($B32,DS!$B$3:$K$778,F$4,0))=FALSE,VLOOKUP($B32,DS!$B$3:$K$778,F$4,0),"")</f>
        <v/>
      </c>
      <c r="G32" s="19" t="str">
        <f>IF(ISNA(VLOOKUP($B32,DS!$B$3:$K$778,G$4,0))=FALSE,VLOOKUP($B32,DS!$B$3:$K$778,G$4,0),"")</f>
        <v/>
      </c>
      <c r="H32" s="19" t="str">
        <f>IF(ISNA(VLOOKUP($B32,DS!$B$3:$K$778,H$4,0))=FALSE,VLOOKUP($B32,DS!$B$3:$K$778,H$4,0),"")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77" t="str">
        <f>IF(ISNA(VLOOKUP($B32,DS!$B$3:$P$778,AA$4,0))=FALSE,VLOOKUP($B32,DS!$B$3:$P$778,AA$4,0),"")</f>
        <v/>
      </c>
      <c r="AB32" s="378" t="str">
        <f>IF(ISNA(VLOOKUP($B32,DS!$B$3:$K$778,AB$4,0))=FALSE,VLOOKUP($B32,DS!$B$3:$K$778,AB$4,0),"")</f>
        <v/>
      </c>
      <c r="AC32" s="378" t="str">
        <f>IF(ISNA(VLOOKUP($B32,DS!$B$3:$K$778,AC$4,0))=FALSE,VLOOKUP($B32,DS!$B$3:$K$778,AC$4,0),"")</f>
        <v/>
      </c>
      <c r="AD32" s="379" t="str">
        <f>IF(ISNA(VLOOKUP($B32,DS!$B$3:$K$778,AD$4,0))=FALSE,VLOOKUP($B32,DS!$B$3:$K$778,AD$4,0),"")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IF(ISNA(VLOOKUP($B33,DS!$B$3:$K$778,$C$4,0))=FALSE,VLOOKUP($B33,DS!$B$3:$K$778,$C$4,0),"")</f>
        <v/>
      </c>
      <c r="D33" s="28" t="str">
        <f>IF(ISNA(VLOOKUP($B33,DS!$B$3:$K$778,D$4,0))=FALSE,VLOOKUP($B33,DS!$B$3:$K$778,D$4,0),"")</f>
        <v/>
      </c>
      <c r="E33" s="29" t="str">
        <f>IF(ISNA(VLOOKUP($B33,DS!$B$3:$K$778,E$4,0))=FALSE,VLOOKUP($B33,DS!$B$3:$K$778,E$4,0),"")</f>
        <v/>
      </c>
      <c r="F33" s="27" t="str">
        <f>IF(ISNA(VLOOKUP($B33,DS!$B$3:$K$778,F$4,0))=FALSE,VLOOKUP($B33,DS!$B$3:$K$778,F$4,0),"")</f>
        <v/>
      </c>
      <c r="G33" s="27" t="str">
        <f>IF(ISNA(VLOOKUP($B33,DS!$B$3:$K$778,G$4,0))=FALSE,VLOOKUP($B33,DS!$B$3:$K$778,G$4,0),"")</f>
        <v/>
      </c>
      <c r="H33" s="27" t="str">
        <f>IF(ISNA(VLOOKUP($B33,DS!$B$3:$K$778,H$4,0))=FALSE,VLOOKUP($B33,DS!$B$3:$K$778,H$4,0),"")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71" t="str">
        <f>IF(ISNA(VLOOKUP($B33,DS!$B$3:$P$778,AA$4,0))=FALSE,VLOOKUP($B33,DS!$B$3:$P$778,AA$4,0),"")</f>
        <v/>
      </c>
      <c r="AB33" s="372" t="str">
        <f>IF(ISNA(VLOOKUP($B33,DS!$B$3:$K$778,AB$4,0))=FALSE,VLOOKUP($B33,DS!$B$3:$K$778,AB$4,0),"")</f>
        <v/>
      </c>
      <c r="AC33" s="372" t="str">
        <f>IF(ISNA(VLOOKUP($B33,DS!$B$3:$K$778,AC$4,0))=FALSE,VLOOKUP($B33,DS!$B$3:$K$778,AC$4,0),"")</f>
        <v/>
      </c>
      <c r="AD33" s="373" t="str">
        <f>IF(ISNA(VLOOKUP($B33,DS!$B$3:$K$778,AD$4,0))=FALSE,VLOOKUP($B33,DS!$B$3:$K$778,AD$4,0),"")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IF(ISNA(VLOOKUP($B34,DS!$B$3:$K$778,$C$4,0))=FALSE,VLOOKUP($B34,DS!$B$3:$K$778,$C$4,0),"")</f>
        <v/>
      </c>
      <c r="D34" s="28" t="str">
        <f>IF(ISNA(VLOOKUP($B34,DS!$B$3:$K$778,D$4,0))=FALSE,VLOOKUP($B34,DS!$B$3:$K$778,D$4,0),"")</f>
        <v/>
      </c>
      <c r="E34" s="29" t="str">
        <f>IF(ISNA(VLOOKUP($B34,DS!$B$3:$K$778,E$4,0))=FALSE,VLOOKUP($B34,DS!$B$3:$K$778,E$4,0),"")</f>
        <v/>
      </c>
      <c r="F34" s="27" t="str">
        <f>IF(ISNA(VLOOKUP($B34,DS!$B$3:$K$778,F$4,0))=FALSE,VLOOKUP($B34,DS!$B$3:$K$778,F$4,0),"")</f>
        <v/>
      </c>
      <c r="G34" s="27" t="str">
        <f>IF(ISNA(VLOOKUP($B34,DS!$B$3:$K$778,G$4,0))=FALSE,VLOOKUP($B34,DS!$B$3:$K$778,G$4,0),"")</f>
        <v/>
      </c>
      <c r="H34" s="27" t="str">
        <f>IF(ISNA(VLOOKUP($B34,DS!$B$3:$K$778,H$4,0))=FALSE,VLOOKUP($B34,DS!$B$3:$K$778,H$4,0),"")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71" t="str">
        <f>IF(ISNA(VLOOKUP($B34,DS!$B$3:$P$778,AA$4,0))=FALSE,VLOOKUP($B34,DS!$B$3:$P$778,AA$4,0),"")</f>
        <v/>
      </c>
      <c r="AB34" s="372" t="str">
        <f>IF(ISNA(VLOOKUP($B34,DS!$B$3:$K$778,AB$4,0))=FALSE,VLOOKUP($B34,DS!$B$3:$K$778,AB$4,0),"")</f>
        <v/>
      </c>
      <c r="AC34" s="372" t="str">
        <f>IF(ISNA(VLOOKUP($B34,DS!$B$3:$K$778,AC$4,0))=FALSE,VLOOKUP($B34,DS!$B$3:$K$778,AC$4,0),"")</f>
        <v/>
      </c>
      <c r="AD34" s="373" t="str">
        <f>IF(ISNA(VLOOKUP($B34,DS!$B$3:$K$778,AD$4,0))=FALSE,VLOOKUP($B34,DS!$B$3:$K$778,AD$4,0),"")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IF(ISNA(VLOOKUP($B35,DS!$B$3:$K$778,$C$4,0))=FALSE,VLOOKUP($B35,DS!$B$3:$K$778,$C$4,0),"")</f>
        <v/>
      </c>
      <c r="D35" s="28" t="str">
        <f>IF(ISNA(VLOOKUP($B35,DS!$B$3:$K$778,D$4,0))=FALSE,VLOOKUP($B35,DS!$B$3:$K$778,D$4,0),"")</f>
        <v/>
      </c>
      <c r="E35" s="29" t="str">
        <f>IF(ISNA(VLOOKUP($B35,DS!$B$3:$K$778,E$4,0))=FALSE,VLOOKUP($B35,DS!$B$3:$K$778,E$4,0),"")</f>
        <v/>
      </c>
      <c r="F35" s="27" t="str">
        <f>IF(ISNA(VLOOKUP($B35,DS!$B$3:$K$778,F$4,0))=FALSE,VLOOKUP($B35,DS!$B$3:$K$778,F$4,0),"")</f>
        <v/>
      </c>
      <c r="G35" s="27" t="str">
        <f>IF(ISNA(VLOOKUP($B35,DS!$B$3:$K$778,G$4,0))=FALSE,VLOOKUP($B35,DS!$B$3:$K$778,G$4,0),"")</f>
        <v/>
      </c>
      <c r="H35" s="27" t="str">
        <f>IF(ISNA(VLOOKUP($B35,DS!$B$3:$K$778,H$4,0))=FALSE,VLOOKUP($B35,DS!$B$3:$K$778,H$4,0),"")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71" t="str">
        <f>IF(ISNA(VLOOKUP($B35,DS!$B$3:$P$778,AA$4,0))=FALSE,VLOOKUP($B35,DS!$B$3:$P$778,AA$4,0),"")</f>
        <v/>
      </c>
      <c r="AB35" s="372" t="str">
        <f>IF(ISNA(VLOOKUP($B35,DS!$B$3:$K$778,AB$4,0))=FALSE,VLOOKUP($B35,DS!$B$3:$K$778,AB$4,0),"")</f>
        <v/>
      </c>
      <c r="AC35" s="372" t="str">
        <f>IF(ISNA(VLOOKUP($B35,DS!$B$3:$K$778,AC$4,0))=FALSE,VLOOKUP($B35,DS!$B$3:$K$778,AC$4,0),"")</f>
        <v/>
      </c>
      <c r="AD35" s="373" t="str">
        <f>IF(ISNA(VLOOKUP($B35,DS!$B$3:$K$778,AD$4,0))=FALSE,VLOOKUP($B35,DS!$B$3:$K$778,AD$4,0),"")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IF(ISNA(VLOOKUP($B36,DS!$B$3:$K$778,$C$4,0))=FALSE,VLOOKUP($B36,DS!$B$3:$K$778,$C$4,0),"")</f>
        <v/>
      </c>
      <c r="D36" s="28" t="str">
        <f>IF(ISNA(VLOOKUP($B36,DS!$B$3:$K$778,D$4,0))=FALSE,VLOOKUP($B36,DS!$B$3:$K$778,D$4,0),"")</f>
        <v/>
      </c>
      <c r="E36" s="29" t="str">
        <f>IF(ISNA(VLOOKUP($B36,DS!$B$3:$K$778,E$4,0))=FALSE,VLOOKUP($B36,DS!$B$3:$K$778,E$4,0),"")</f>
        <v/>
      </c>
      <c r="F36" s="27" t="str">
        <f>IF(ISNA(VLOOKUP($B36,DS!$B$3:$K$778,F$4,0))=FALSE,VLOOKUP($B36,DS!$B$3:$K$778,F$4,0),"")</f>
        <v/>
      </c>
      <c r="G36" s="27" t="str">
        <f>IF(ISNA(VLOOKUP($B36,DS!$B$3:$K$778,G$4,0))=FALSE,VLOOKUP($B36,DS!$B$3:$K$778,G$4,0),"")</f>
        <v/>
      </c>
      <c r="H36" s="27" t="str">
        <f>IF(ISNA(VLOOKUP($B36,DS!$B$3:$K$778,H$4,0))=FALSE,VLOOKUP($B36,DS!$B$3:$K$778,H$4,0),"")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71" t="str">
        <f>IF(ISNA(VLOOKUP($B36,DS!$B$3:$P$778,AA$4,0))=FALSE,VLOOKUP($B36,DS!$B$3:$P$778,AA$4,0),"")</f>
        <v/>
      </c>
      <c r="AB36" s="372" t="str">
        <f>IF(ISNA(VLOOKUP($B36,DS!$B$3:$K$778,AB$4,0))=FALSE,VLOOKUP($B36,DS!$B$3:$K$778,AB$4,0),"")</f>
        <v/>
      </c>
      <c r="AC36" s="372" t="str">
        <f>IF(ISNA(VLOOKUP($B36,DS!$B$3:$K$778,AC$4,0))=FALSE,VLOOKUP($B36,DS!$B$3:$K$778,AC$4,0),"")</f>
        <v/>
      </c>
      <c r="AD36" s="373" t="str">
        <f>IF(ISNA(VLOOKUP($B36,DS!$B$3:$K$778,AD$4,0))=FALSE,VLOOKUP($B36,DS!$B$3:$K$778,AD$4,0),"")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IF(ISNA(VLOOKUP($B37,DS!$B$3:$K$778,$C$4,0))=FALSE,VLOOKUP($B37,DS!$B$3:$K$778,$C$4,0),"")</f>
        <v/>
      </c>
      <c r="D37" s="28" t="str">
        <f>IF(ISNA(VLOOKUP($B37,DS!$B$3:$K$778,D$4,0))=FALSE,VLOOKUP($B37,DS!$B$3:$K$778,D$4,0),"")</f>
        <v/>
      </c>
      <c r="E37" s="29" t="str">
        <f>IF(ISNA(VLOOKUP($B37,DS!$B$3:$K$778,E$4,0))=FALSE,VLOOKUP($B37,DS!$B$3:$K$778,E$4,0),"")</f>
        <v/>
      </c>
      <c r="F37" s="27" t="str">
        <f>IF(ISNA(VLOOKUP($B37,DS!$B$3:$K$778,F$4,0))=FALSE,VLOOKUP($B37,DS!$B$3:$K$778,F$4,0),"")</f>
        <v/>
      </c>
      <c r="G37" s="27" t="str">
        <f>IF(ISNA(VLOOKUP($B37,DS!$B$3:$K$778,G$4,0))=FALSE,VLOOKUP($B37,DS!$B$3:$K$778,G$4,0),"")</f>
        <v/>
      </c>
      <c r="H37" s="27" t="str">
        <f>IF(ISNA(VLOOKUP($B37,DS!$B$3:$K$778,H$4,0))=FALSE,VLOOKUP($B37,DS!$B$3:$K$778,H$4,0),"")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71" t="str">
        <f>IF(ISNA(VLOOKUP($B37,DS!$B$3:$P$778,AA$4,0))=FALSE,VLOOKUP($B37,DS!$B$3:$P$778,AA$4,0),"")</f>
        <v/>
      </c>
      <c r="AB37" s="372" t="str">
        <f>IF(ISNA(VLOOKUP($B37,DS!$B$3:$K$778,AB$4,0))=FALSE,VLOOKUP($B37,DS!$B$3:$K$778,AB$4,0),"")</f>
        <v/>
      </c>
      <c r="AC37" s="372" t="str">
        <f>IF(ISNA(VLOOKUP($B37,DS!$B$3:$K$778,AC$4,0))=FALSE,VLOOKUP($B37,DS!$B$3:$K$778,AC$4,0),"")</f>
        <v/>
      </c>
      <c r="AD37" s="373" t="str">
        <f>IF(ISNA(VLOOKUP($B37,DS!$B$3:$K$778,AD$4,0))=FALSE,VLOOKUP($B37,DS!$B$3:$K$778,AD$4,0),"")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IF(ISNA(VLOOKUP($B38,DS!$B$3:$K$778,$C$4,0))=FALSE,VLOOKUP($B38,DS!$B$3:$K$778,$C$4,0),"")</f>
        <v/>
      </c>
      <c r="D38" s="28" t="str">
        <f>IF(ISNA(VLOOKUP($B38,DS!$B$3:$K$778,D$4,0))=FALSE,VLOOKUP($B38,DS!$B$3:$K$778,D$4,0),"")</f>
        <v/>
      </c>
      <c r="E38" s="29" t="str">
        <f>IF(ISNA(VLOOKUP($B38,DS!$B$3:$K$778,E$4,0))=FALSE,VLOOKUP($B38,DS!$B$3:$K$778,E$4,0),"")</f>
        <v/>
      </c>
      <c r="F38" s="27" t="str">
        <f>IF(ISNA(VLOOKUP($B38,DS!$B$3:$K$778,F$4,0))=FALSE,VLOOKUP($B38,DS!$B$3:$K$778,F$4,0),"")</f>
        <v/>
      </c>
      <c r="G38" s="27" t="str">
        <f>IF(ISNA(VLOOKUP($B38,DS!$B$3:$K$778,G$4,0))=FALSE,VLOOKUP($B38,DS!$B$3:$K$778,G$4,0),"")</f>
        <v/>
      </c>
      <c r="H38" s="27" t="str">
        <f>IF(ISNA(VLOOKUP($B38,DS!$B$3:$K$778,H$4,0))=FALSE,VLOOKUP($B38,DS!$B$3:$K$778,H$4,0),"")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71" t="str">
        <f>IF(ISNA(VLOOKUP($B38,DS!$B$3:$P$778,AA$4,0))=FALSE,VLOOKUP($B38,DS!$B$3:$P$778,AA$4,0),"")</f>
        <v/>
      </c>
      <c r="AB38" s="372" t="str">
        <f>IF(ISNA(VLOOKUP($B38,DS!$B$3:$K$778,AB$4,0))=FALSE,VLOOKUP($B38,DS!$B$3:$K$778,AB$4,0),"")</f>
        <v/>
      </c>
      <c r="AC38" s="372" t="str">
        <f>IF(ISNA(VLOOKUP($B38,DS!$B$3:$K$778,AC$4,0))=FALSE,VLOOKUP($B38,DS!$B$3:$K$778,AC$4,0),"")</f>
        <v/>
      </c>
      <c r="AD38" s="373" t="str">
        <f>IF(ISNA(VLOOKUP($B38,DS!$B$3:$K$778,AD$4,0))=FALSE,VLOOKUP($B38,DS!$B$3:$K$778,AD$4,0),"")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IF(ISNA(VLOOKUP($B39,DS!$B$3:$K$778,$C$4,0))=FALSE,VLOOKUP($B39,DS!$B$3:$K$778,$C$4,0),"")</f>
        <v/>
      </c>
      <c r="D39" s="28" t="str">
        <f>IF(ISNA(VLOOKUP($B39,DS!$B$3:$K$778,D$4,0))=FALSE,VLOOKUP($B39,DS!$B$3:$K$778,D$4,0),"")</f>
        <v/>
      </c>
      <c r="E39" s="29" t="str">
        <f>IF(ISNA(VLOOKUP($B39,DS!$B$3:$K$778,E$4,0))=FALSE,VLOOKUP($B39,DS!$B$3:$K$778,E$4,0),"")</f>
        <v/>
      </c>
      <c r="F39" s="27" t="str">
        <f>IF(ISNA(VLOOKUP($B39,DS!$B$3:$K$778,F$4,0))=FALSE,VLOOKUP($B39,DS!$B$3:$K$778,F$4,0),"")</f>
        <v/>
      </c>
      <c r="G39" s="27" t="str">
        <f>IF(ISNA(VLOOKUP($B39,DS!$B$3:$K$778,G$4,0))=FALSE,VLOOKUP($B39,DS!$B$3:$K$778,G$4,0),"")</f>
        <v/>
      </c>
      <c r="H39" s="27" t="str">
        <f>IF(ISNA(VLOOKUP($B39,DS!$B$3:$K$778,H$4,0))=FALSE,VLOOKUP($B39,DS!$B$3:$K$778,H$4,0),"")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71" t="str">
        <f>IF(ISNA(VLOOKUP($B39,DS!$B$3:$P$778,AA$4,0))=FALSE,VLOOKUP($B39,DS!$B$3:$P$778,AA$4,0),"")</f>
        <v/>
      </c>
      <c r="AB39" s="372" t="str">
        <f>IF(ISNA(VLOOKUP($B39,DS!$B$3:$K$778,AB$4,0))=FALSE,VLOOKUP($B39,DS!$B$3:$K$778,AB$4,0),"")</f>
        <v/>
      </c>
      <c r="AC39" s="372" t="str">
        <f>IF(ISNA(VLOOKUP($B39,DS!$B$3:$K$778,AC$4,0))=FALSE,VLOOKUP($B39,DS!$B$3:$K$778,AC$4,0),"")</f>
        <v/>
      </c>
      <c r="AD39" s="373" t="str">
        <f>IF(ISNA(VLOOKUP($B39,DS!$B$3:$K$778,AD$4,0))=FALSE,VLOOKUP($B39,DS!$B$3:$K$778,AD$4,0),"")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IF(ISNA(VLOOKUP($B40,DS!$B$3:$K$778,$C$4,0))=FALSE,VLOOKUP($B40,DS!$B$3:$K$778,$C$4,0),"")</f>
        <v/>
      </c>
      <c r="D40" s="28" t="str">
        <f>IF(ISNA(VLOOKUP($B40,DS!$B$3:$K$778,D$4,0))=FALSE,VLOOKUP($B40,DS!$B$3:$K$778,D$4,0),"")</f>
        <v/>
      </c>
      <c r="E40" s="29" t="str">
        <f>IF(ISNA(VLOOKUP($B40,DS!$B$3:$K$778,E$4,0))=FALSE,VLOOKUP($B40,DS!$B$3:$K$778,E$4,0),"")</f>
        <v/>
      </c>
      <c r="F40" s="27" t="str">
        <f>IF(ISNA(VLOOKUP($B40,DS!$B$3:$K$778,F$4,0))=FALSE,VLOOKUP($B40,DS!$B$3:$K$778,F$4,0),"")</f>
        <v/>
      </c>
      <c r="G40" s="27" t="str">
        <f>IF(ISNA(VLOOKUP($B40,DS!$B$3:$K$778,G$4,0))=FALSE,VLOOKUP($B40,DS!$B$3:$K$778,G$4,0),"")</f>
        <v/>
      </c>
      <c r="H40" s="27" t="str">
        <f>IF(ISNA(VLOOKUP($B40,DS!$B$3:$K$778,H$4,0))=FALSE,VLOOKUP($B40,DS!$B$3:$K$778,H$4,0),"")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71" t="str">
        <f>IF(ISNA(VLOOKUP($B40,DS!$B$3:$P$778,AA$4,0))=FALSE,VLOOKUP($B40,DS!$B$3:$P$778,AA$4,0),"")</f>
        <v/>
      </c>
      <c r="AB40" s="372" t="str">
        <f>IF(ISNA(VLOOKUP($B40,DS!$B$3:$K$778,AB$4,0))=FALSE,VLOOKUP($B40,DS!$B$3:$K$778,AB$4,0),"")</f>
        <v/>
      </c>
      <c r="AC40" s="372" t="str">
        <f>IF(ISNA(VLOOKUP($B40,DS!$B$3:$K$778,AC$4,0))=FALSE,VLOOKUP($B40,DS!$B$3:$K$778,AC$4,0),"")</f>
        <v/>
      </c>
      <c r="AD40" s="373" t="str">
        <f>IF(ISNA(VLOOKUP($B40,DS!$B$3:$K$778,AD$4,0))=FALSE,VLOOKUP($B40,DS!$B$3:$K$778,AD$4,0),"")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IF(ISNA(VLOOKUP($B41,DS!$B$3:$K$778,$C$4,0))=FALSE,VLOOKUP($B41,DS!$B$3:$K$778,$C$4,0),"")</f>
        <v/>
      </c>
      <c r="D41" s="28" t="str">
        <f>IF(ISNA(VLOOKUP($B41,DS!$B$3:$K$778,D$4,0))=FALSE,VLOOKUP($B41,DS!$B$3:$K$778,D$4,0),"")</f>
        <v/>
      </c>
      <c r="E41" s="29" t="str">
        <f>IF(ISNA(VLOOKUP($B41,DS!$B$3:$K$778,E$4,0))=FALSE,VLOOKUP($B41,DS!$B$3:$K$778,E$4,0),"")</f>
        <v/>
      </c>
      <c r="F41" s="27" t="str">
        <f>IF(ISNA(VLOOKUP($B41,DS!$B$3:$K$778,F$4,0))=FALSE,VLOOKUP($B41,DS!$B$3:$K$778,F$4,0),"")</f>
        <v/>
      </c>
      <c r="G41" s="27" t="str">
        <f>IF(ISNA(VLOOKUP($B41,DS!$B$3:$K$778,G$4,0))=FALSE,VLOOKUP($B41,DS!$B$3:$K$778,G$4,0),"")</f>
        <v/>
      </c>
      <c r="H41" s="27" t="str">
        <f>IF(ISNA(VLOOKUP($B41,DS!$B$3:$K$778,H$4,0))=FALSE,VLOOKUP($B41,DS!$B$3:$K$778,H$4,0),"")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71" t="str">
        <f>IF(ISNA(VLOOKUP($B41,DS!$B$3:$P$778,AA$4,0))=FALSE,VLOOKUP($B41,DS!$B$3:$P$778,AA$4,0),"")</f>
        <v/>
      </c>
      <c r="AB41" s="372" t="str">
        <f>IF(ISNA(VLOOKUP($B41,DS!$B$3:$K$778,AB$4,0))=FALSE,VLOOKUP($B41,DS!$B$3:$K$778,AB$4,0),"")</f>
        <v/>
      </c>
      <c r="AC41" s="372" t="str">
        <f>IF(ISNA(VLOOKUP($B41,DS!$B$3:$K$778,AC$4,0))=FALSE,VLOOKUP($B41,DS!$B$3:$K$778,AC$4,0),"")</f>
        <v/>
      </c>
      <c r="AD41" s="373" t="str">
        <f>IF(ISNA(VLOOKUP($B41,DS!$B$3:$K$778,AD$4,0))=FALSE,VLOOKUP($B41,DS!$B$3:$K$778,AD$4,0),"")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IF(ISNA(VLOOKUP($B42,DS!$B$3:$K$778,$C$4,0))=FALSE,VLOOKUP($B42,DS!$B$3:$K$778,$C$4,0),"")</f>
        <v/>
      </c>
      <c r="D42" s="28" t="str">
        <f>IF(ISNA(VLOOKUP($B42,DS!$B$3:$K$778,D$4,0))=FALSE,VLOOKUP($B42,DS!$B$3:$K$778,D$4,0),"")</f>
        <v/>
      </c>
      <c r="E42" s="29" t="str">
        <f>IF(ISNA(VLOOKUP($B42,DS!$B$3:$K$778,E$4,0))=FALSE,VLOOKUP($B42,DS!$B$3:$K$778,E$4,0),"")</f>
        <v/>
      </c>
      <c r="F42" s="27" t="str">
        <f>IF(ISNA(VLOOKUP($B42,DS!$B$3:$K$778,F$4,0))=FALSE,VLOOKUP($B42,DS!$B$3:$K$778,F$4,0),"")</f>
        <v/>
      </c>
      <c r="G42" s="27" t="str">
        <f>IF(ISNA(VLOOKUP($B42,DS!$B$3:$K$778,G$4,0))=FALSE,VLOOKUP($B42,DS!$B$3:$K$778,G$4,0),"")</f>
        <v/>
      </c>
      <c r="H42" s="27" t="str">
        <f>IF(ISNA(VLOOKUP($B42,DS!$B$3:$K$778,H$4,0))=FALSE,VLOOKUP($B42,DS!$B$3:$K$778,H$4,0),"")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71" t="str">
        <f>IF(ISNA(VLOOKUP($B42,DS!$B$3:$P$778,AA$4,0))=FALSE,VLOOKUP($B42,DS!$B$3:$P$778,AA$4,0),"")</f>
        <v/>
      </c>
      <c r="AB42" s="372" t="str">
        <f>IF(ISNA(VLOOKUP($B42,DS!$B$3:$K$778,AB$4,0))=FALSE,VLOOKUP($B42,DS!$B$3:$K$778,AB$4,0),"")</f>
        <v/>
      </c>
      <c r="AC42" s="372" t="str">
        <f>IF(ISNA(VLOOKUP($B42,DS!$B$3:$K$778,AC$4,0))=FALSE,VLOOKUP($B42,DS!$B$3:$K$778,AC$4,0),"")</f>
        <v/>
      </c>
      <c r="AD42" s="373" t="str">
        <f>IF(ISNA(VLOOKUP($B42,DS!$B$3:$K$778,AD$4,0))=FALSE,VLOOKUP($B42,DS!$B$3:$K$778,AD$4,0),"")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IF(ISNA(VLOOKUP($B43,DS!$B$3:$K$778,$C$4,0))=FALSE,VLOOKUP($B43,DS!$B$3:$K$778,$C$4,0),"")</f>
        <v/>
      </c>
      <c r="D43" s="28" t="str">
        <f>IF(ISNA(VLOOKUP($B43,DS!$B$3:$K$778,D$4,0))=FALSE,VLOOKUP($B43,DS!$B$3:$K$778,D$4,0),"")</f>
        <v/>
      </c>
      <c r="E43" s="29" t="str">
        <f>IF(ISNA(VLOOKUP($B43,DS!$B$3:$K$778,E$4,0))=FALSE,VLOOKUP($B43,DS!$B$3:$K$778,E$4,0),"")</f>
        <v/>
      </c>
      <c r="F43" s="27" t="str">
        <f>IF(ISNA(VLOOKUP($B43,DS!$B$3:$K$778,F$4,0))=FALSE,VLOOKUP($B43,DS!$B$3:$K$778,F$4,0),"")</f>
        <v/>
      </c>
      <c r="G43" s="27" t="str">
        <f>IF(ISNA(VLOOKUP($B43,DS!$B$3:$K$778,G$4,0))=FALSE,VLOOKUP($B43,DS!$B$3:$K$778,G$4,0),"")</f>
        <v/>
      </c>
      <c r="H43" s="27" t="str">
        <f>IF(ISNA(VLOOKUP($B43,DS!$B$3:$K$778,H$4,0))=FALSE,VLOOKUP($B43,DS!$B$3:$K$778,H$4,0),"")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71" t="str">
        <f>IF(ISNA(VLOOKUP($B43,DS!$B$3:$P$778,AA$4,0))=FALSE,VLOOKUP($B43,DS!$B$3:$P$778,AA$4,0),"")</f>
        <v/>
      </c>
      <c r="AB43" s="372" t="str">
        <f>IF(ISNA(VLOOKUP($B43,DS!$B$3:$K$778,AB$4,0))=FALSE,VLOOKUP($B43,DS!$B$3:$K$778,AB$4,0),"")</f>
        <v/>
      </c>
      <c r="AC43" s="372" t="str">
        <f>IF(ISNA(VLOOKUP($B43,DS!$B$3:$K$778,AC$4,0))=FALSE,VLOOKUP($B43,DS!$B$3:$K$778,AC$4,0),"")</f>
        <v/>
      </c>
      <c r="AD43" s="373" t="str">
        <f>IF(ISNA(VLOOKUP($B43,DS!$B$3:$K$778,AD$4,0))=FALSE,VLOOKUP($B43,DS!$B$3:$K$778,AD$4,0),"")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IF(ISNA(VLOOKUP($B44,DS!$B$3:$K$778,$C$4,0))=FALSE,VLOOKUP($B44,DS!$B$3:$K$778,$C$4,0),"")</f>
        <v/>
      </c>
      <c r="D44" s="28" t="str">
        <f>IF(ISNA(VLOOKUP($B44,DS!$B$3:$K$778,D$4,0))=FALSE,VLOOKUP($B44,DS!$B$3:$K$778,D$4,0),"")</f>
        <v/>
      </c>
      <c r="E44" s="29" t="str">
        <f>IF(ISNA(VLOOKUP($B44,DS!$B$3:$K$778,E$4,0))=FALSE,VLOOKUP($B44,DS!$B$3:$K$778,E$4,0),"")</f>
        <v/>
      </c>
      <c r="F44" s="27" t="str">
        <f>IF(ISNA(VLOOKUP($B44,DS!$B$3:$K$778,F$4,0))=FALSE,VLOOKUP($B44,DS!$B$3:$K$778,F$4,0),"")</f>
        <v/>
      </c>
      <c r="G44" s="27" t="str">
        <f>IF(ISNA(VLOOKUP($B44,DS!$B$3:$K$778,G$4,0))=FALSE,VLOOKUP($B44,DS!$B$3:$K$778,G$4,0),"")</f>
        <v/>
      </c>
      <c r="H44" s="27" t="str">
        <f>IF(ISNA(VLOOKUP($B44,DS!$B$3:$K$778,H$4,0))=FALSE,VLOOKUP($B44,DS!$B$3:$K$778,H$4,0),"")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71" t="str">
        <f>IF(ISNA(VLOOKUP($B44,DS!$B$3:$P$778,AA$4,0))=FALSE,VLOOKUP($B44,DS!$B$3:$P$778,AA$4,0),"")</f>
        <v/>
      </c>
      <c r="AB44" s="372" t="str">
        <f>IF(ISNA(VLOOKUP($B44,DS!$B$3:$K$778,AB$4,0))=FALSE,VLOOKUP($B44,DS!$B$3:$K$778,AB$4,0),"")</f>
        <v/>
      </c>
      <c r="AC44" s="372" t="str">
        <f>IF(ISNA(VLOOKUP($B44,DS!$B$3:$K$778,AC$4,0))=FALSE,VLOOKUP($B44,DS!$B$3:$K$778,AC$4,0),"")</f>
        <v/>
      </c>
      <c r="AD44" s="373" t="str">
        <f>IF(ISNA(VLOOKUP($B44,DS!$B$3:$K$778,AD$4,0))=FALSE,VLOOKUP($B44,DS!$B$3:$K$778,AD$4,0),"")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IF(ISNA(VLOOKUP($B45,DS!$B$3:$K$778,$C$4,0))=FALSE,VLOOKUP($B45,DS!$B$3:$K$778,$C$4,0),"")</f>
        <v/>
      </c>
      <c r="D45" s="28" t="str">
        <f>IF(ISNA(VLOOKUP($B45,DS!$B$3:$K$778,D$4,0))=FALSE,VLOOKUP($B45,DS!$B$3:$K$778,D$4,0),"")</f>
        <v/>
      </c>
      <c r="E45" s="29" t="str">
        <f>IF(ISNA(VLOOKUP($B45,DS!$B$3:$K$778,E$4,0))=FALSE,VLOOKUP($B45,DS!$B$3:$K$778,E$4,0),"")</f>
        <v/>
      </c>
      <c r="F45" s="27" t="str">
        <f>IF(ISNA(VLOOKUP($B45,DS!$B$3:$K$778,F$4,0))=FALSE,VLOOKUP($B45,DS!$B$3:$K$778,F$4,0),"")</f>
        <v/>
      </c>
      <c r="G45" s="27" t="str">
        <f>IF(ISNA(VLOOKUP($B45,DS!$B$3:$K$778,G$4,0))=FALSE,VLOOKUP($B45,DS!$B$3:$K$778,G$4,0),"")</f>
        <v/>
      </c>
      <c r="H45" s="27" t="str">
        <f>IF(ISNA(VLOOKUP($B45,DS!$B$3:$K$778,H$4,0))=FALSE,VLOOKUP($B45,DS!$B$3:$K$778,H$4,0),"")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71" t="str">
        <f>IF(ISNA(VLOOKUP($B45,DS!$B$3:$P$778,AA$4,0))=FALSE,VLOOKUP($B45,DS!$B$3:$P$778,AA$4,0),"")</f>
        <v/>
      </c>
      <c r="AB45" s="372" t="str">
        <f>IF(ISNA(VLOOKUP($B45,DS!$B$3:$K$778,AB$4,0))=FALSE,VLOOKUP($B45,DS!$B$3:$K$778,AB$4,0),"")</f>
        <v/>
      </c>
      <c r="AC45" s="372" t="str">
        <f>IF(ISNA(VLOOKUP($B45,DS!$B$3:$K$778,AC$4,0))=FALSE,VLOOKUP($B45,DS!$B$3:$K$778,AC$4,0),"")</f>
        <v/>
      </c>
      <c r="AD45" s="373" t="str">
        <f>IF(ISNA(VLOOKUP($B45,DS!$B$3:$K$778,AD$4,0))=FALSE,VLOOKUP($B45,DS!$B$3:$K$778,AD$4,0),"")</f>
        <v/>
      </c>
    </row>
    <row r="46" spans="1:30" s="1" customFormat="1" ht="19.5" customHeight="1">
      <c r="A46" s="47">
        <v>30</v>
      </c>
      <c r="B46" s="47" t="str">
        <f t="shared" si="0"/>
        <v>15E3030</v>
      </c>
      <c r="C46" s="48" t="str">
        <f>IF(ISNA(VLOOKUP($B46,DS!$B$3:$K$778,$C$4,0))=FALSE,VLOOKUP($B46,DS!$B$3:$K$778,$C$4,0),"")</f>
        <v/>
      </c>
      <c r="D46" s="49" t="str">
        <f>IF(ISNA(VLOOKUP($B46,DS!$B$3:$K$778,D$4,0))=FALSE,VLOOKUP($B46,DS!$B$3:$K$778,D$4,0),"")</f>
        <v/>
      </c>
      <c r="E46" s="50" t="str">
        <f>IF(ISNA(VLOOKUP($B46,DS!$B$3:$K$778,E$4,0))=FALSE,VLOOKUP($B46,DS!$B$3:$K$778,E$4,0),"")</f>
        <v/>
      </c>
      <c r="F46" s="48" t="str">
        <f>IF(ISNA(VLOOKUP($B46,DS!$B$3:$K$778,F$4,0))=FALSE,VLOOKUP($B46,DS!$B$3:$K$778,F$4,0),"")</f>
        <v/>
      </c>
      <c r="G46" s="48" t="str">
        <f>IF(ISNA(VLOOKUP($B46,DS!$B$3:$K$778,G$4,0))=FALSE,VLOOKUP($B46,DS!$B$3:$K$778,G$4,0),"")</f>
        <v/>
      </c>
      <c r="H46" s="48" t="str">
        <f>IF(ISNA(VLOOKUP($B46,DS!$B$3:$K$778,H$4,0))=FALSE,VLOOKUP($B46,DS!$B$3:$K$778,H$4,0),"")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74" t="str">
        <f>IF(ISNA(VLOOKUP($B46,DS!$B$3:$P$778,AA$4,0))=FALSE,VLOOKUP($B46,DS!$B$3:$P$778,AA$4,0),"")</f>
        <v/>
      </c>
      <c r="AB46" s="375" t="str">
        <f>IF(ISNA(VLOOKUP($B46,DS!$B$3:$K$778,AB$4,0))=FALSE,VLOOKUP($B46,DS!$B$3:$K$778,AB$4,0),"")</f>
        <v/>
      </c>
      <c r="AC46" s="375" t="str">
        <f>IF(ISNA(VLOOKUP($B46,DS!$B$3:$K$778,AC$4,0))=FALSE,VLOOKUP($B46,DS!$B$3:$K$778,AC$4,0),"")</f>
        <v/>
      </c>
      <c r="AD46" s="376" t="str">
        <f>IF(ISNA(VLOOKUP($B46,DS!$B$3:$K$778,AD$4,0))=FALSE,VLOOKUP($B46,DS!$B$3:$K$778,AD$4,0),"")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30" t="s">
        <v>31</v>
      </c>
      <c r="T47" s="330"/>
      <c r="U47" s="330"/>
      <c r="V47" s="330"/>
      <c r="W47" s="330"/>
      <c r="X47" s="330"/>
      <c r="Y47" s="330"/>
      <c r="Z47" s="330"/>
      <c r="AA47" s="33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30" t="s">
        <v>23</v>
      </c>
      <c r="L48" s="330"/>
      <c r="M48" s="330"/>
      <c r="N48" s="330"/>
      <c r="O48" s="330"/>
      <c r="P48" s="330"/>
      <c r="Q48" s="330"/>
      <c r="R48" s="330"/>
      <c r="T48" s="21"/>
      <c r="U48" s="21"/>
      <c r="V48" s="330" t="s">
        <v>24</v>
      </c>
      <c r="W48" s="330"/>
      <c r="X48" s="330"/>
      <c r="Y48" s="330"/>
      <c r="Z48" s="330"/>
      <c r="AA48" s="33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30" t="s">
        <v>25</v>
      </c>
      <c r="L49" s="330"/>
      <c r="M49" s="330"/>
      <c r="N49" s="330"/>
      <c r="O49" s="330"/>
      <c r="P49" s="330"/>
      <c r="Q49" s="330"/>
      <c r="R49" s="330"/>
      <c r="S49" s="30"/>
      <c r="T49" s="30"/>
      <c r="U49" s="30"/>
      <c r="V49" s="330" t="s">
        <v>25</v>
      </c>
      <c r="W49" s="330"/>
      <c r="X49" s="330"/>
      <c r="Y49" s="330"/>
      <c r="Z49" s="330"/>
      <c r="AA49" s="33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IF(ISNA(VLOOKUP($B55,DS!$B$3:$K$778,$C$4,0))=FALSE,VLOOKUP($B55,DS!$B$3:$K$778,$C$4,0),"")</f>
        <v/>
      </c>
      <c r="D55" s="34" t="str">
        <f>IF(ISNA(VLOOKUP($B55,DS!$B$3:$K$778,D$4,0))=FALSE,VLOOKUP($B55,DS!$B$3:$K$778,D$4,0),"")</f>
        <v/>
      </c>
      <c r="E55" s="35" t="str">
        <f>IF(ISNA(VLOOKUP($B55,DS!$B$3:$K$778,E$4,0))=FALSE,VLOOKUP($B55,DS!$B$3:$K$778,E$4,0),"")</f>
        <v/>
      </c>
      <c r="F55" s="19" t="str">
        <f>IF(ISNA(VLOOKUP($B55,DS!$B$3:$K$778,F$4,0))=FALSE,VLOOKUP($B55,DS!$B$3:$K$778,F$4,0),"")</f>
        <v/>
      </c>
      <c r="G55" s="19" t="str">
        <f>IF(ISNA(VLOOKUP($B55,DS!$B$3:$K$778,G$4,0))=FALSE,VLOOKUP($B55,DS!$B$3:$K$778,G$4,0),"")</f>
        <v/>
      </c>
      <c r="H55" s="19" t="str">
        <f>IF(ISNA(VLOOKUP($B55,DS!$B$3:$K$778,H$4,0))=FALSE,VLOOKUP($B55,DS!$B$3:$K$778,H$4,0),"")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43"/>
      <c r="AB55" s="344"/>
      <c r="AC55" s="344"/>
      <c r="AD55" s="34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IF(ISNA(VLOOKUP($B56,DS!$B$3:$K$778,$C$4,0))=FALSE,VLOOKUP($B56,DS!$B$3:$K$778,$C$4,0),"")</f>
        <v/>
      </c>
      <c r="D56" s="28" t="str">
        <f>IF(ISNA(VLOOKUP($B56,DS!$B$3:$K$778,D$4,0))=FALSE,VLOOKUP($B56,DS!$B$3:$K$778,D$4,0),"")</f>
        <v/>
      </c>
      <c r="E56" s="29" t="str">
        <f>IF(ISNA(VLOOKUP($B56,DS!$B$3:$K$778,E$4,0))=FALSE,VLOOKUP($B56,DS!$B$3:$K$778,E$4,0),"")</f>
        <v/>
      </c>
      <c r="F56" s="27" t="str">
        <f>IF(ISNA(VLOOKUP($B56,DS!$B$3:$K$778,F$4,0))=FALSE,VLOOKUP($B56,DS!$B$3:$K$778,F$4,0),"")</f>
        <v/>
      </c>
      <c r="G56" s="27" t="str">
        <f>IF(ISNA(VLOOKUP($B56,DS!$B$3:$K$778,G$4,0))=FALSE,VLOOKUP($B56,DS!$B$3:$K$778,G$4,0),"")</f>
        <v/>
      </c>
      <c r="H56" s="27" t="str">
        <f>IF(ISNA(VLOOKUP($B56,DS!$B$3:$K$778,H$4,0))=FALSE,VLOOKUP($B56,DS!$B$3:$K$778,H$4,0),"")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31"/>
      <c r="AB56" s="332"/>
      <c r="AC56" s="332"/>
      <c r="AD56" s="33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IF(ISNA(VLOOKUP($B57,DS!$B$3:$K$778,$C$4,0))=FALSE,VLOOKUP($B57,DS!$B$3:$K$778,$C$4,0),"")</f>
        <v/>
      </c>
      <c r="D57" s="28" t="str">
        <f>IF(ISNA(VLOOKUP($B57,DS!$B$3:$K$778,D$4,0))=FALSE,VLOOKUP($B57,DS!$B$3:$K$778,D$4,0),"")</f>
        <v/>
      </c>
      <c r="E57" s="29" t="str">
        <f>IF(ISNA(VLOOKUP($B57,DS!$B$3:$K$778,E$4,0))=FALSE,VLOOKUP($B57,DS!$B$3:$K$778,E$4,0),"")</f>
        <v/>
      </c>
      <c r="F57" s="27" t="str">
        <f>IF(ISNA(VLOOKUP($B57,DS!$B$3:$K$778,F$4,0))=FALSE,VLOOKUP($B57,DS!$B$3:$K$778,F$4,0),"")</f>
        <v/>
      </c>
      <c r="G57" s="27" t="str">
        <f>IF(ISNA(VLOOKUP($B57,DS!$B$3:$K$778,G$4,0))=FALSE,VLOOKUP($B57,DS!$B$3:$K$778,G$4,0),"")</f>
        <v/>
      </c>
      <c r="H57" s="27" t="str">
        <f>IF(ISNA(VLOOKUP($B57,DS!$B$3:$K$778,H$4,0))=FALSE,VLOOKUP($B57,DS!$B$3:$K$778,H$4,0),"")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31"/>
      <c r="AB57" s="332"/>
      <c r="AC57" s="332"/>
      <c r="AD57" s="33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IF(ISNA(VLOOKUP($B58,DS!$B$3:$K$778,$C$4,0))=FALSE,VLOOKUP($B58,DS!$B$3:$K$778,$C$4,0),"")</f>
        <v/>
      </c>
      <c r="D58" s="28" t="str">
        <f>IF(ISNA(VLOOKUP($B58,DS!$B$3:$K$778,D$4,0))=FALSE,VLOOKUP($B58,DS!$B$3:$K$778,D$4,0),"")</f>
        <v/>
      </c>
      <c r="E58" s="29" t="str">
        <f>IF(ISNA(VLOOKUP($B58,DS!$B$3:$K$778,E$4,0))=FALSE,VLOOKUP($B58,DS!$B$3:$K$778,E$4,0),"")</f>
        <v/>
      </c>
      <c r="F58" s="27" t="str">
        <f>IF(ISNA(VLOOKUP($B58,DS!$B$3:$K$778,F$4,0))=FALSE,VLOOKUP($B58,DS!$B$3:$K$778,F$4,0),"")</f>
        <v/>
      </c>
      <c r="G58" s="27" t="str">
        <f>IF(ISNA(VLOOKUP($B58,DS!$B$3:$K$778,G$4,0))=FALSE,VLOOKUP($B58,DS!$B$3:$K$778,G$4,0),"")</f>
        <v/>
      </c>
      <c r="H58" s="27" t="str">
        <f>IF(ISNA(VLOOKUP($B58,DS!$B$3:$K$778,H$4,0))=FALSE,VLOOKUP($B58,DS!$B$3:$K$778,H$4,0),"")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31"/>
      <c r="AB58" s="332"/>
      <c r="AC58" s="332"/>
      <c r="AD58" s="33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IF(ISNA(VLOOKUP($B59,DS!$B$3:$K$778,$C$4,0))=FALSE,VLOOKUP($B59,DS!$B$3:$K$778,$C$4,0),"")</f>
        <v/>
      </c>
      <c r="D59" s="28" t="str">
        <f>IF(ISNA(VLOOKUP($B59,DS!$B$3:$K$778,D$4,0))=FALSE,VLOOKUP($B59,DS!$B$3:$K$778,D$4,0),"")</f>
        <v/>
      </c>
      <c r="E59" s="29" t="str">
        <f>IF(ISNA(VLOOKUP($B59,DS!$B$3:$K$778,E$4,0))=FALSE,VLOOKUP($B59,DS!$B$3:$K$778,E$4,0),"")</f>
        <v/>
      </c>
      <c r="F59" s="27" t="str">
        <f>IF(ISNA(VLOOKUP($B59,DS!$B$3:$K$778,F$4,0))=FALSE,VLOOKUP($B59,DS!$B$3:$K$778,F$4,0),"")</f>
        <v/>
      </c>
      <c r="G59" s="27" t="str">
        <f>IF(ISNA(VLOOKUP($B59,DS!$B$3:$K$778,G$4,0))=FALSE,VLOOKUP($B59,DS!$B$3:$K$778,G$4,0),"")</f>
        <v/>
      </c>
      <c r="H59" s="27" t="str">
        <f>IF(ISNA(VLOOKUP($B59,DS!$B$3:$K$778,H$4,0))=FALSE,VLOOKUP($B59,DS!$B$3:$K$778,H$4,0),"")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31"/>
      <c r="AB59" s="332"/>
      <c r="AC59" s="332"/>
      <c r="AD59" s="33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IF(ISNA(VLOOKUP($B60,DS!$B$3:$K$778,$C$4,0))=FALSE,VLOOKUP($B60,DS!$B$3:$K$778,$C$4,0),"")</f>
        <v/>
      </c>
      <c r="D60" s="28" t="str">
        <f>IF(ISNA(VLOOKUP($B60,DS!$B$3:$K$778,D$4,0))=FALSE,VLOOKUP($B60,DS!$B$3:$K$778,D$4,0),"")</f>
        <v/>
      </c>
      <c r="E60" s="29" t="str">
        <f>IF(ISNA(VLOOKUP($B60,DS!$B$3:$K$778,E$4,0))=FALSE,VLOOKUP($B60,DS!$B$3:$K$778,E$4,0),"")</f>
        <v/>
      </c>
      <c r="F60" s="27" t="str">
        <f>IF(ISNA(VLOOKUP($B60,DS!$B$3:$K$778,F$4,0))=FALSE,VLOOKUP($B60,DS!$B$3:$K$778,F$4,0),"")</f>
        <v/>
      </c>
      <c r="G60" s="27" t="str">
        <f>IF(ISNA(VLOOKUP($B60,DS!$B$3:$K$778,G$4,0))=FALSE,VLOOKUP($B60,DS!$B$3:$K$778,G$4,0),"")</f>
        <v/>
      </c>
      <c r="H60" s="27" t="str">
        <f>IF(ISNA(VLOOKUP($B60,DS!$B$3:$K$778,H$4,0))=FALSE,VLOOKUP($B60,DS!$B$3:$K$778,H$4,0),"")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31"/>
      <c r="AB60" s="332"/>
      <c r="AC60" s="332"/>
      <c r="AD60" s="33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IF(ISNA(VLOOKUP($B61,DS!$B$3:$K$778,$C$4,0))=FALSE,VLOOKUP($B61,DS!$B$3:$K$778,$C$4,0),"")</f>
        <v/>
      </c>
      <c r="D61" s="28" t="str">
        <f>IF(ISNA(VLOOKUP($B61,DS!$B$3:$K$778,D$4,0))=FALSE,VLOOKUP($B61,DS!$B$3:$K$778,D$4,0),"")</f>
        <v/>
      </c>
      <c r="E61" s="29" t="str">
        <f>IF(ISNA(VLOOKUP($B61,DS!$B$3:$K$778,E$4,0))=FALSE,VLOOKUP($B61,DS!$B$3:$K$778,E$4,0),"")</f>
        <v/>
      </c>
      <c r="F61" s="27" t="str">
        <f>IF(ISNA(VLOOKUP($B61,DS!$B$3:$K$778,F$4,0))=FALSE,VLOOKUP($B61,DS!$B$3:$K$778,F$4,0),"")</f>
        <v/>
      </c>
      <c r="G61" s="27" t="str">
        <f>IF(ISNA(VLOOKUP($B61,DS!$B$3:$K$778,G$4,0))=FALSE,VLOOKUP($B61,DS!$B$3:$K$778,G$4,0),"")</f>
        <v/>
      </c>
      <c r="H61" s="27" t="str">
        <f>IF(ISNA(VLOOKUP($B61,DS!$B$3:$K$778,H$4,0))=FALSE,VLOOKUP($B61,DS!$B$3:$K$778,H$4,0),"")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31"/>
      <c r="AB61" s="332"/>
      <c r="AC61" s="332"/>
      <c r="AD61" s="33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IF(ISNA(VLOOKUP($B62,DS!$B$3:$K$778,$C$4,0))=FALSE,VLOOKUP($B62,DS!$B$3:$K$778,$C$4,0),"")</f>
        <v/>
      </c>
      <c r="D62" s="28" t="str">
        <f>IF(ISNA(VLOOKUP($B62,DS!$B$3:$K$778,D$4,0))=FALSE,VLOOKUP($B62,DS!$B$3:$K$778,D$4,0),"")</f>
        <v/>
      </c>
      <c r="E62" s="29" t="str">
        <f>IF(ISNA(VLOOKUP($B62,DS!$B$3:$K$778,E$4,0))=FALSE,VLOOKUP($B62,DS!$B$3:$K$778,E$4,0),"")</f>
        <v/>
      </c>
      <c r="F62" s="27" t="str">
        <f>IF(ISNA(VLOOKUP($B62,DS!$B$3:$K$778,F$4,0))=FALSE,VLOOKUP($B62,DS!$B$3:$K$778,F$4,0),"")</f>
        <v/>
      </c>
      <c r="G62" s="27" t="str">
        <f>IF(ISNA(VLOOKUP($B62,DS!$B$3:$K$778,G$4,0))=FALSE,VLOOKUP($B62,DS!$B$3:$K$778,G$4,0),"")</f>
        <v/>
      </c>
      <c r="H62" s="27" t="str">
        <f>IF(ISNA(VLOOKUP($B62,DS!$B$3:$K$778,H$4,0))=FALSE,VLOOKUP($B62,DS!$B$3:$K$778,H$4,0),"")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31"/>
      <c r="AB62" s="332"/>
      <c r="AC62" s="332"/>
      <c r="AD62" s="33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IF(ISNA(VLOOKUP($B63,DS!$B$3:$K$778,$C$4,0))=FALSE,VLOOKUP($B63,DS!$B$3:$K$778,$C$4,0),"")</f>
        <v/>
      </c>
      <c r="D63" s="28" t="str">
        <f>IF(ISNA(VLOOKUP($B63,DS!$B$3:$K$778,D$4,0))=FALSE,VLOOKUP($B63,DS!$B$3:$K$778,D$4,0),"")</f>
        <v/>
      </c>
      <c r="E63" s="29" t="str">
        <f>IF(ISNA(VLOOKUP($B63,DS!$B$3:$K$778,E$4,0))=FALSE,VLOOKUP($B63,DS!$B$3:$K$778,E$4,0),"")</f>
        <v/>
      </c>
      <c r="F63" s="27" t="str">
        <f>IF(ISNA(VLOOKUP($B63,DS!$B$3:$K$778,F$4,0))=FALSE,VLOOKUP($B63,DS!$B$3:$K$778,F$4,0),"")</f>
        <v/>
      </c>
      <c r="G63" s="27" t="str">
        <f>IF(ISNA(VLOOKUP($B63,DS!$B$3:$K$778,G$4,0))=FALSE,VLOOKUP($B63,DS!$B$3:$K$778,G$4,0),"")</f>
        <v/>
      </c>
      <c r="H63" s="27" t="str">
        <f>IF(ISNA(VLOOKUP($B63,DS!$B$3:$K$778,H$4,0))=FALSE,VLOOKUP($B63,DS!$B$3:$K$778,H$4,0),"")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31"/>
      <c r="AB63" s="332"/>
      <c r="AC63" s="332"/>
      <c r="AD63" s="33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IF(ISNA(VLOOKUP($B64,DS!$B$3:$K$778,$C$4,0))=FALSE,VLOOKUP($B64,DS!$B$3:$K$778,$C$4,0),"")</f>
        <v/>
      </c>
      <c r="D64" s="28" t="str">
        <f>IF(ISNA(VLOOKUP($B64,DS!$B$3:$K$778,D$4,0))=FALSE,VLOOKUP($B64,DS!$B$3:$K$778,D$4,0),"")</f>
        <v/>
      </c>
      <c r="E64" s="29" t="str">
        <f>IF(ISNA(VLOOKUP($B64,DS!$B$3:$K$778,E$4,0))=FALSE,VLOOKUP($B64,DS!$B$3:$K$778,E$4,0),"")</f>
        <v/>
      </c>
      <c r="F64" s="27" t="str">
        <f>IF(ISNA(VLOOKUP($B64,DS!$B$3:$K$778,F$4,0))=FALSE,VLOOKUP($B64,DS!$B$3:$K$778,F$4,0),"")</f>
        <v/>
      </c>
      <c r="G64" s="27" t="str">
        <f>IF(ISNA(VLOOKUP($B64,DS!$B$3:$K$778,G$4,0))=FALSE,VLOOKUP($B64,DS!$B$3:$K$778,G$4,0),"")</f>
        <v/>
      </c>
      <c r="H64" s="27" t="str">
        <f>IF(ISNA(VLOOKUP($B64,DS!$B$3:$K$778,H$4,0))=FALSE,VLOOKUP($B64,DS!$B$3:$K$778,H$4,0),"")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31"/>
      <c r="AB64" s="332"/>
      <c r="AC64" s="332"/>
      <c r="AD64" s="33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IF(ISNA(VLOOKUP($B65,DS!$B$3:$K$778,$C$4,0))=FALSE,VLOOKUP($B65,DS!$B$3:$K$778,$C$4,0),"")</f>
        <v/>
      </c>
      <c r="D65" s="28" t="str">
        <f>IF(ISNA(VLOOKUP($B65,DS!$B$3:$K$778,D$4,0))=FALSE,VLOOKUP($B65,DS!$B$3:$K$778,D$4,0),"")</f>
        <v/>
      </c>
      <c r="E65" s="29" t="str">
        <f>IF(ISNA(VLOOKUP($B65,DS!$B$3:$K$778,E$4,0))=FALSE,VLOOKUP($B65,DS!$B$3:$K$778,E$4,0),"")</f>
        <v/>
      </c>
      <c r="F65" s="27" t="str">
        <f>IF(ISNA(VLOOKUP($B65,DS!$B$3:$K$778,F$4,0))=FALSE,VLOOKUP($B65,DS!$B$3:$K$778,F$4,0),"")</f>
        <v/>
      </c>
      <c r="G65" s="27" t="str">
        <f>IF(ISNA(VLOOKUP($B65,DS!$B$3:$K$778,G$4,0))=FALSE,VLOOKUP($B65,DS!$B$3:$K$778,G$4,0),"")</f>
        <v/>
      </c>
      <c r="H65" s="27" t="str">
        <f>IF(ISNA(VLOOKUP($B65,DS!$B$3:$K$778,H$4,0))=FALSE,VLOOKUP($B65,DS!$B$3:$K$778,H$4,0),"")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31"/>
      <c r="AB65" s="332"/>
      <c r="AC65" s="332"/>
      <c r="AD65" s="33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IF(ISNA(VLOOKUP($B66,DS!$B$3:$K$778,$C$4,0))=FALSE,VLOOKUP($B66,DS!$B$3:$K$778,$C$4,0),"")</f>
        <v/>
      </c>
      <c r="D66" s="28" t="str">
        <f>IF(ISNA(VLOOKUP($B66,DS!$B$3:$K$778,D$4,0))=FALSE,VLOOKUP($B66,DS!$B$3:$K$778,D$4,0),"")</f>
        <v/>
      </c>
      <c r="E66" s="29" t="str">
        <f>IF(ISNA(VLOOKUP($B66,DS!$B$3:$K$778,E$4,0))=FALSE,VLOOKUP($B66,DS!$B$3:$K$778,E$4,0),"")</f>
        <v/>
      </c>
      <c r="F66" s="27" t="str">
        <f>IF(ISNA(VLOOKUP($B66,DS!$B$3:$K$778,F$4,0))=FALSE,VLOOKUP($B66,DS!$B$3:$K$778,F$4,0),"")</f>
        <v/>
      </c>
      <c r="G66" s="27" t="str">
        <f>IF(ISNA(VLOOKUP($B66,DS!$B$3:$K$778,G$4,0))=FALSE,VLOOKUP($B66,DS!$B$3:$K$778,G$4,0),"")</f>
        <v/>
      </c>
      <c r="H66" s="27" t="str">
        <f>IF(ISNA(VLOOKUP($B66,DS!$B$3:$K$778,H$4,0))=FALSE,VLOOKUP($B66,DS!$B$3:$K$778,H$4,0),"")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31"/>
      <c r="AB66" s="332"/>
      <c r="AC66" s="332"/>
      <c r="AD66" s="33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IF(ISNA(VLOOKUP($B67,DS!$B$3:$K$778,$C$4,0))=FALSE,VLOOKUP($B67,DS!$B$3:$K$778,$C$4,0),"")</f>
        <v/>
      </c>
      <c r="D67" s="28" t="str">
        <f>IF(ISNA(VLOOKUP($B67,DS!$B$3:$K$778,D$4,0))=FALSE,VLOOKUP($B67,DS!$B$3:$K$778,D$4,0),"")</f>
        <v/>
      </c>
      <c r="E67" s="29" t="str">
        <f>IF(ISNA(VLOOKUP($B67,DS!$B$3:$K$778,E$4,0))=FALSE,VLOOKUP($B67,DS!$B$3:$K$778,E$4,0),"")</f>
        <v/>
      </c>
      <c r="F67" s="27" t="str">
        <f>IF(ISNA(VLOOKUP($B67,DS!$B$3:$K$778,F$4,0))=FALSE,VLOOKUP($B67,DS!$B$3:$K$778,F$4,0),"")</f>
        <v/>
      </c>
      <c r="G67" s="27" t="str">
        <f>IF(ISNA(VLOOKUP($B67,DS!$B$3:$K$778,G$4,0))=FALSE,VLOOKUP($B67,DS!$B$3:$K$778,G$4,0),"")</f>
        <v/>
      </c>
      <c r="H67" s="27" t="str">
        <f>IF(ISNA(VLOOKUP($B67,DS!$B$3:$K$778,H$4,0))=FALSE,VLOOKUP($B67,DS!$B$3:$K$778,H$4,0),"")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31"/>
      <c r="AB67" s="332"/>
      <c r="AC67" s="332"/>
      <c r="AD67" s="33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IF(ISNA(VLOOKUP($B68,DS!$B$3:$K$778,$C$4,0))=FALSE,VLOOKUP($B68,DS!$B$3:$K$778,$C$4,0),"")</f>
        <v/>
      </c>
      <c r="D68" s="28" t="str">
        <f>IF(ISNA(VLOOKUP($B68,DS!$B$3:$K$778,D$4,0))=FALSE,VLOOKUP($B68,DS!$B$3:$K$778,D$4,0),"")</f>
        <v/>
      </c>
      <c r="E68" s="29" t="str">
        <f>IF(ISNA(VLOOKUP($B68,DS!$B$3:$K$778,E$4,0))=FALSE,VLOOKUP($B68,DS!$B$3:$K$778,E$4,0),"")</f>
        <v/>
      </c>
      <c r="F68" s="27" t="str">
        <f>IF(ISNA(VLOOKUP($B68,DS!$B$3:$K$778,F$4,0))=FALSE,VLOOKUP($B68,DS!$B$3:$K$778,F$4,0),"")</f>
        <v/>
      </c>
      <c r="G68" s="27" t="str">
        <f>IF(ISNA(VLOOKUP($B68,DS!$B$3:$K$778,G$4,0))=FALSE,VLOOKUP($B68,DS!$B$3:$K$778,G$4,0),"")</f>
        <v/>
      </c>
      <c r="H68" s="27" t="str">
        <f>IF(ISNA(VLOOKUP($B68,DS!$B$3:$K$778,H$4,0))=FALSE,VLOOKUP($B68,DS!$B$3:$K$778,H$4,0),"")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31"/>
      <c r="AB68" s="332"/>
      <c r="AC68" s="332"/>
      <c r="AD68" s="333"/>
    </row>
    <row r="69" spans="1:30" s="1" customFormat="1" ht="19.5" hidden="1" customHeight="1">
      <c r="A69" s="47">
        <v>45</v>
      </c>
      <c r="B69" s="47" t="str">
        <f t="shared" si="0"/>
        <v>15E3045</v>
      </c>
      <c r="C69" s="48" t="str">
        <f>IF(ISNA(VLOOKUP($B69,DS!$B$3:$K$778,$C$4,0))=FALSE,VLOOKUP($B69,DS!$B$3:$K$778,$C$4,0),"")</f>
        <v/>
      </c>
      <c r="D69" s="49" t="str">
        <f>IF(ISNA(VLOOKUP($B69,DS!$B$3:$K$778,D$4,0))=FALSE,VLOOKUP($B69,DS!$B$3:$K$778,D$4,0),"")</f>
        <v/>
      </c>
      <c r="E69" s="50" t="str">
        <f>IF(ISNA(VLOOKUP($B69,DS!$B$3:$K$778,E$4,0))=FALSE,VLOOKUP($B69,DS!$B$3:$K$778,E$4,0),"")</f>
        <v/>
      </c>
      <c r="F69" s="48" t="str">
        <f>IF(ISNA(VLOOKUP($B69,DS!$B$3:$K$778,F$4,0))=FALSE,VLOOKUP($B69,DS!$B$3:$K$778,F$4,0),"")</f>
        <v/>
      </c>
      <c r="G69" s="48" t="str">
        <f>IF(ISNA(VLOOKUP($B69,DS!$B$3:$K$778,G$4,0))=FALSE,VLOOKUP($B69,DS!$B$3:$K$778,G$4,0),"")</f>
        <v/>
      </c>
      <c r="H69" s="48" t="str">
        <f>IF(ISNA(VLOOKUP($B69,DS!$B$3:$K$778,H$4,0))=FALSE,VLOOKUP($B69,DS!$B$3:$K$778,H$4,0),"")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40"/>
      <c r="AB69" s="341"/>
      <c r="AC69" s="341"/>
      <c r="AD69" s="342"/>
    </row>
    <row r="70" spans="1:30" s="1" customFormat="1" hidden="1">
      <c r="A70" s="21" t="s">
        <v>26</v>
      </c>
      <c r="B70" s="21"/>
      <c r="C70" s="21"/>
      <c r="D70" s="46"/>
      <c r="E70" s="46"/>
      <c r="F70" s="46"/>
      <c r="G70" s="46"/>
      <c r="S70" s="330" t="s">
        <v>31</v>
      </c>
      <c r="T70" s="330"/>
      <c r="U70" s="330"/>
      <c r="V70" s="330"/>
      <c r="W70" s="330"/>
      <c r="X70" s="330"/>
      <c r="Y70" s="330"/>
      <c r="Z70" s="330"/>
      <c r="AA70" s="330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330" t="s">
        <v>23</v>
      </c>
      <c r="L71" s="330"/>
      <c r="M71" s="330"/>
      <c r="N71" s="330"/>
      <c r="O71" s="330"/>
      <c r="P71" s="330"/>
      <c r="Q71" s="330"/>
      <c r="R71" s="330"/>
      <c r="T71" s="21"/>
      <c r="U71" s="21"/>
      <c r="V71" s="330" t="s">
        <v>24</v>
      </c>
      <c r="W71" s="330"/>
      <c r="X71" s="330"/>
      <c r="Y71" s="330"/>
      <c r="Z71" s="330"/>
      <c r="AA71" s="330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30" t="s">
        <v>25</v>
      </c>
      <c r="L72" s="330"/>
      <c r="M72" s="330"/>
      <c r="N72" s="330"/>
      <c r="O72" s="330"/>
      <c r="P72" s="330"/>
      <c r="Q72" s="330"/>
      <c r="R72" s="330"/>
      <c r="S72" s="30"/>
      <c r="T72" s="30"/>
      <c r="U72" s="30"/>
      <c r="V72" s="330" t="s">
        <v>25</v>
      </c>
      <c r="W72" s="330"/>
      <c r="X72" s="330"/>
      <c r="Y72" s="330"/>
      <c r="Z72" s="330"/>
      <c r="AA72" s="330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4" t="s">
        <v>57</v>
      </c>
      <c r="B75" s="65"/>
      <c r="C75" s="65"/>
      <c r="D75" s="66"/>
      <c r="E75" s="66"/>
      <c r="F75" s="65"/>
      <c r="G75" s="65"/>
      <c r="H75" s="65"/>
    </row>
    <row r="76" spans="1:30" s="1" customFormat="1" hidden="1">
      <c r="A76" s="64" t="s">
        <v>56</v>
      </c>
      <c r="B76" s="65"/>
      <c r="C76" s="65"/>
      <c r="D76" s="66"/>
      <c r="E76" s="66"/>
      <c r="F76" s="65"/>
      <c r="G76" s="65"/>
      <c r="H76" s="65"/>
    </row>
    <row r="77" spans="1:30" s="1" customFormat="1" ht="16.5" hidden="1" customHeight="1">
      <c r="D77" s="21"/>
      <c r="E77" s="21"/>
      <c r="AB77" s="63" t="s">
        <v>54</v>
      </c>
      <c r="AC77" s="60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IF(ISNA(VLOOKUP($B78,DS!$B$3:$K$778,$C$4,0))=FALSE,VLOOKUP($B78,DS!$B$3:$K$778,$C$4,0),"")</f>
        <v/>
      </c>
      <c r="D78" s="34" t="str">
        <f>IF(ISNA(VLOOKUP($B78,DS!$B$3:$K$778,D$4,0))=FALSE,VLOOKUP($B78,DS!$B$3:$K$778,D$4,0),"")</f>
        <v/>
      </c>
      <c r="E78" s="35" t="str">
        <f>IF(ISNA(VLOOKUP($B78,DS!$B$3:$K$778,E$4,0))=FALSE,VLOOKUP($B78,DS!$B$3:$K$778,E$4,0),"")</f>
        <v/>
      </c>
      <c r="F78" s="19" t="str">
        <f>IF(ISNA(VLOOKUP($B78,DS!$B$3:$K$778,F$4,0))=FALSE,VLOOKUP($B78,DS!$B$3:$K$778,F$4,0),"")</f>
        <v/>
      </c>
      <c r="G78" s="19" t="str">
        <f>IF(ISNA(VLOOKUP($B78,DS!$B$3:$K$778,G$4,0))=FALSE,VLOOKUP($B78,DS!$B$3:$K$778,G$4,0),"")</f>
        <v/>
      </c>
      <c r="H78" s="19" t="str">
        <f>IF(ISNA(VLOOKUP($B78,DS!$B$3:$K$778,H$4,0))=FALSE,VLOOKUP($B78,DS!$B$3:$K$778,H$4,0),"")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43"/>
      <c r="AB78" s="344"/>
      <c r="AC78" s="344"/>
      <c r="AD78" s="34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IF(ISNA(VLOOKUP($B79,DS!$B$3:$K$778,$C$4,0))=FALSE,VLOOKUP($B79,DS!$B$3:$K$778,$C$4,0),"")</f>
        <v/>
      </c>
      <c r="D79" s="28" t="str">
        <f>IF(ISNA(VLOOKUP($B79,DS!$B$3:$K$778,D$4,0))=FALSE,VLOOKUP($B79,DS!$B$3:$K$778,D$4,0),"")</f>
        <v/>
      </c>
      <c r="E79" s="29" t="str">
        <f>IF(ISNA(VLOOKUP($B79,DS!$B$3:$K$778,E$4,0))=FALSE,VLOOKUP($B79,DS!$B$3:$K$778,E$4,0),"")</f>
        <v/>
      </c>
      <c r="F79" s="27" t="str">
        <f>IF(ISNA(VLOOKUP($B79,DS!$B$3:$K$778,F$4,0))=FALSE,VLOOKUP($B79,DS!$B$3:$K$778,F$4,0),"")</f>
        <v/>
      </c>
      <c r="G79" s="27" t="str">
        <f>IF(ISNA(VLOOKUP($B79,DS!$B$3:$K$778,G$4,0))=FALSE,VLOOKUP($B79,DS!$B$3:$K$778,G$4,0),"")</f>
        <v/>
      </c>
      <c r="H79" s="27" t="str">
        <f>IF(ISNA(VLOOKUP($B79,DS!$B$3:$K$778,H$4,0))=FALSE,VLOOKUP($B79,DS!$B$3:$K$778,H$4,0),"")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31"/>
      <c r="AB79" s="332"/>
      <c r="AC79" s="332"/>
      <c r="AD79" s="33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IF(ISNA(VLOOKUP($B80,DS!$B$3:$K$778,$C$4,0))=FALSE,VLOOKUP($B80,DS!$B$3:$K$778,$C$4,0),"")</f>
        <v/>
      </c>
      <c r="D80" s="28" t="str">
        <f>IF(ISNA(VLOOKUP($B80,DS!$B$3:$K$778,D$4,0))=FALSE,VLOOKUP($B80,DS!$B$3:$K$778,D$4,0),"")</f>
        <v/>
      </c>
      <c r="E80" s="29" t="str">
        <f>IF(ISNA(VLOOKUP($B80,DS!$B$3:$K$778,E$4,0))=FALSE,VLOOKUP($B80,DS!$B$3:$K$778,E$4,0),"")</f>
        <v/>
      </c>
      <c r="F80" s="27" t="str">
        <f>IF(ISNA(VLOOKUP($B80,DS!$B$3:$K$778,F$4,0))=FALSE,VLOOKUP($B80,DS!$B$3:$K$778,F$4,0),"")</f>
        <v/>
      </c>
      <c r="G80" s="27" t="str">
        <f>IF(ISNA(VLOOKUP($B80,DS!$B$3:$K$778,G$4,0))=FALSE,VLOOKUP($B80,DS!$B$3:$K$778,G$4,0),"")</f>
        <v/>
      </c>
      <c r="H80" s="27" t="str">
        <f>IF(ISNA(VLOOKUP($B80,DS!$B$3:$K$778,H$4,0))=FALSE,VLOOKUP($B80,DS!$B$3:$K$778,H$4,0),"")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31"/>
      <c r="AB80" s="332"/>
      <c r="AC80" s="332"/>
      <c r="AD80" s="33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IF(ISNA(VLOOKUP($B81,DS!$B$3:$K$778,$C$4,0))=FALSE,VLOOKUP($B81,DS!$B$3:$K$778,$C$4,0),"")</f>
        <v/>
      </c>
      <c r="D81" s="28" t="str">
        <f>IF(ISNA(VLOOKUP($B81,DS!$B$3:$K$778,D$4,0))=FALSE,VLOOKUP($B81,DS!$B$3:$K$778,D$4,0),"")</f>
        <v/>
      </c>
      <c r="E81" s="29" t="str">
        <f>IF(ISNA(VLOOKUP($B81,DS!$B$3:$K$778,E$4,0))=FALSE,VLOOKUP($B81,DS!$B$3:$K$778,E$4,0),"")</f>
        <v/>
      </c>
      <c r="F81" s="27" t="str">
        <f>IF(ISNA(VLOOKUP($B81,DS!$B$3:$K$778,F$4,0))=FALSE,VLOOKUP($B81,DS!$B$3:$K$778,F$4,0),"")</f>
        <v/>
      </c>
      <c r="G81" s="27" t="str">
        <f>IF(ISNA(VLOOKUP($B81,DS!$B$3:$K$778,G$4,0))=FALSE,VLOOKUP($B81,DS!$B$3:$K$778,G$4,0),"")</f>
        <v/>
      </c>
      <c r="H81" s="27" t="str">
        <f>IF(ISNA(VLOOKUP($B81,DS!$B$3:$K$778,H$4,0))=FALSE,VLOOKUP($B81,DS!$B$3:$K$778,H$4,0),"")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31"/>
      <c r="AB81" s="332"/>
      <c r="AC81" s="332"/>
      <c r="AD81" s="33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IF(ISNA(VLOOKUP($B82,DS!$B$3:$K$778,$C$4,0))=FALSE,VLOOKUP($B82,DS!$B$3:$K$778,$C$4,0),"")</f>
        <v/>
      </c>
      <c r="D82" s="28" t="str">
        <f>IF(ISNA(VLOOKUP($B82,DS!$B$3:$K$778,D$4,0))=FALSE,VLOOKUP($B82,DS!$B$3:$K$778,D$4,0),"")</f>
        <v/>
      </c>
      <c r="E82" s="29" t="str">
        <f>IF(ISNA(VLOOKUP($B82,DS!$B$3:$K$778,E$4,0))=FALSE,VLOOKUP($B82,DS!$B$3:$K$778,E$4,0),"")</f>
        <v/>
      </c>
      <c r="F82" s="27" t="str">
        <f>IF(ISNA(VLOOKUP($B82,DS!$B$3:$K$778,F$4,0))=FALSE,VLOOKUP($B82,DS!$B$3:$K$778,F$4,0),"")</f>
        <v/>
      </c>
      <c r="G82" s="27" t="str">
        <f>IF(ISNA(VLOOKUP($B82,DS!$B$3:$K$778,G$4,0))=FALSE,VLOOKUP($B82,DS!$B$3:$K$778,G$4,0),"")</f>
        <v/>
      </c>
      <c r="H82" s="27" t="str">
        <f>IF(ISNA(VLOOKUP($B82,DS!$B$3:$K$778,H$4,0))=FALSE,VLOOKUP($B82,DS!$B$3:$K$778,H$4,0),"")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31"/>
      <c r="AB82" s="332"/>
      <c r="AC82" s="332"/>
      <c r="AD82" s="33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IF(ISNA(VLOOKUP($B83,DS!$B$3:$K$778,$C$4,0))=FALSE,VLOOKUP($B83,DS!$B$3:$K$778,$C$4,0),"")</f>
        <v/>
      </c>
      <c r="D83" s="28" t="str">
        <f>IF(ISNA(VLOOKUP($B83,DS!$B$3:$K$778,D$4,0))=FALSE,VLOOKUP($B83,DS!$B$3:$K$778,D$4,0),"")</f>
        <v/>
      </c>
      <c r="E83" s="29" t="str">
        <f>IF(ISNA(VLOOKUP($B83,DS!$B$3:$K$778,E$4,0))=FALSE,VLOOKUP($B83,DS!$B$3:$K$778,E$4,0),"")</f>
        <v/>
      </c>
      <c r="F83" s="27" t="str">
        <f>IF(ISNA(VLOOKUP($B83,DS!$B$3:$K$778,F$4,0))=FALSE,VLOOKUP($B83,DS!$B$3:$K$778,F$4,0),"")</f>
        <v/>
      </c>
      <c r="G83" s="27" t="str">
        <f>IF(ISNA(VLOOKUP($B83,DS!$B$3:$K$778,G$4,0))=FALSE,VLOOKUP($B83,DS!$B$3:$K$778,G$4,0),"")</f>
        <v/>
      </c>
      <c r="H83" s="27" t="str">
        <f>IF(ISNA(VLOOKUP($B83,DS!$B$3:$K$778,H$4,0))=FALSE,VLOOKUP($B83,DS!$B$3:$K$778,H$4,0),"")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31"/>
      <c r="AB83" s="332"/>
      <c r="AC83" s="332"/>
      <c r="AD83" s="33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IF(ISNA(VLOOKUP($B84,DS!$B$3:$K$778,$C$4,0))=FALSE,VLOOKUP($B84,DS!$B$3:$K$778,$C$4,0),"")</f>
        <v/>
      </c>
      <c r="D84" s="28" t="str">
        <f>IF(ISNA(VLOOKUP($B84,DS!$B$3:$K$778,D$4,0))=FALSE,VLOOKUP($B84,DS!$B$3:$K$778,D$4,0),"")</f>
        <v/>
      </c>
      <c r="E84" s="29" t="str">
        <f>IF(ISNA(VLOOKUP($B84,DS!$B$3:$K$778,E$4,0))=FALSE,VLOOKUP($B84,DS!$B$3:$K$778,E$4,0),"")</f>
        <v/>
      </c>
      <c r="F84" s="27" t="str">
        <f>IF(ISNA(VLOOKUP($B84,DS!$B$3:$K$778,F$4,0))=FALSE,VLOOKUP($B84,DS!$B$3:$K$778,F$4,0),"")</f>
        <v/>
      </c>
      <c r="G84" s="27" t="str">
        <f>IF(ISNA(VLOOKUP($B84,DS!$B$3:$K$778,G$4,0))=FALSE,VLOOKUP($B84,DS!$B$3:$K$778,G$4,0),"")</f>
        <v/>
      </c>
      <c r="H84" s="27" t="str">
        <f>IF(ISNA(VLOOKUP($B84,DS!$B$3:$K$778,H$4,0))=FALSE,VLOOKUP($B84,DS!$B$3:$K$778,H$4,0),"")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31"/>
      <c r="AB84" s="332"/>
      <c r="AC84" s="332"/>
      <c r="AD84" s="33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IF(ISNA(VLOOKUP($B85,DS!$B$3:$K$778,$C$4,0))=FALSE,VLOOKUP($B85,DS!$B$3:$K$778,$C$4,0),"")</f>
        <v/>
      </c>
      <c r="D85" s="28" t="str">
        <f>IF(ISNA(VLOOKUP($B85,DS!$B$3:$K$778,D$4,0))=FALSE,VLOOKUP($B85,DS!$B$3:$K$778,D$4,0),"")</f>
        <v/>
      </c>
      <c r="E85" s="29" t="str">
        <f>IF(ISNA(VLOOKUP($B85,DS!$B$3:$K$778,E$4,0))=FALSE,VLOOKUP($B85,DS!$B$3:$K$778,E$4,0),"")</f>
        <v/>
      </c>
      <c r="F85" s="27" t="str">
        <f>IF(ISNA(VLOOKUP($B85,DS!$B$3:$K$778,F$4,0))=FALSE,VLOOKUP($B85,DS!$B$3:$K$778,F$4,0),"")</f>
        <v/>
      </c>
      <c r="G85" s="27" t="str">
        <f>IF(ISNA(VLOOKUP($B85,DS!$B$3:$K$778,G$4,0))=FALSE,VLOOKUP($B85,DS!$B$3:$K$778,G$4,0),"")</f>
        <v/>
      </c>
      <c r="H85" s="27" t="str">
        <f>IF(ISNA(VLOOKUP($B85,DS!$B$3:$K$778,H$4,0))=FALSE,VLOOKUP($B85,DS!$B$3:$K$778,H$4,0),"")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31"/>
      <c r="AB85" s="332"/>
      <c r="AC85" s="332"/>
      <c r="AD85" s="33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IF(ISNA(VLOOKUP($B86,DS!$B$3:$K$778,$C$4,0))=FALSE,VLOOKUP($B86,DS!$B$3:$K$778,$C$4,0),"")</f>
        <v/>
      </c>
      <c r="D86" s="28" t="str">
        <f>IF(ISNA(VLOOKUP($B86,DS!$B$3:$K$778,D$4,0))=FALSE,VLOOKUP($B86,DS!$B$3:$K$778,D$4,0),"")</f>
        <v/>
      </c>
      <c r="E86" s="29" t="str">
        <f>IF(ISNA(VLOOKUP($B86,DS!$B$3:$K$778,E$4,0))=FALSE,VLOOKUP($B86,DS!$B$3:$K$778,E$4,0),"")</f>
        <v/>
      </c>
      <c r="F86" s="27" t="str">
        <f>IF(ISNA(VLOOKUP($B86,DS!$B$3:$K$778,F$4,0))=FALSE,VLOOKUP($B86,DS!$B$3:$K$778,F$4,0),"")</f>
        <v/>
      </c>
      <c r="G86" s="27" t="str">
        <f>IF(ISNA(VLOOKUP($B86,DS!$B$3:$K$778,G$4,0))=FALSE,VLOOKUP($B86,DS!$B$3:$K$778,G$4,0),"")</f>
        <v/>
      </c>
      <c r="H86" s="27" t="str">
        <f>IF(ISNA(VLOOKUP($B86,DS!$B$3:$K$778,H$4,0))=FALSE,VLOOKUP($B86,DS!$B$3:$K$778,H$4,0),"")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31"/>
      <c r="AB86" s="332"/>
      <c r="AC86" s="332"/>
      <c r="AD86" s="33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IF(ISNA(VLOOKUP($B87,DS!$B$3:$K$778,$C$4,0))=FALSE,VLOOKUP($B87,DS!$B$3:$K$778,$C$4,0),"")</f>
        <v/>
      </c>
      <c r="D87" s="28" t="str">
        <f>IF(ISNA(VLOOKUP($B87,DS!$B$3:$K$778,D$4,0))=FALSE,VLOOKUP($B87,DS!$B$3:$K$778,D$4,0),"")</f>
        <v/>
      </c>
      <c r="E87" s="29" t="str">
        <f>IF(ISNA(VLOOKUP($B87,DS!$B$3:$K$778,E$4,0))=FALSE,VLOOKUP($B87,DS!$B$3:$K$778,E$4,0),"")</f>
        <v/>
      </c>
      <c r="F87" s="27" t="str">
        <f>IF(ISNA(VLOOKUP($B87,DS!$B$3:$K$778,F$4,0))=FALSE,VLOOKUP($B87,DS!$B$3:$K$778,F$4,0),"")</f>
        <v/>
      </c>
      <c r="G87" s="27" t="str">
        <f>IF(ISNA(VLOOKUP($B87,DS!$B$3:$K$778,G$4,0))=FALSE,VLOOKUP($B87,DS!$B$3:$K$778,G$4,0),"")</f>
        <v/>
      </c>
      <c r="H87" s="27" t="str">
        <f>IF(ISNA(VLOOKUP($B87,DS!$B$3:$K$778,H$4,0))=FALSE,VLOOKUP($B87,DS!$B$3:$K$778,H$4,0),"")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31"/>
      <c r="AB87" s="332"/>
      <c r="AC87" s="332"/>
      <c r="AD87" s="33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IF(ISNA(VLOOKUP($B88,DS!$B$3:$K$778,$C$4,0))=FALSE,VLOOKUP($B88,DS!$B$3:$K$778,$C$4,0),"")</f>
        <v/>
      </c>
      <c r="D88" s="28" t="str">
        <f>IF(ISNA(VLOOKUP($B88,DS!$B$3:$K$778,D$4,0))=FALSE,VLOOKUP($B88,DS!$B$3:$K$778,D$4,0),"")</f>
        <v/>
      </c>
      <c r="E88" s="29" t="str">
        <f>IF(ISNA(VLOOKUP($B88,DS!$B$3:$K$778,E$4,0))=FALSE,VLOOKUP($B88,DS!$B$3:$K$778,E$4,0),"")</f>
        <v/>
      </c>
      <c r="F88" s="27" t="str">
        <f>IF(ISNA(VLOOKUP($B88,DS!$B$3:$K$778,F$4,0))=FALSE,VLOOKUP($B88,DS!$B$3:$K$778,F$4,0),"")</f>
        <v/>
      </c>
      <c r="G88" s="27" t="str">
        <f>IF(ISNA(VLOOKUP($B88,DS!$B$3:$K$778,G$4,0))=FALSE,VLOOKUP($B88,DS!$B$3:$K$778,G$4,0),"")</f>
        <v/>
      </c>
      <c r="H88" s="27" t="str">
        <f>IF(ISNA(VLOOKUP($B88,DS!$B$3:$K$778,H$4,0))=FALSE,VLOOKUP($B88,DS!$B$3:$K$778,H$4,0),"")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31"/>
      <c r="AB88" s="332"/>
      <c r="AC88" s="332"/>
      <c r="AD88" s="33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IF(ISNA(VLOOKUP($B89,DS!$B$3:$K$778,$C$4,0))=FALSE,VLOOKUP($B89,DS!$B$3:$K$778,$C$4,0),"")</f>
        <v/>
      </c>
      <c r="D89" s="28" t="str">
        <f>IF(ISNA(VLOOKUP($B89,DS!$B$3:$K$778,D$4,0))=FALSE,VLOOKUP($B89,DS!$B$3:$K$778,D$4,0),"")</f>
        <v/>
      </c>
      <c r="E89" s="29" t="str">
        <f>IF(ISNA(VLOOKUP($B89,DS!$B$3:$K$778,E$4,0))=FALSE,VLOOKUP($B89,DS!$B$3:$K$778,E$4,0),"")</f>
        <v/>
      </c>
      <c r="F89" s="27" t="str">
        <f>IF(ISNA(VLOOKUP($B89,DS!$B$3:$K$778,F$4,0))=FALSE,VLOOKUP($B89,DS!$B$3:$K$778,F$4,0),"")</f>
        <v/>
      </c>
      <c r="G89" s="27" t="str">
        <f>IF(ISNA(VLOOKUP($B89,DS!$B$3:$K$778,G$4,0))=FALSE,VLOOKUP($B89,DS!$B$3:$K$778,G$4,0),"")</f>
        <v/>
      </c>
      <c r="H89" s="27" t="str">
        <f>IF(ISNA(VLOOKUP($B89,DS!$B$3:$K$778,H$4,0))=FALSE,VLOOKUP($B89,DS!$B$3:$K$778,H$4,0),"")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31"/>
      <c r="AB89" s="332"/>
      <c r="AC89" s="332"/>
      <c r="AD89" s="33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IF(ISNA(VLOOKUP($B90,DS!$B$3:$K$778,$C$4,0))=FALSE,VLOOKUP($B90,DS!$B$3:$K$778,$C$4,0),"")</f>
        <v/>
      </c>
      <c r="D90" s="28" t="str">
        <f>IF(ISNA(VLOOKUP($B90,DS!$B$3:$K$778,D$4,0))=FALSE,VLOOKUP($B90,DS!$B$3:$K$778,D$4,0),"")</f>
        <v/>
      </c>
      <c r="E90" s="29" t="str">
        <f>IF(ISNA(VLOOKUP($B90,DS!$B$3:$K$778,E$4,0))=FALSE,VLOOKUP($B90,DS!$B$3:$K$778,E$4,0),"")</f>
        <v/>
      </c>
      <c r="F90" s="27" t="str">
        <f>IF(ISNA(VLOOKUP($B90,DS!$B$3:$K$778,F$4,0))=FALSE,VLOOKUP($B90,DS!$B$3:$K$778,F$4,0),"")</f>
        <v/>
      </c>
      <c r="G90" s="27" t="str">
        <f>IF(ISNA(VLOOKUP($B90,DS!$B$3:$K$778,G$4,0))=FALSE,VLOOKUP($B90,DS!$B$3:$K$778,G$4,0),"")</f>
        <v/>
      </c>
      <c r="H90" s="27" t="str">
        <f>IF(ISNA(VLOOKUP($B90,DS!$B$3:$K$778,H$4,0))=FALSE,VLOOKUP($B90,DS!$B$3:$K$778,H$4,0),"")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31"/>
      <c r="AB90" s="332"/>
      <c r="AC90" s="332"/>
      <c r="AD90" s="33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IF(ISNA(VLOOKUP($B91,DS!$B$3:$K$778,$C$4,0))=FALSE,VLOOKUP($B91,DS!$B$3:$K$778,$C$4,0),"")</f>
        <v/>
      </c>
      <c r="D91" s="28" t="str">
        <f>IF(ISNA(VLOOKUP($B91,DS!$B$3:$K$778,D$4,0))=FALSE,VLOOKUP($B91,DS!$B$3:$K$778,D$4,0),"")</f>
        <v/>
      </c>
      <c r="E91" s="29" t="str">
        <f>IF(ISNA(VLOOKUP($B91,DS!$B$3:$K$778,E$4,0))=FALSE,VLOOKUP($B91,DS!$B$3:$K$778,E$4,0),"")</f>
        <v/>
      </c>
      <c r="F91" s="27" t="str">
        <f>IF(ISNA(VLOOKUP($B91,DS!$B$3:$K$778,F$4,0))=FALSE,VLOOKUP($B91,DS!$B$3:$K$778,F$4,0),"")</f>
        <v/>
      </c>
      <c r="G91" s="27" t="str">
        <f>IF(ISNA(VLOOKUP($B91,DS!$B$3:$K$778,G$4,0))=FALSE,VLOOKUP($B91,DS!$B$3:$K$778,G$4,0),"")</f>
        <v/>
      </c>
      <c r="H91" s="27" t="str">
        <f>IF(ISNA(VLOOKUP($B91,DS!$B$3:$K$778,H$4,0))=FALSE,VLOOKUP($B91,DS!$B$3:$K$778,H$4,0),"")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31"/>
      <c r="AB91" s="332"/>
      <c r="AC91" s="332"/>
      <c r="AD91" s="333"/>
    </row>
    <row r="92" spans="1:30" s="1" customFormat="1" ht="19.5" hidden="1" customHeight="1">
      <c r="A92" s="47">
        <v>60</v>
      </c>
      <c r="B92" s="47" t="str">
        <f t="shared" si="1"/>
        <v>15E3060</v>
      </c>
      <c r="C92" s="48" t="str">
        <f>IF(ISNA(VLOOKUP($B92,DS!$B$3:$K$778,$C$4,0))=FALSE,VLOOKUP($B92,DS!$B$3:$K$778,$C$4,0),"")</f>
        <v/>
      </c>
      <c r="D92" s="49" t="str">
        <f>IF(ISNA(VLOOKUP($B92,DS!$B$3:$K$778,D$4,0))=FALSE,VLOOKUP($B92,DS!$B$3:$K$778,D$4,0),"")</f>
        <v/>
      </c>
      <c r="E92" s="50" t="str">
        <f>IF(ISNA(VLOOKUP($B92,DS!$B$3:$K$778,E$4,0))=FALSE,VLOOKUP($B92,DS!$B$3:$K$778,E$4,0),"")</f>
        <v/>
      </c>
      <c r="F92" s="48" t="str">
        <f>IF(ISNA(VLOOKUP($B92,DS!$B$3:$K$778,F$4,0))=FALSE,VLOOKUP($B92,DS!$B$3:$K$778,F$4,0),"")</f>
        <v/>
      </c>
      <c r="G92" s="48" t="str">
        <f>IF(ISNA(VLOOKUP($B92,DS!$B$3:$K$778,G$4,0))=FALSE,VLOOKUP($B92,DS!$B$3:$K$778,G$4,0),"")</f>
        <v/>
      </c>
      <c r="H92" s="48" t="str">
        <f>IF(ISNA(VLOOKUP($B92,DS!$B$3:$K$778,H$4,0))=FALSE,VLOOKUP($B92,DS!$B$3:$K$778,H$4,0),"")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40"/>
      <c r="AB92" s="341"/>
      <c r="AC92" s="341"/>
      <c r="AD92" s="342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30" t="s">
        <v>31</v>
      </c>
      <c r="T93" s="330"/>
      <c r="U93" s="330"/>
      <c r="V93" s="330"/>
      <c r="W93" s="330"/>
      <c r="X93" s="330"/>
      <c r="Y93" s="330"/>
      <c r="Z93" s="330"/>
      <c r="AA93" s="330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30" t="s">
        <v>23</v>
      </c>
      <c r="L94" s="330"/>
      <c r="M94" s="330"/>
      <c r="N94" s="330"/>
      <c r="O94" s="330"/>
      <c r="P94" s="330"/>
      <c r="Q94" s="330"/>
      <c r="R94" s="330"/>
      <c r="T94" s="21"/>
      <c r="U94" s="21"/>
      <c r="V94" s="330" t="s">
        <v>24</v>
      </c>
      <c r="W94" s="330"/>
      <c r="X94" s="330"/>
      <c r="Y94" s="330"/>
      <c r="Z94" s="330"/>
      <c r="AA94" s="330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30" t="s">
        <v>25</v>
      </c>
      <c r="L95" s="330"/>
      <c r="M95" s="330"/>
      <c r="N95" s="330"/>
      <c r="O95" s="330"/>
      <c r="P95" s="330"/>
      <c r="Q95" s="330"/>
      <c r="R95" s="330"/>
      <c r="S95" s="30"/>
      <c r="T95" s="30"/>
      <c r="U95" s="30"/>
      <c r="V95" s="330" t="s">
        <v>25</v>
      </c>
      <c r="W95" s="330"/>
      <c r="X95" s="330"/>
      <c r="Y95" s="330"/>
      <c r="Z95" s="330"/>
      <c r="AA95" s="330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4" t="s">
        <v>57</v>
      </c>
      <c r="B98" s="65"/>
      <c r="C98" s="65"/>
      <c r="D98" s="66"/>
      <c r="E98" s="66"/>
      <c r="F98" s="65"/>
      <c r="G98" s="65"/>
      <c r="H98" s="65"/>
    </row>
    <row r="99" spans="1:29" s="1" customFormat="1" hidden="1">
      <c r="A99" s="64" t="s">
        <v>56</v>
      </c>
      <c r="B99" s="65"/>
      <c r="C99" s="65"/>
      <c r="D99" s="66"/>
      <c r="E99" s="66"/>
      <c r="F99" s="65"/>
      <c r="G99" s="65"/>
      <c r="H99" s="65"/>
    </row>
    <row r="100" spans="1:29" s="1" customFormat="1" hidden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46" t="s">
        <v>6</v>
      </c>
      <c r="B1" s="346"/>
      <c r="C1" s="346"/>
      <c r="D1" s="346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46" t="s">
        <v>7</v>
      </c>
      <c r="B2" s="346"/>
      <c r="C2" s="346"/>
      <c r="D2" s="346"/>
      <c r="E2" s="23"/>
      <c r="F2" s="4" t="s">
        <v>8</v>
      </c>
      <c r="G2" s="57" t="s">
        <v>48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335" t="s">
        <v>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0">
        <v>14</v>
      </c>
      <c r="AB4" s="2"/>
      <c r="AC4" s="2"/>
    </row>
    <row r="5" spans="1:32" s="9" customFormat="1" ht="18" customHeight="1">
      <c r="A5" s="359" t="s">
        <v>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F5" s="61"/>
    </row>
    <row r="6" spans="1:32" s="11" customFormat="1" ht="17.25" customHeight="1">
      <c r="A6" s="347" t="s">
        <v>4</v>
      </c>
      <c r="B6" s="10"/>
      <c r="C6" s="350" t="s">
        <v>9</v>
      </c>
      <c r="D6" s="356" t="s">
        <v>10</v>
      </c>
      <c r="E6" s="337" t="s">
        <v>11</v>
      </c>
      <c r="F6" s="353" t="s">
        <v>12</v>
      </c>
      <c r="G6" s="350" t="s">
        <v>13</v>
      </c>
      <c r="H6" s="353" t="s">
        <v>14</v>
      </c>
      <c r="I6" s="336" t="s">
        <v>15</v>
      </c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 t="s">
        <v>16</v>
      </c>
      <c r="Y6" s="336"/>
      <c r="Z6" s="336"/>
      <c r="AA6" s="362" t="s">
        <v>17</v>
      </c>
      <c r="AB6" s="363"/>
      <c r="AC6" s="363"/>
      <c r="AD6" s="364"/>
    </row>
    <row r="7" spans="1:32" s="11" customFormat="1" ht="63.75" customHeight="1">
      <c r="A7" s="348"/>
      <c r="B7" s="12"/>
      <c r="C7" s="351"/>
      <c r="D7" s="357"/>
      <c r="E7" s="338"/>
      <c r="F7" s="354"/>
      <c r="G7" s="351"/>
      <c r="H7" s="360"/>
      <c r="I7" s="13" t="s">
        <v>32</v>
      </c>
      <c r="J7" s="14" t="s">
        <v>35</v>
      </c>
      <c r="K7" s="334" t="s">
        <v>33</v>
      </c>
      <c r="L7" s="334"/>
      <c r="M7" s="334"/>
      <c r="N7" s="334"/>
      <c r="O7" s="334" t="s">
        <v>34</v>
      </c>
      <c r="P7" s="334"/>
      <c r="Q7" s="334"/>
      <c r="R7" s="334"/>
      <c r="S7" s="334" t="s">
        <v>36</v>
      </c>
      <c r="T7" s="334"/>
      <c r="U7" s="334"/>
      <c r="V7" s="334"/>
      <c r="W7" s="14" t="s">
        <v>37</v>
      </c>
      <c r="X7" s="14" t="s">
        <v>38</v>
      </c>
      <c r="Y7" s="14" t="s">
        <v>39</v>
      </c>
      <c r="Z7" s="14" t="s">
        <v>40</v>
      </c>
      <c r="AA7" s="365"/>
      <c r="AB7" s="366"/>
      <c r="AC7" s="366"/>
      <c r="AD7" s="367"/>
    </row>
    <row r="8" spans="1:32" s="18" customFormat="1" ht="21">
      <c r="A8" s="349"/>
      <c r="B8" s="15"/>
      <c r="C8" s="352"/>
      <c r="D8" s="358"/>
      <c r="E8" s="339"/>
      <c r="F8" s="355"/>
      <c r="G8" s="352"/>
      <c r="H8" s="361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8"/>
      <c r="AB8" s="369"/>
      <c r="AC8" s="369"/>
      <c r="AD8" s="370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IF(ISNA(VLOOKUP($B9,DS!$B$3:$K$778,$C$4,0))=FALSE,VLOOKUP($B9,DS!$B$3:$K$778,$C$4,0),"")</f>
        <v/>
      </c>
      <c r="D9" s="28" t="str">
        <f>IF(ISNA(VLOOKUP($B9,DS!$B$3:$K$778,D$4,0))=FALSE,VLOOKUP($B9,DS!$B$3:$K$778,D$4,0),"")</f>
        <v/>
      </c>
      <c r="E9" s="29" t="str">
        <f>IF(ISNA(VLOOKUP($B9,DS!$B$3:$K$778,E$4,0))=FALSE,VLOOKUP($B9,DS!$B$3:$K$778,E$4,0),"")</f>
        <v/>
      </c>
      <c r="F9" s="27" t="str">
        <f>IF(ISNA(VLOOKUP($B9,DS!$B$3:$K$778,F$4,0))=FALSE,VLOOKUP($B9,DS!$B$3:$K$778,F$4,0),"")</f>
        <v/>
      </c>
      <c r="G9" s="27" t="str">
        <f>IF(ISNA(VLOOKUP($B9,DS!$B$3:$K$778,G$4,0))=FALSE,VLOOKUP($B9,DS!$B$3:$K$778,G$4,0),"")</f>
        <v/>
      </c>
      <c r="H9" s="27" t="str">
        <f>IF(ISNA(VLOOKUP($B9,DS!$B$3:$K$778,H$4,0))=FALSE,VLOOKUP($B9,DS!$B$3:$K$778,H$4,0),"")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77" t="str">
        <f>IF(ISNA(VLOOKUP($B9,DS!$B$3:$P$778,AA$4,0))=FALSE,VLOOKUP($B9,DS!$B$3:$P$778,AA$4,0),"")</f>
        <v/>
      </c>
      <c r="AB9" s="378" t="str">
        <f>IF(ISNA(VLOOKUP($B9,DS!$B$3:$K$778,AB$4,0))=FALSE,VLOOKUP($B9,DS!$B$3:$K$778,AB$4,0),"")</f>
        <v/>
      </c>
      <c r="AC9" s="378" t="str">
        <f>IF(ISNA(VLOOKUP($B9,DS!$B$3:$K$778,AC$4,0))=FALSE,VLOOKUP($B9,DS!$B$3:$K$778,AC$4,0),"")</f>
        <v/>
      </c>
      <c r="AD9" s="379" t="str">
        <f>IF(ISNA(VLOOKUP($B9,DS!$B$3:$K$778,AD$4,0))=FALSE,VLOOKUP($B9,DS!$B$3:$K$778,AD$4,0),"")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IF(ISNA(VLOOKUP($B10,DS!$B$3:$K$778,$C$4,0))=FALSE,VLOOKUP($B10,DS!$B$3:$K$778,$C$4,0),"")</f>
        <v/>
      </c>
      <c r="D10" s="28" t="str">
        <f>IF(ISNA(VLOOKUP($B10,DS!$B$3:$K$778,D$4,0))=FALSE,VLOOKUP($B10,DS!$B$3:$K$778,D$4,0),"")</f>
        <v/>
      </c>
      <c r="E10" s="29" t="str">
        <f>IF(ISNA(VLOOKUP($B10,DS!$B$3:$K$778,E$4,0))=FALSE,VLOOKUP($B10,DS!$B$3:$K$778,E$4,0),"")</f>
        <v/>
      </c>
      <c r="F10" s="27" t="str">
        <f>IF(ISNA(VLOOKUP($B10,DS!$B$3:$K$778,F$4,0))=FALSE,VLOOKUP($B10,DS!$B$3:$K$778,F$4,0),"")</f>
        <v/>
      </c>
      <c r="G10" s="27" t="str">
        <f>IF(ISNA(VLOOKUP($B10,DS!$B$3:$K$778,G$4,0))=FALSE,VLOOKUP($B10,DS!$B$3:$K$778,G$4,0),"")</f>
        <v/>
      </c>
      <c r="H10" s="27" t="str">
        <f>IF(ISNA(VLOOKUP($B10,DS!$B$3:$K$778,H$4,0))=FALSE,VLOOKUP($B10,DS!$B$3:$K$778,H$4,0),"")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71" t="str">
        <f>IF(ISNA(VLOOKUP($B10,DS!$B$3:$P$778,AA$4,0))=FALSE,VLOOKUP($B10,DS!$B$3:$P$778,AA$4,0),"")</f>
        <v/>
      </c>
      <c r="AB10" s="372" t="str">
        <f>IF(ISNA(VLOOKUP($B10,DS!$B$3:$K$778,AB$4,0))=FALSE,VLOOKUP($B10,DS!$B$3:$K$778,AB$4,0),"")</f>
        <v/>
      </c>
      <c r="AC10" s="372" t="str">
        <f>IF(ISNA(VLOOKUP($B10,DS!$B$3:$K$778,AC$4,0))=FALSE,VLOOKUP($B10,DS!$B$3:$K$778,AC$4,0),"")</f>
        <v/>
      </c>
      <c r="AD10" s="373" t="str">
        <f>IF(ISNA(VLOOKUP($B10,DS!$B$3:$K$778,AD$4,0))=FALSE,VLOOKUP($B10,DS!$B$3:$K$778,AD$4,0),"")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IF(ISNA(VLOOKUP($B11,DS!$B$3:$K$778,$C$4,0))=FALSE,VLOOKUP($B11,DS!$B$3:$K$778,$C$4,0),"")</f>
        <v/>
      </c>
      <c r="D11" s="28" t="str">
        <f>IF(ISNA(VLOOKUP($B11,DS!$B$3:$K$778,D$4,0))=FALSE,VLOOKUP($B11,DS!$B$3:$K$778,D$4,0),"")</f>
        <v/>
      </c>
      <c r="E11" s="29" t="str">
        <f>IF(ISNA(VLOOKUP($B11,DS!$B$3:$K$778,E$4,0))=FALSE,VLOOKUP($B11,DS!$B$3:$K$778,E$4,0),"")</f>
        <v/>
      </c>
      <c r="F11" s="27" t="str">
        <f>IF(ISNA(VLOOKUP($B11,DS!$B$3:$K$778,F$4,0))=FALSE,VLOOKUP($B11,DS!$B$3:$K$778,F$4,0),"")</f>
        <v/>
      </c>
      <c r="G11" s="27" t="str">
        <f>IF(ISNA(VLOOKUP($B11,DS!$B$3:$K$778,G$4,0))=FALSE,VLOOKUP($B11,DS!$B$3:$K$778,G$4,0),"")</f>
        <v/>
      </c>
      <c r="H11" s="27" t="str">
        <f>IF(ISNA(VLOOKUP($B11,DS!$B$3:$K$778,H$4,0))=FALSE,VLOOKUP($B11,DS!$B$3:$K$778,H$4,0),"")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71" t="str">
        <f>IF(ISNA(VLOOKUP($B11,DS!$B$3:$P$778,AA$4,0))=FALSE,VLOOKUP($B11,DS!$B$3:$P$778,AA$4,0),"")</f>
        <v/>
      </c>
      <c r="AB11" s="372" t="str">
        <f>IF(ISNA(VLOOKUP($B11,DS!$B$3:$K$778,AB$4,0))=FALSE,VLOOKUP($B11,DS!$B$3:$K$778,AB$4,0),"")</f>
        <v/>
      </c>
      <c r="AC11" s="372" t="str">
        <f>IF(ISNA(VLOOKUP($B11,DS!$B$3:$K$778,AC$4,0))=FALSE,VLOOKUP($B11,DS!$B$3:$K$778,AC$4,0),"")</f>
        <v/>
      </c>
      <c r="AD11" s="373" t="str">
        <f>IF(ISNA(VLOOKUP($B11,DS!$B$3:$K$778,AD$4,0))=FALSE,VLOOKUP($B11,DS!$B$3:$K$778,AD$4,0),"")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IF(ISNA(VLOOKUP($B12,DS!$B$3:$K$778,$C$4,0))=FALSE,VLOOKUP($B12,DS!$B$3:$K$778,$C$4,0),"")</f>
        <v/>
      </c>
      <c r="D12" s="28" t="str">
        <f>IF(ISNA(VLOOKUP($B12,DS!$B$3:$K$778,D$4,0))=FALSE,VLOOKUP($B12,DS!$B$3:$K$778,D$4,0),"")</f>
        <v/>
      </c>
      <c r="E12" s="29" t="str">
        <f>IF(ISNA(VLOOKUP($B12,DS!$B$3:$K$778,E$4,0))=FALSE,VLOOKUP($B12,DS!$B$3:$K$778,E$4,0),"")</f>
        <v/>
      </c>
      <c r="F12" s="27" t="str">
        <f>IF(ISNA(VLOOKUP($B12,DS!$B$3:$K$778,F$4,0))=FALSE,VLOOKUP($B12,DS!$B$3:$K$778,F$4,0),"")</f>
        <v/>
      </c>
      <c r="G12" s="27" t="str">
        <f>IF(ISNA(VLOOKUP($B12,DS!$B$3:$K$778,G$4,0))=FALSE,VLOOKUP($B12,DS!$B$3:$K$778,G$4,0),"")</f>
        <v/>
      </c>
      <c r="H12" s="27" t="str">
        <f>IF(ISNA(VLOOKUP($B12,DS!$B$3:$K$778,H$4,0))=FALSE,VLOOKUP($B12,DS!$B$3:$K$778,H$4,0),"")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71" t="str">
        <f>IF(ISNA(VLOOKUP($B12,DS!$B$3:$P$778,AA$4,0))=FALSE,VLOOKUP($B12,DS!$B$3:$P$778,AA$4,0),"")</f>
        <v/>
      </c>
      <c r="AB12" s="372" t="str">
        <f>IF(ISNA(VLOOKUP($B12,DS!$B$3:$K$778,AB$4,0))=FALSE,VLOOKUP($B12,DS!$B$3:$K$778,AB$4,0),"")</f>
        <v/>
      </c>
      <c r="AC12" s="372" t="str">
        <f>IF(ISNA(VLOOKUP($B12,DS!$B$3:$K$778,AC$4,0))=FALSE,VLOOKUP($B12,DS!$B$3:$K$778,AC$4,0),"")</f>
        <v/>
      </c>
      <c r="AD12" s="373" t="str">
        <f>IF(ISNA(VLOOKUP($B12,DS!$B$3:$K$778,AD$4,0))=FALSE,VLOOKUP($B12,DS!$B$3:$K$778,AD$4,0),"")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IF(ISNA(VLOOKUP($B13,DS!$B$3:$K$778,$C$4,0))=FALSE,VLOOKUP($B13,DS!$B$3:$K$778,$C$4,0),"")</f>
        <v/>
      </c>
      <c r="D13" s="28" t="str">
        <f>IF(ISNA(VLOOKUP($B13,DS!$B$3:$K$778,D$4,0))=FALSE,VLOOKUP($B13,DS!$B$3:$K$778,D$4,0),"")</f>
        <v/>
      </c>
      <c r="E13" s="29" t="str">
        <f>IF(ISNA(VLOOKUP($B13,DS!$B$3:$K$778,E$4,0))=FALSE,VLOOKUP($B13,DS!$B$3:$K$778,E$4,0),"")</f>
        <v/>
      </c>
      <c r="F13" s="27" t="str">
        <f>IF(ISNA(VLOOKUP($B13,DS!$B$3:$K$778,F$4,0))=FALSE,VLOOKUP($B13,DS!$B$3:$K$778,F$4,0),"")</f>
        <v/>
      </c>
      <c r="G13" s="27" t="str">
        <f>IF(ISNA(VLOOKUP($B13,DS!$B$3:$K$778,G$4,0))=FALSE,VLOOKUP($B13,DS!$B$3:$K$778,G$4,0),"")</f>
        <v/>
      </c>
      <c r="H13" s="27" t="str">
        <f>IF(ISNA(VLOOKUP($B13,DS!$B$3:$K$778,H$4,0))=FALSE,VLOOKUP($B13,DS!$B$3:$K$778,H$4,0),"")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71" t="str">
        <f>IF(ISNA(VLOOKUP($B13,DS!$B$3:$P$778,AA$4,0))=FALSE,VLOOKUP($B13,DS!$B$3:$P$778,AA$4,0),"")</f>
        <v/>
      </c>
      <c r="AB13" s="372" t="str">
        <f>IF(ISNA(VLOOKUP($B13,DS!$B$3:$K$778,AB$4,0))=FALSE,VLOOKUP($B13,DS!$B$3:$K$778,AB$4,0),"")</f>
        <v/>
      </c>
      <c r="AC13" s="372" t="str">
        <f>IF(ISNA(VLOOKUP($B13,DS!$B$3:$K$778,AC$4,0))=FALSE,VLOOKUP($B13,DS!$B$3:$K$778,AC$4,0),"")</f>
        <v/>
      </c>
      <c r="AD13" s="373" t="str">
        <f>IF(ISNA(VLOOKUP($B13,DS!$B$3:$K$778,AD$4,0))=FALSE,VLOOKUP($B13,DS!$B$3:$K$778,AD$4,0),"")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IF(ISNA(VLOOKUP($B14,DS!$B$3:$K$778,$C$4,0))=FALSE,VLOOKUP($B14,DS!$B$3:$K$778,$C$4,0),"")</f>
        <v/>
      </c>
      <c r="D14" s="28" t="str">
        <f>IF(ISNA(VLOOKUP($B14,DS!$B$3:$K$778,D$4,0))=FALSE,VLOOKUP($B14,DS!$B$3:$K$778,D$4,0),"")</f>
        <v/>
      </c>
      <c r="E14" s="29" t="str">
        <f>IF(ISNA(VLOOKUP($B14,DS!$B$3:$K$778,E$4,0))=FALSE,VLOOKUP($B14,DS!$B$3:$K$778,E$4,0),"")</f>
        <v/>
      </c>
      <c r="F14" s="27" t="str">
        <f>IF(ISNA(VLOOKUP($B14,DS!$B$3:$K$778,F$4,0))=FALSE,VLOOKUP($B14,DS!$B$3:$K$778,F$4,0),"")</f>
        <v/>
      </c>
      <c r="G14" s="27" t="str">
        <f>IF(ISNA(VLOOKUP($B14,DS!$B$3:$K$778,G$4,0))=FALSE,VLOOKUP($B14,DS!$B$3:$K$778,G$4,0),"")</f>
        <v/>
      </c>
      <c r="H14" s="27" t="str">
        <f>IF(ISNA(VLOOKUP($B14,DS!$B$3:$K$778,H$4,0))=FALSE,VLOOKUP($B14,DS!$B$3:$K$778,H$4,0),"")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71" t="str">
        <f>IF(ISNA(VLOOKUP($B14,DS!$B$3:$P$778,AA$4,0))=FALSE,VLOOKUP($B14,DS!$B$3:$P$778,AA$4,0),"")</f>
        <v/>
      </c>
      <c r="AB14" s="372" t="str">
        <f>IF(ISNA(VLOOKUP($B14,DS!$B$3:$K$778,AB$4,0))=FALSE,VLOOKUP($B14,DS!$B$3:$K$778,AB$4,0),"")</f>
        <v/>
      </c>
      <c r="AC14" s="372" t="str">
        <f>IF(ISNA(VLOOKUP($B14,DS!$B$3:$K$778,AC$4,0))=FALSE,VLOOKUP($B14,DS!$B$3:$K$778,AC$4,0),"")</f>
        <v/>
      </c>
      <c r="AD14" s="373" t="str">
        <f>IF(ISNA(VLOOKUP($B14,DS!$B$3:$K$778,AD$4,0))=FALSE,VLOOKUP($B14,DS!$B$3:$K$778,AD$4,0),"")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IF(ISNA(VLOOKUP($B15,DS!$B$3:$K$778,$C$4,0))=FALSE,VLOOKUP($B15,DS!$B$3:$K$778,$C$4,0),"")</f>
        <v/>
      </c>
      <c r="D15" s="28" t="str">
        <f>IF(ISNA(VLOOKUP($B15,DS!$B$3:$K$778,D$4,0))=FALSE,VLOOKUP($B15,DS!$B$3:$K$778,D$4,0),"")</f>
        <v/>
      </c>
      <c r="E15" s="29" t="str">
        <f>IF(ISNA(VLOOKUP($B15,DS!$B$3:$K$778,E$4,0))=FALSE,VLOOKUP($B15,DS!$B$3:$K$778,E$4,0),"")</f>
        <v/>
      </c>
      <c r="F15" s="27" t="str">
        <f>IF(ISNA(VLOOKUP($B15,DS!$B$3:$K$778,F$4,0))=FALSE,VLOOKUP($B15,DS!$B$3:$K$778,F$4,0),"")</f>
        <v/>
      </c>
      <c r="G15" s="27" t="str">
        <f>IF(ISNA(VLOOKUP($B15,DS!$B$3:$K$778,G$4,0))=FALSE,VLOOKUP($B15,DS!$B$3:$K$778,G$4,0),"")</f>
        <v/>
      </c>
      <c r="H15" s="27" t="str">
        <f>IF(ISNA(VLOOKUP($B15,DS!$B$3:$K$778,H$4,0))=FALSE,VLOOKUP($B15,DS!$B$3:$K$778,H$4,0),"")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71" t="str">
        <f>IF(ISNA(VLOOKUP($B15,DS!$B$3:$P$778,AA$4,0))=FALSE,VLOOKUP($B15,DS!$B$3:$P$778,AA$4,0),"")</f>
        <v/>
      </c>
      <c r="AB15" s="372" t="str">
        <f>IF(ISNA(VLOOKUP($B15,DS!$B$3:$K$778,AB$4,0))=FALSE,VLOOKUP($B15,DS!$B$3:$K$778,AB$4,0),"")</f>
        <v/>
      </c>
      <c r="AC15" s="372" t="str">
        <f>IF(ISNA(VLOOKUP($B15,DS!$B$3:$K$778,AC$4,0))=FALSE,VLOOKUP($B15,DS!$B$3:$K$778,AC$4,0),"")</f>
        <v/>
      </c>
      <c r="AD15" s="373" t="str">
        <f>IF(ISNA(VLOOKUP($B15,DS!$B$3:$K$778,AD$4,0))=FALSE,VLOOKUP($B15,DS!$B$3:$K$778,AD$4,0),"")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IF(ISNA(VLOOKUP($B16,DS!$B$3:$K$778,$C$4,0))=FALSE,VLOOKUP($B16,DS!$B$3:$K$778,$C$4,0),"")</f>
        <v/>
      </c>
      <c r="D16" s="28" t="str">
        <f>IF(ISNA(VLOOKUP($B16,DS!$B$3:$K$778,D$4,0))=FALSE,VLOOKUP($B16,DS!$B$3:$K$778,D$4,0),"")</f>
        <v/>
      </c>
      <c r="E16" s="29" t="str">
        <f>IF(ISNA(VLOOKUP($B16,DS!$B$3:$K$778,E$4,0))=FALSE,VLOOKUP($B16,DS!$B$3:$K$778,E$4,0),"")</f>
        <v/>
      </c>
      <c r="F16" s="27" t="str">
        <f>IF(ISNA(VLOOKUP($B16,DS!$B$3:$K$778,F$4,0))=FALSE,VLOOKUP($B16,DS!$B$3:$K$778,F$4,0),"")</f>
        <v/>
      </c>
      <c r="G16" s="27" t="str">
        <f>IF(ISNA(VLOOKUP($B16,DS!$B$3:$K$778,G$4,0))=FALSE,VLOOKUP($B16,DS!$B$3:$K$778,G$4,0),"")</f>
        <v/>
      </c>
      <c r="H16" s="27" t="str">
        <f>IF(ISNA(VLOOKUP($B16,DS!$B$3:$K$778,H$4,0))=FALSE,VLOOKUP($B16,DS!$B$3:$K$778,H$4,0),"")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71" t="str">
        <f>IF(ISNA(VLOOKUP($B16,DS!$B$3:$P$778,AA$4,0))=FALSE,VLOOKUP($B16,DS!$B$3:$P$778,AA$4,0),"")</f>
        <v/>
      </c>
      <c r="AB16" s="372" t="str">
        <f>IF(ISNA(VLOOKUP($B16,DS!$B$3:$K$778,AB$4,0))=FALSE,VLOOKUP($B16,DS!$B$3:$K$778,AB$4,0),"")</f>
        <v/>
      </c>
      <c r="AC16" s="372" t="str">
        <f>IF(ISNA(VLOOKUP($B16,DS!$B$3:$K$778,AC$4,0))=FALSE,VLOOKUP($B16,DS!$B$3:$K$778,AC$4,0),"")</f>
        <v/>
      </c>
      <c r="AD16" s="373" t="str">
        <f>IF(ISNA(VLOOKUP($B16,DS!$B$3:$K$778,AD$4,0))=FALSE,VLOOKUP($B16,DS!$B$3:$K$778,AD$4,0),"")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IF(ISNA(VLOOKUP($B17,DS!$B$3:$K$778,$C$4,0))=FALSE,VLOOKUP($B17,DS!$B$3:$K$778,$C$4,0),"")</f>
        <v/>
      </c>
      <c r="D17" s="28" t="str">
        <f>IF(ISNA(VLOOKUP($B17,DS!$B$3:$K$778,D$4,0))=FALSE,VLOOKUP($B17,DS!$B$3:$K$778,D$4,0),"")</f>
        <v/>
      </c>
      <c r="E17" s="29" t="str">
        <f>IF(ISNA(VLOOKUP($B17,DS!$B$3:$K$778,E$4,0))=FALSE,VLOOKUP($B17,DS!$B$3:$K$778,E$4,0),"")</f>
        <v/>
      </c>
      <c r="F17" s="27" t="str">
        <f>IF(ISNA(VLOOKUP($B17,DS!$B$3:$K$778,F$4,0))=FALSE,VLOOKUP($B17,DS!$B$3:$K$778,F$4,0),"")</f>
        <v/>
      </c>
      <c r="G17" s="27" t="str">
        <f>IF(ISNA(VLOOKUP($B17,DS!$B$3:$K$778,G$4,0))=FALSE,VLOOKUP($B17,DS!$B$3:$K$778,G$4,0),"")</f>
        <v/>
      </c>
      <c r="H17" s="27" t="str">
        <f>IF(ISNA(VLOOKUP($B17,DS!$B$3:$K$778,H$4,0))=FALSE,VLOOKUP($B17,DS!$B$3:$K$778,H$4,0),"")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71" t="str">
        <f>IF(ISNA(VLOOKUP($B17,DS!$B$3:$P$778,AA$4,0))=FALSE,VLOOKUP($B17,DS!$B$3:$P$778,AA$4,0),"")</f>
        <v/>
      </c>
      <c r="AB17" s="372" t="str">
        <f>IF(ISNA(VLOOKUP($B17,DS!$B$3:$K$778,AB$4,0))=FALSE,VLOOKUP($B17,DS!$B$3:$K$778,AB$4,0),"")</f>
        <v/>
      </c>
      <c r="AC17" s="372" t="str">
        <f>IF(ISNA(VLOOKUP($B17,DS!$B$3:$K$778,AC$4,0))=FALSE,VLOOKUP($B17,DS!$B$3:$K$778,AC$4,0),"")</f>
        <v/>
      </c>
      <c r="AD17" s="373" t="str">
        <f>IF(ISNA(VLOOKUP($B17,DS!$B$3:$K$778,AD$4,0))=FALSE,VLOOKUP($B17,DS!$B$3:$K$778,AD$4,0),"")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IF(ISNA(VLOOKUP($B18,DS!$B$3:$K$778,$C$4,0))=FALSE,VLOOKUP($B18,DS!$B$3:$K$778,$C$4,0),"")</f>
        <v/>
      </c>
      <c r="D18" s="28" t="str">
        <f>IF(ISNA(VLOOKUP($B18,DS!$B$3:$K$778,D$4,0))=FALSE,VLOOKUP($B18,DS!$B$3:$K$778,D$4,0),"")</f>
        <v/>
      </c>
      <c r="E18" s="29" t="str">
        <f>IF(ISNA(VLOOKUP($B18,DS!$B$3:$K$778,E$4,0))=FALSE,VLOOKUP($B18,DS!$B$3:$K$778,E$4,0),"")</f>
        <v/>
      </c>
      <c r="F18" s="27" t="str">
        <f>IF(ISNA(VLOOKUP($B18,DS!$B$3:$K$778,F$4,0))=FALSE,VLOOKUP($B18,DS!$B$3:$K$778,F$4,0),"")</f>
        <v/>
      </c>
      <c r="G18" s="27" t="str">
        <f>IF(ISNA(VLOOKUP($B18,DS!$B$3:$K$778,G$4,0))=FALSE,VLOOKUP($B18,DS!$B$3:$K$778,G$4,0),"")</f>
        <v/>
      </c>
      <c r="H18" s="27" t="str">
        <f>IF(ISNA(VLOOKUP($B18,DS!$B$3:$K$778,H$4,0))=FALSE,VLOOKUP($B18,DS!$B$3:$K$778,H$4,0),"")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71" t="str">
        <f>IF(ISNA(VLOOKUP($B18,DS!$B$3:$P$778,AA$4,0))=FALSE,VLOOKUP($B18,DS!$B$3:$P$778,AA$4,0),"")</f>
        <v/>
      </c>
      <c r="AB18" s="372" t="str">
        <f>IF(ISNA(VLOOKUP($B18,DS!$B$3:$K$778,AB$4,0))=FALSE,VLOOKUP($B18,DS!$B$3:$K$778,AB$4,0),"")</f>
        <v/>
      </c>
      <c r="AC18" s="372" t="str">
        <f>IF(ISNA(VLOOKUP($B18,DS!$B$3:$K$778,AC$4,0))=FALSE,VLOOKUP($B18,DS!$B$3:$K$778,AC$4,0),"")</f>
        <v/>
      </c>
      <c r="AD18" s="373" t="str">
        <f>IF(ISNA(VLOOKUP($B18,DS!$B$3:$K$778,AD$4,0))=FALSE,VLOOKUP($B18,DS!$B$3:$K$778,AD$4,0),"")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IF(ISNA(VLOOKUP($B19,DS!$B$3:$K$778,$C$4,0))=FALSE,VLOOKUP($B19,DS!$B$3:$K$778,$C$4,0),"")</f>
        <v/>
      </c>
      <c r="D19" s="28" t="str">
        <f>IF(ISNA(VLOOKUP($B19,DS!$B$3:$K$778,D$4,0))=FALSE,VLOOKUP($B19,DS!$B$3:$K$778,D$4,0),"")</f>
        <v/>
      </c>
      <c r="E19" s="29" t="str">
        <f>IF(ISNA(VLOOKUP($B19,DS!$B$3:$K$778,E$4,0))=FALSE,VLOOKUP($B19,DS!$B$3:$K$778,E$4,0),"")</f>
        <v/>
      </c>
      <c r="F19" s="27" t="str">
        <f>IF(ISNA(VLOOKUP($B19,DS!$B$3:$K$778,F$4,0))=FALSE,VLOOKUP($B19,DS!$B$3:$K$778,F$4,0),"")</f>
        <v/>
      </c>
      <c r="G19" s="27" t="str">
        <f>IF(ISNA(VLOOKUP($B19,DS!$B$3:$K$778,G$4,0))=FALSE,VLOOKUP($B19,DS!$B$3:$K$778,G$4,0),"")</f>
        <v/>
      </c>
      <c r="H19" s="27" t="str">
        <f>IF(ISNA(VLOOKUP($B19,DS!$B$3:$K$778,H$4,0))=FALSE,VLOOKUP($B19,DS!$B$3:$K$778,H$4,0),"")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71" t="str">
        <f>IF(ISNA(VLOOKUP($B19,DS!$B$3:$P$778,AA$4,0))=FALSE,VLOOKUP($B19,DS!$B$3:$P$778,AA$4,0),"")</f>
        <v/>
      </c>
      <c r="AB19" s="372" t="str">
        <f>IF(ISNA(VLOOKUP($B19,DS!$B$3:$K$778,AB$4,0))=FALSE,VLOOKUP($B19,DS!$B$3:$K$778,AB$4,0),"")</f>
        <v/>
      </c>
      <c r="AC19" s="372" t="str">
        <f>IF(ISNA(VLOOKUP($B19,DS!$B$3:$K$778,AC$4,0))=FALSE,VLOOKUP($B19,DS!$B$3:$K$778,AC$4,0),"")</f>
        <v/>
      </c>
      <c r="AD19" s="373" t="str">
        <f>IF(ISNA(VLOOKUP($B19,DS!$B$3:$K$778,AD$4,0))=FALSE,VLOOKUP($B19,DS!$B$3:$K$778,AD$4,0),"")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IF(ISNA(VLOOKUP($B20,DS!$B$3:$K$778,$C$4,0))=FALSE,VLOOKUP($B20,DS!$B$3:$K$778,$C$4,0),"")</f>
        <v/>
      </c>
      <c r="D20" s="28" t="str">
        <f>IF(ISNA(VLOOKUP($B20,DS!$B$3:$K$778,D$4,0))=FALSE,VLOOKUP($B20,DS!$B$3:$K$778,D$4,0),"")</f>
        <v/>
      </c>
      <c r="E20" s="29" t="str">
        <f>IF(ISNA(VLOOKUP($B20,DS!$B$3:$K$778,E$4,0))=FALSE,VLOOKUP($B20,DS!$B$3:$K$778,E$4,0),"")</f>
        <v/>
      </c>
      <c r="F20" s="27" t="str">
        <f>IF(ISNA(VLOOKUP($B20,DS!$B$3:$K$778,F$4,0))=FALSE,VLOOKUP($B20,DS!$B$3:$K$778,F$4,0),"")</f>
        <v/>
      </c>
      <c r="G20" s="27" t="str">
        <f>IF(ISNA(VLOOKUP($B20,DS!$B$3:$K$778,G$4,0))=FALSE,VLOOKUP($B20,DS!$B$3:$K$778,G$4,0),"")</f>
        <v/>
      </c>
      <c r="H20" s="27" t="str">
        <f>IF(ISNA(VLOOKUP($B20,DS!$B$3:$K$778,H$4,0))=FALSE,VLOOKUP($B20,DS!$B$3:$K$778,H$4,0),"")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71" t="str">
        <f>IF(ISNA(VLOOKUP($B20,DS!$B$3:$P$778,AA$4,0))=FALSE,VLOOKUP($B20,DS!$B$3:$P$778,AA$4,0),"")</f>
        <v/>
      </c>
      <c r="AB20" s="372" t="str">
        <f>IF(ISNA(VLOOKUP($B20,DS!$B$3:$K$778,AB$4,0))=FALSE,VLOOKUP($B20,DS!$B$3:$K$778,AB$4,0),"")</f>
        <v/>
      </c>
      <c r="AC20" s="372" t="str">
        <f>IF(ISNA(VLOOKUP($B20,DS!$B$3:$K$778,AC$4,0))=FALSE,VLOOKUP($B20,DS!$B$3:$K$778,AC$4,0),"")</f>
        <v/>
      </c>
      <c r="AD20" s="373" t="str">
        <f>IF(ISNA(VLOOKUP($B20,DS!$B$3:$K$778,AD$4,0))=FALSE,VLOOKUP($B20,DS!$B$3:$K$778,AD$4,0),"")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IF(ISNA(VLOOKUP($B21,DS!$B$3:$K$778,$C$4,0))=FALSE,VLOOKUP($B21,DS!$B$3:$K$778,$C$4,0),"")</f>
        <v/>
      </c>
      <c r="D21" s="28" t="str">
        <f>IF(ISNA(VLOOKUP($B21,DS!$B$3:$K$778,D$4,0))=FALSE,VLOOKUP($B21,DS!$B$3:$K$778,D$4,0),"")</f>
        <v/>
      </c>
      <c r="E21" s="29" t="str">
        <f>IF(ISNA(VLOOKUP($B21,DS!$B$3:$K$778,E$4,0))=FALSE,VLOOKUP($B21,DS!$B$3:$K$778,E$4,0),"")</f>
        <v/>
      </c>
      <c r="F21" s="27" t="str">
        <f>IF(ISNA(VLOOKUP($B21,DS!$B$3:$K$778,F$4,0))=FALSE,VLOOKUP($B21,DS!$B$3:$K$778,F$4,0),"")</f>
        <v/>
      </c>
      <c r="G21" s="27" t="str">
        <f>IF(ISNA(VLOOKUP($B21,DS!$B$3:$K$778,G$4,0))=FALSE,VLOOKUP($B21,DS!$B$3:$K$778,G$4,0),"")</f>
        <v/>
      </c>
      <c r="H21" s="27" t="str">
        <f>IF(ISNA(VLOOKUP($B21,DS!$B$3:$K$778,H$4,0))=FALSE,VLOOKUP($B21,DS!$B$3:$K$778,H$4,0),"")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71" t="str">
        <f>IF(ISNA(VLOOKUP($B21,DS!$B$3:$P$778,AA$4,0))=FALSE,VLOOKUP($B21,DS!$B$3:$P$778,AA$4,0),"")</f>
        <v/>
      </c>
      <c r="AB21" s="372" t="str">
        <f>IF(ISNA(VLOOKUP($B21,DS!$B$3:$K$778,AB$4,0))=FALSE,VLOOKUP($B21,DS!$B$3:$K$778,AB$4,0),"")</f>
        <v/>
      </c>
      <c r="AC21" s="372" t="str">
        <f>IF(ISNA(VLOOKUP($B21,DS!$B$3:$K$778,AC$4,0))=FALSE,VLOOKUP($B21,DS!$B$3:$K$778,AC$4,0),"")</f>
        <v/>
      </c>
      <c r="AD21" s="373" t="str">
        <f>IF(ISNA(VLOOKUP($B21,DS!$B$3:$K$778,AD$4,0))=FALSE,VLOOKUP($B21,DS!$B$3:$K$778,AD$4,0),"")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IF(ISNA(VLOOKUP($B22,DS!$B$3:$K$778,$C$4,0))=FALSE,VLOOKUP($B22,DS!$B$3:$K$778,$C$4,0),"")</f>
        <v/>
      </c>
      <c r="D22" s="28" t="str">
        <f>IF(ISNA(VLOOKUP($B22,DS!$B$3:$K$778,D$4,0))=FALSE,VLOOKUP($B22,DS!$B$3:$K$778,D$4,0),"")</f>
        <v/>
      </c>
      <c r="E22" s="29" t="str">
        <f>IF(ISNA(VLOOKUP($B22,DS!$B$3:$K$778,E$4,0))=FALSE,VLOOKUP($B22,DS!$B$3:$K$778,E$4,0),"")</f>
        <v/>
      </c>
      <c r="F22" s="27" t="str">
        <f>IF(ISNA(VLOOKUP($B22,DS!$B$3:$K$778,F$4,0))=FALSE,VLOOKUP($B22,DS!$B$3:$K$778,F$4,0),"")</f>
        <v/>
      </c>
      <c r="G22" s="27" t="str">
        <f>IF(ISNA(VLOOKUP($B22,DS!$B$3:$K$778,G$4,0))=FALSE,VLOOKUP($B22,DS!$B$3:$K$778,G$4,0),"")</f>
        <v/>
      </c>
      <c r="H22" s="27" t="str">
        <f>IF(ISNA(VLOOKUP($B22,DS!$B$3:$K$778,H$4,0))=FALSE,VLOOKUP($B22,DS!$B$3:$K$778,H$4,0),"")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71" t="str">
        <f>IF(ISNA(VLOOKUP($B22,DS!$B$3:$P$778,AA$4,0))=FALSE,VLOOKUP($B22,DS!$B$3:$P$778,AA$4,0),"")</f>
        <v/>
      </c>
      <c r="AB22" s="372" t="str">
        <f>IF(ISNA(VLOOKUP($B22,DS!$B$3:$K$778,AB$4,0))=FALSE,VLOOKUP($B22,DS!$B$3:$K$778,AB$4,0),"")</f>
        <v/>
      </c>
      <c r="AC22" s="372" t="str">
        <f>IF(ISNA(VLOOKUP($B22,DS!$B$3:$K$778,AC$4,0))=FALSE,VLOOKUP($B22,DS!$B$3:$K$778,AC$4,0),"")</f>
        <v/>
      </c>
      <c r="AD22" s="373" t="str">
        <f>IF(ISNA(VLOOKUP($B22,DS!$B$3:$K$778,AD$4,0))=FALSE,VLOOKUP($B22,DS!$B$3:$K$778,AD$4,0),"")</f>
        <v/>
      </c>
    </row>
    <row r="23" spans="1:30" s="1" customFormat="1" ht="19.5" customHeight="1">
      <c r="A23" s="47">
        <v>15</v>
      </c>
      <c r="B23" s="47" t="str">
        <f t="shared" si="0"/>
        <v>15E3915</v>
      </c>
      <c r="C23" s="48" t="str">
        <f>IF(ISNA(VLOOKUP($B23,DS!$B$3:$K$778,$C$4,0))=FALSE,VLOOKUP($B23,DS!$B$3:$K$778,$C$4,0),"")</f>
        <v/>
      </c>
      <c r="D23" s="49" t="str">
        <f>IF(ISNA(VLOOKUP($B23,DS!$B$3:$K$778,D$4,0))=FALSE,VLOOKUP($B23,DS!$B$3:$K$778,D$4,0),"")</f>
        <v/>
      </c>
      <c r="E23" s="50" t="str">
        <f>IF(ISNA(VLOOKUP($B23,DS!$B$3:$K$778,E$4,0))=FALSE,VLOOKUP($B23,DS!$B$3:$K$778,E$4,0),"")</f>
        <v/>
      </c>
      <c r="F23" s="48" t="str">
        <f>IF(ISNA(VLOOKUP($B23,DS!$B$3:$K$778,F$4,0))=FALSE,VLOOKUP($B23,DS!$B$3:$K$778,F$4,0),"")</f>
        <v/>
      </c>
      <c r="G23" s="48" t="str">
        <f>IF(ISNA(VLOOKUP($B23,DS!$B$3:$K$778,G$4,0))=FALSE,VLOOKUP($B23,DS!$B$3:$K$778,G$4,0),"")</f>
        <v/>
      </c>
      <c r="H23" s="48" t="str">
        <f>IF(ISNA(VLOOKUP($B23,DS!$B$3:$K$778,H$4,0))=FALSE,VLOOKUP($B23,DS!$B$3:$K$778,H$4,0),"")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74" t="str">
        <f>IF(ISNA(VLOOKUP($B23,DS!$B$3:$P$778,AA$4,0))=FALSE,VLOOKUP($B23,DS!$B$3:$P$778,AA$4,0),"")</f>
        <v/>
      </c>
      <c r="AB23" s="375" t="str">
        <f>IF(ISNA(VLOOKUP($B23,DS!$B$3:$K$778,AB$4,0))=FALSE,VLOOKUP($B23,DS!$B$3:$K$778,AB$4,0),"")</f>
        <v/>
      </c>
      <c r="AC23" s="375" t="str">
        <f>IF(ISNA(VLOOKUP($B23,DS!$B$3:$K$778,AC$4,0))=FALSE,VLOOKUP($B23,DS!$B$3:$K$778,AC$4,0),"")</f>
        <v/>
      </c>
      <c r="AD23" s="376" t="str">
        <f>IF(ISNA(VLOOKUP($B23,DS!$B$3:$K$778,AD$4,0))=FALSE,VLOOKUP($B23,DS!$B$3:$K$778,AD$4,0),"")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30" t="s">
        <v>31</v>
      </c>
      <c r="T24" s="330"/>
      <c r="U24" s="330"/>
      <c r="V24" s="330"/>
      <c r="W24" s="330"/>
      <c r="X24" s="330"/>
      <c r="Y24" s="330"/>
      <c r="Z24" s="330"/>
      <c r="AA24" s="33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30" t="s">
        <v>23</v>
      </c>
      <c r="L25" s="330"/>
      <c r="M25" s="330"/>
      <c r="N25" s="330"/>
      <c r="O25" s="330"/>
      <c r="P25" s="330"/>
      <c r="Q25" s="330"/>
      <c r="R25" s="330"/>
      <c r="T25" s="21"/>
      <c r="U25" s="21"/>
      <c r="V25" s="330" t="s">
        <v>24</v>
      </c>
      <c r="W25" s="330"/>
      <c r="X25" s="330"/>
      <c r="Y25" s="330"/>
      <c r="Z25" s="330"/>
      <c r="AA25" s="33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30" t="s">
        <v>25</v>
      </c>
      <c r="L26" s="330"/>
      <c r="M26" s="330"/>
      <c r="N26" s="330"/>
      <c r="O26" s="330"/>
      <c r="P26" s="330"/>
      <c r="Q26" s="330"/>
      <c r="R26" s="330"/>
      <c r="S26" s="30"/>
      <c r="T26" s="30"/>
      <c r="U26" s="30"/>
      <c r="V26" s="330" t="s">
        <v>25</v>
      </c>
      <c r="W26" s="330"/>
      <c r="X26" s="330"/>
      <c r="Y26" s="330"/>
      <c r="Z26" s="330"/>
      <c r="AA26" s="33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IF(ISNA(VLOOKUP($B32,DS!$B$3:$K$778,$C$4,0))=FALSE,VLOOKUP($B32,DS!$B$3:$K$778,$C$4,0),"")</f>
        <v/>
      </c>
      <c r="D32" s="34" t="str">
        <f>IF(ISNA(VLOOKUP($B32,DS!$B$3:$K$778,D$4,0))=FALSE,VLOOKUP($B32,DS!$B$3:$K$778,D$4,0),"")</f>
        <v/>
      </c>
      <c r="E32" s="35" t="str">
        <f>IF(ISNA(VLOOKUP($B32,DS!$B$3:$K$778,E$4,0))=FALSE,VLOOKUP($B32,DS!$B$3:$K$778,E$4,0),"")</f>
        <v/>
      </c>
      <c r="F32" s="19" t="str">
        <f>IF(ISNA(VLOOKUP($B32,DS!$B$3:$K$778,F$4,0))=FALSE,VLOOKUP($B32,DS!$B$3:$K$778,F$4,0),"")</f>
        <v/>
      </c>
      <c r="G32" s="19" t="str">
        <f>IF(ISNA(VLOOKUP($B32,DS!$B$3:$K$778,G$4,0))=FALSE,VLOOKUP($B32,DS!$B$3:$K$778,G$4,0),"")</f>
        <v/>
      </c>
      <c r="H32" s="19" t="str">
        <f>IF(ISNA(VLOOKUP($B32,DS!$B$3:$K$778,H$4,0))=FALSE,VLOOKUP($B32,DS!$B$3:$K$778,H$4,0),"")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77" t="str">
        <f>IF(ISNA(VLOOKUP($B32,DS!$B$3:$P$778,AA$4,0))=FALSE,VLOOKUP($B32,DS!$B$3:$P$778,AA$4,0),"")</f>
        <v/>
      </c>
      <c r="AB32" s="378" t="str">
        <f>IF(ISNA(VLOOKUP($B32,DS!$B$3:$K$778,AB$4,0))=FALSE,VLOOKUP($B32,DS!$B$3:$K$778,AB$4,0),"")</f>
        <v/>
      </c>
      <c r="AC32" s="378" t="str">
        <f>IF(ISNA(VLOOKUP($B32,DS!$B$3:$K$778,AC$4,0))=FALSE,VLOOKUP($B32,DS!$B$3:$K$778,AC$4,0),"")</f>
        <v/>
      </c>
      <c r="AD32" s="379" t="str">
        <f>IF(ISNA(VLOOKUP($B32,DS!$B$3:$K$778,AD$4,0))=FALSE,VLOOKUP($B32,DS!$B$3:$K$778,AD$4,0),"")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IF(ISNA(VLOOKUP($B33,DS!$B$3:$K$778,$C$4,0))=FALSE,VLOOKUP($B33,DS!$B$3:$K$778,$C$4,0),"")</f>
        <v/>
      </c>
      <c r="D33" s="28" t="str">
        <f>IF(ISNA(VLOOKUP($B33,DS!$B$3:$K$778,D$4,0))=FALSE,VLOOKUP($B33,DS!$B$3:$K$778,D$4,0),"")</f>
        <v/>
      </c>
      <c r="E33" s="29" t="str">
        <f>IF(ISNA(VLOOKUP($B33,DS!$B$3:$K$778,E$4,0))=FALSE,VLOOKUP($B33,DS!$B$3:$K$778,E$4,0),"")</f>
        <v/>
      </c>
      <c r="F33" s="27" t="str">
        <f>IF(ISNA(VLOOKUP($B33,DS!$B$3:$K$778,F$4,0))=FALSE,VLOOKUP($B33,DS!$B$3:$K$778,F$4,0),"")</f>
        <v/>
      </c>
      <c r="G33" s="27" t="str">
        <f>IF(ISNA(VLOOKUP($B33,DS!$B$3:$K$778,G$4,0))=FALSE,VLOOKUP($B33,DS!$B$3:$K$778,G$4,0),"")</f>
        <v/>
      </c>
      <c r="H33" s="27" t="str">
        <f>IF(ISNA(VLOOKUP($B33,DS!$B$3:$K$778,H$4,0))=FALSE,VLOOKUP($B33,DS!$B$3:$K$778,H$4,0),"")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71" t="str">
        <f>IF(ISNA(VLOOKUP($B33,DS!$B$3:$P$778,AA$4,0))=FALSE,VLOOKUP($B33,DS!$B$3:$P$778,AA$4,0),"")</f>
        <v/>
      </c>
      <c r="AB33" s="372" t="str">
        <f>IF(ISNA(VLOOKUP($B33,DS!$B$3:$K$778,AB$4,0))=FALSE,VLOOKUP($B33,DS!$B$3:$K$778,AB$4,0),"")</f>
        <v/>
      </c>
      <c r="AC33" s="372" t="str">
        <f>IF(ISNA(VLOOKUP($B33,DS!$B$3:$K$778,AC$4,0))=FALSE,VLOOKUP($B33,DS!$B$3:$K$778,AC$4,0),"")</f>
        <v/>
      </c>
      <c r="AD33" s="373" t="str">
        <f>IF(ISNA(VLOOKUP($B33,DS!$B$3:$K$778,AD$4,0))=FALSE,VLOOKUP($B33,DS!$B$3:$K$778,AD$4,0),"")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IF(ISNA(VLOOKUP($B34,DS!$B$3:$K$778,$C$4,0))=FALSE,VLOOKUP($B34,DS!$B$3:$K$778,$C$4,0),"")</f>
        <v/>
      </c>
      <c r="D34" s="28" t="str">
        <f>IF(ISNA(VLOOKUP($B34,DS!$B$3:$K$778,D$4,0))=FALSE,VLOOKUP($B34,DS!$B$3:$K$778,D$4,0),"")</f>
        <v/>
      </c>
      <c r="E34" s="29" t="str">
        <f>IF(ISNA(VLOOKUP($B34,DS!$B$3:$K$778,E$4,0))=FALSE,VLOOKUP($B34,DS!$B$3:$K$778,E$4,0),"")</f>
        <v/>
      </c>
      <c r="F34" s="27" t="str">
        <f>IF(ISNA(VLOOKUP($B34,DS!$B$3:$K$778,F$4,0))=FALSE,VLOOKUP($B34,DS!$B$3:$K$778,F$4,0),"")</f>
        <v/>
      </c>
      <c r="G34" s="27" t="str">
        <f>IF(ISNA(VLOOKUP($B34,DS!$B$3:$K$778,G$4,0))=FALSE,VLOOKUP($B34,DS!$B$3:$K$778,G$4,0),"")</f>
        <v/>
      </c>
      <c r="H34" s="27" t="str">
        <f>IF(ISNA(VLOOKUP($B34,DS!$B$3:$K$778,H$4,0))=FALSE,VLOOKUP($B34,DS!$B$3:$K$778,H$4,0),"")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71" t="str">
        <f>IF(ISNA(VLOOKUP($B34,DS!$B$3:$P$778,AA$4,0))=FALSE,VLOOKUP($B34,DS!$B$3:$P$778,AA$4,0),"")</f>
        <v/>
      </c>
      <c r="AB34" s="372" t="str">
        <f>IF(ISNA(VLOOKUP($B34,DS!$B$3:$K$778,AB$4,0))=FALSE,VLOOKUP($B34,DS!$B$3:$K$778,AB$4,0),"")</f>
        <v/>
      </c>
      <c r="AC34" s="372" t="str">
        <f>IF(ISNA(VLOOKUP($B34,DS!$B$3:$K$778,AC$4,0))=FALSE,VLOOKUP($B34,DS!$B$3:$K$778,AC$4,0),"")</f>
        <v/>
      </c>
      <c r="AD34" s="373" t="str">
        <f>IF(ISNA(VLOOKUP($B34,DS!$B$3:$K$778,AD$4,0))=FALSE,VLOOKUP($B34,DS!$B$3:$K$778,AD$4,0),"")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IF(ISNA(VLOOKUP($B35,DS!$B$3:$K$778,$C$4,0))=FALSE,VLOOKUP($B35,DS!$B$3:$K$778,$C$4,0),"")</f>
        <v/>
      </c>
      <c r="D35" s="28" t="str">
        <f>IF(ISNA(VLOOKUP($B35,DS!$B$3:$K$778,D$4,0))=FALSE,VLOOKUP($B35,DS!$B$3:$K$778,D$4,0),"")</f>
        <v/>
      </c>
      <c r="E35" s="29" t="str">
        <f>IF(ISNA(VLOOKUP($B35,DS!$B$3:$K$778,E$4,0))=FALSE,VLOOKUP($B35,DS!$B$3:$K$778,E$4,0),"")</f>
        <v/>
      </c>
      <c r="F35" s="27" t="str">
        <f>IF(ISNA(VLOOKUP($B35,DS!$B$3:$K$778,F$4,0))=FALSE,VLOOKUP($B35,DS!$B$3:$K$778,F$4,0),"")</f>
        <v/>
      </c>
      <c r="G35" s="27" t="str">
        <f>IF(ISNA(VLOOKUP($B35,DS!$B$3:$K$778,G$4,0))=FALSE,VLOOKUP($B35,DS!$B$3:$K$778,G$4,0),"")</f>
        <v/>
      </c>
      <c r="H35" s="27" t="str">
        <f>IF(ISNA(VLOOKUP($B35,DS!$B$3:$K$778,H$4,0))=FALSE,VLOOKUP($B35,DS!$B$3:$K$778,H$4,0),"")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71" t="str">
        <f>IF(ISNA(VLOOKUP($B35,DS!$B$3:$P$778,AA$4,0))=FALSE,VLOOKUP($B35,DS!$B$3:$P$778,AA$4,0),"")</f>
        <v/>
      </c>
      <c r="AB35" s="372" t="str">
        <f>IF(ISNA(VLOOKUP($B35,DS!$B$3:$K$778,AB$4,0))=FALSE,VLOOKUP($B35,DS!$B$3:$K$778,AB$4,0),"")</f>
        <v/>
      </c>
      <c r="AC35" s="372" t="str">
        <f>IF(ISNA(VLOOKUP($B35,DS!$B$3:$K$778,AC$4,0))=FALSE,VLOOKUP($B35,DS!$B$3:$K$778,AC$4,0),"")</f>
        <v/>
      </c>
      <c r="AD35" s="373" t="str">
        <f>IF(ISNA(VLOOKUP($B35,DS!$B$3:$K$778,AD$4,0))=FALSE,VLOOKUP($B35,DS!$B$3:$K$778,AD$4,0),"")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IF(ISNA(VLOOKUP($B36,DS!$B$3:$K$778,$C$4,0))=FALSE,VLOOKUP($B36,DS!$B$3:$K$778,$C$4,0),"")</f>
        <v/>
      </c>
      <c r="D36" s="28" t="str">
        <f>IF(ISNA(VLOOKUP($B36,DS!$B$3:$K$778,D$4,0))=FALSE,VLOOKUP($B36,DS!$B$3:$K$778,D$4,0),"")</f>
        <v/>
      </c>
      <c r="E36" s="29" t="str">
        <f>IF(ISNA(VLOOKUP($B36,DS!$B$3:$K$778,E$4,0))=FALSE,VLOOKUP($B36,DS!$B$3:$K$778,E$4,0),"")</f>
        <v/>
      </c>
      <c r="F36" s="27" t="str">
        <f>IF(ISNA(VLOOKUP($B36,DS!$B$3:$K$778,F$4,0))=FALSE,VLOOKUP($B36,DS!$B$3:$K$778,F$4,0),"")</f>
        <v/>
      </c>
      <c r="G36" s="27" t="str">
        <f>IF(ISNA(VLOOKUP($B36,DS!$B$3:$K$778,G$4,0))=FALSE,VLOOKUP($B36,DS!$B$3:$K$778,G$4,0),"")</f>
        <v/>
      </c>
      <c r="H36" s="27" t="str">
        <f>IF(ISNA(VLOOKUP($B36,DS!$B$3:$K$778,H$4,0))=FALSE,VLOOKUP($B36,DS!$B$3:$K$778,H$4,0),"")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71" t="str">
        <f>IF(ISNA(VLOOKUP($B36,DS!$B$3:$P$778,AA$4,0))=FALSE,VLOOKUP($B36,DS!$B$3:$P$778,AA$4,0),"")</f>
        <v/>
      </c>
      <c r="AB36" s="372" t="str">
        <f>IF(ISNA(VLOOKUP($B36,DS!$B$3:$K$778,AB$4,0))=FALSE,VLOOKUP($B36,DS!$B$3:$K$778,AB$4,0),"")</f>
        <v/>
      </c>
      <c r="AC36" s="372" t="str">
        <f>IF(ISNA(VLOOKUP($B36,DS!$B$3:$K$778,AC$4,0))=FALSE,VLOOKUP($B36,DS!$B$3:$K$778,AC$4,0),"")</f>
        <v/>
      </c>
      <c r="AD36" s="373" t="str">
        <f>IF(ISNA(VLOOKUP($B36,DS!$B$3:$K$778,AD$4,0))=FALSE,VLOOKUP($B36,DS!$B$3:$K$778,AD$4,0),"")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IF(ISNA(VLOOKUP($B37,DS!$B$3:$K$778,$C$4,0))=FALSE,VLOOKUP($B37,DS!$B$3:$K$778,$C$4,0),"")</f>
        <v/>
      </c>
      <c r="D37" s="28" t="str">
        <f>IF(ISNA(VLOOKUP($B37,DS!$B$3:$K$778,D$4,0))=FALSE,VLOOKUP($B37,DS!$B$3:$K$778,D$4,0),"")</f>
        <v/>
      </c>
      <c r="E37" s="29" t="str">
        <f>IF(ISNA(VLOOKUP($B37,DS!$B$3:$K$778,E$4,0))=FALSE,VLOOKUP($B37,DS!$B$3:$K$778,E$4,0),"")</f>
        <v/>
      </c>
      <c r="F37" s="27" t="str">
        <f>IF(ISNA(VLOOKUP($B37,DS!$B$3:$K$778,F$4,0))=FALSE,VLOOKUP($B37,DS!$B$3:$K$778,F$4,0),"")</f>
        <v/>
      </c>
      <c r="G37" s="27" t="str">
        <f>IF(ISNA(VLOOKUP($B37,DS!$B$3:$K$778,G$4,0))=FALSE,VLOOKUP($B37,DS!$B$3:$K$778,G$4,0),"")</f>
        <v/>
      </c>
      <c r="H37" s="27" t="str">
        <f>IF(ISNA(VLOOKUP($B37,DS!$B$3:$K$778,H$4,0))=FALSE,VLOOKUP($B37,DS!$B$3:$K$778,H$4,0),"")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71" t="str">
        <f>IF(ISNA(VLOOKUP($B37,DS!$B$3:$P$778,AA$4,0))=FALSE,VLOOKUP($B37,DS!$B$3:$P$778,AA$4,0),"")</f>
        <v/>
      </c>
      <c r="AB37" s="372" t="str">
        <f>IF(ISNA(VLOOKUP($B37,DS!$B$3:$K$778,AB$4,0))=FALSE,VLOOKUP($B37,DS!$B$3:$K$778,AB$4,0),"")</f>
        <v/>
      </c>
      <c r="AC37" s="372" t="str">
        <f>IF(ISNA(VLOOKUP($B37,DS!$B$3:$K$778,AC$4,0))=FALSE,VLOOKUP($B37,DS!$B$3:$K$778,AC$4,0),"")</f>
        <v/>
      </c>
      <c r="AD37" s="373" t="str">
        <f>IF(ISNA(VLOOKUP($B37,DS!$B$3:$K$778,AD$4,0))=FALSE,VLOOKUP($B37,DS!$B$3:$K$778,AD$4,0),"")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IF(ISNA(VLOOKUP($B38,DS!$B$3:$K$778,$C$4,0))=FALSE,VLOOKUP($B38,DS!$B$3:$K$778,$C$4,0),"")</f>
        <v/>
      </c>
      <c r="D38" s="28" t="str">
        <f>IF(ISNA(VLOOKUP($B38,DS!$B$3:$K$778,D$4,0))=FALSE,VLOOKUP($B38,DS!$B$3:$K$778,D$4,0),"")</f>
        <v/>
      </c>
      <c r="E38" s="29" t="str">
        <f>IF(ISNA(VLOOKUP($B38,DS!$B$3:$K$778,E$4,0))=FALSE,VLOOKUP($B38,DS!$B$3:$K$778,E$4,0),"")</f>
        <v/>
      </c>
      <c r="F38" s="27" t="str">
        <f>IF(ISNA(VLOOKUP($B38,DS!$B$3:$K$778,F$4,0))=FALSE,VLOOKUP($B38,DS!$B$3:$K$778,F$4,0),"")</f>
        <v/>
      </c>
      <c r="G38" s="27" t="str">
        <f>IF(ISNA(VLOOKUP($B38,DS!$B$3:$K$778,G$4,0))=FALSE,VLOOKUP($B38,DS!$B$3:$K$778,G$4,0),"")</f>
        <v/>
      </c>
      <c r="H38" s="27" t="str">
        <f>IF(ISNA(VLOOKUP($B38,DS!$B$3:$K$778,H$4,0))=FALSE,VLOOKUP($B38,DS!$B$3:$K$778,H$4,0),"")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71" t="str">
        <f>IF(ISNA(VLOOKUP($B38,DS!$B$3:$P$778,AA$4,0))=FALSE,VLOOKUP($B38,DS!$B$3:$P$778,AA$4,0),"")</f>
        <v/>
      </c>
      <c r="AB38" s="372" t="str">
        <f>IF(ISNA(VLOOKUP($B38,DS!$B$3:$K$778,AB$4,0))=FALSE,VLOOKUP($B38,DS!$B$3:$K$778,AB$4,0),"")</f>
        <v/>
      </c>
      <c r="AC38" s="372" t="str">
        <f>IF(ISNA(VLOOKUP($B38,DS!$B$3:$K$778,AC$4,0))=FALSE,VLOOKUP($B38,DS!$B$3:$K$778,AC$4,0),"")</f>
        <v/>
      </c>
      <c r="AD38" s="373" t="str">
        <f>IF(ISNA(VLOOKUP($B38,DS!$B$3:$K$778,AD$4,0))=FALSE,VLOOKUP($B38,DS!$B$3:$K$778,AD$4,0),"")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IF(ISNA(VLOOKUP($B39,DS!$B$3:$K$778,$C$4,0))=FALSE,VLOOKUP($B39,DS!$B$3:$K$778,$C$4,0),"")</f>
        <v/>
      </c>
      <c r="D39" s="28" t="str">
        <f>IF(ISNA(VLOOKUP($B39,DS!$B$3:$K$778,D$4,0))=FALSE,VLOOKUP($B39,DS!$B$3:$K$778,D$4,0),"")</f>
        <v/>
      </c>
      <c r="E39" s="29" t="str">
        <f>IF(ISNA(VLOOKUP($B39,DS!$B$3:$K$778,E$4,0))=FALSE,VLOOKUP($B39,DS!$B$3:$K$778,E$4,0),"")</f>
        <v/>
      </c>
      <c r="F39" s="27" t="str">
        <f>IF(ISNA(VLOOKUP($B39,DS!$B$3:$K$778,F$4,0))=FALSE,VLOOKUP($B39,DS!$B$3:$K$778,F$4,0),"")</f>
        <v/>
      </c>
      <c r="G39" s="27" t="str">
        <f>IF(ISNA(VLOOKUP($B39,DS!$B$3:$K$778,G$4,0))=FALSE,VLOOKUP($B39,DS!$B$3:$K$778,G$4,0),"")</f>
        <v/>
      </c>
      <c r="H39" s="27" t="str">
        <f>IF(ISNA(VLOOKUP($B39,DS!$B$3:$K$778,H$4,0))=FALSE,VLOOKUP($B39,DS!$B$3:$K$778,H$4,0),"")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71" t="str">
        <f>IF(ISNA(VLOOKUP($B39,DS!$B$3:$P$778,AA$4,0))=FALSE,VLOOKUP($B39,DS!$B$3:$P$778,AA$4,0),"")</f>
        <v/>
      </c>
      <c r="AB39" s="372" t="str">
        <f>IF(ISNA(VLOOKUP($B39,DS!$B$3:$K$778,AB$4,0))=FALSE,VLOOKUP($B39,DS!$B$3:$K$778,AB$4,0),"")</f>
        <v/>
      </c>
      <c r="AC39" s="372" t="str">
        <f>IF(ISNA(VLOOKUP($B39,DS!$B$3:$K$778,AC$4,0))=FALSE,VLOOKUP($B39,DS!$B$3:$K$778,AC$4,0),"")</f>
        <v/>
      </c>
      <c r="AD39" s="373" t="str">
        <f>IF(ISNA(VLOOKUP($B39,DS!$B$3:$K$778,AD$4,0))=FALSE,VLOOKUP($B39,DS!$B$3:$K$778,AD$4,0),"")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IF(ISNA(VLOOKUP($B40,DS!$B$3:$K$778,$C$4,0))=FALSE,VLOOKUP($B40,DS!$B$3:$K$778,$C$4,0),"")</f>
        <v/>
      </c>
      <c r="D40" s="28" t="str">
        <f>IF(ISNA(VLOOKUP($B40,DS!$B$3:$K$778,D$4,0))=FALSE,VLOOKUP($B40,DS!$B$3:$K$778,D$4,0),"")</f>
        <v/>
      </c>
      <c r="E40" s="29" t="str">
        <f>IF(ISNA(VLOOKUP($B40,DS!$B$3:$K$778,E$4,0))=FALSE,VLOOKUP($B40,DS!$B$3:$K$778,E$4,0),"")</f>
        <v/>
      </c>
      <c r="F40" s="27" t="str">
        <f>IF(ISNA(VLOOKUP($B40,DS!$B$3:$K$778,F$4,0))=FALSE,VLOOKUP($B40,DS!$B$3:$K$778,F$4,0),"")</f>
        <v/>
      </c>
      <c r="G40" s="27" t="str">
        <f>IF(ISNA(VLOOKUP($B40,DS!$B$3:$K$778,G$4,0))=FALSE,VLOOKUP($B40,DS!$B$3:$K$778,G$4,0),"")</f>
        <v/>
      </c>
      <c r="H40" s="27" t="str">
        <f>IF(ISNA(VLOOKUP($B40,DS!$B$3:$K$778,H$4,0))=FALSE,VLOOKUP($B40,DS!$B$3:$K$778,H$4,0),"")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71" t="str">
        <f>IF(ISNA(VLOOKUP($B40,DS!$B$3:$P$778,AA$4,0))=FALSE,VLOOKUP($B40,DS!$B$3:$P$778,AA$4,0),"")</f>
        <v/>
      </c>
      <c r="AB40" s="372" t="str">
        <f>IF(ISNA(VLOOKUP($B40,DS!$B$3:$K$778,AB$4,0))=FALSE,VLOOKUP($B40,DS!$B$3:$K$778,AB$4,0),"")</f>
        <v/>
      </c>
      <c r="AC40" s="372" t="str">
        <f>IF(ISNA(VLOOKUP($B40,DS!$B$3:$K$778,AC$4,0))=FALSE,VLOOKUP($B40,DS!$B$3:$K$778,AC$4,0),"")</f>
        <v/>
      </c>
      <c r="AD40" s="373" t="str">
        <f>IF(ISNA(VLOOKUP($B40,DS!$B$3:$K$778,AD$4,0))=FALSE,VLOOKUP($B40,DS!$B$3:$K$778,AD$4,0),"")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IF(ISNA(VLOOKUP($B41,DS!$B$3:$K$778,$C$4,0))=FALSE,VLOOKUP($B41,DS!$B$3:$K$778,$C$4,0),"")</f>
        <v/>
      </c>
      <c r="D41" s="28" t="str">
        <f>IF(ISNA(VLOOKUP($B41,DS!$B$3:$K$778,D$4,0))=FALSE,VLOOKUP($B41,DS!$B$3:$K$778,D$4,0),"")</f>
        <v/>
      </c>
      <c r="E41" s="29" t="str">
        <f>IF(ISNA(VLOOKUP($B41,DS!$B$3:$K$778,E$4,0))=FALSE,VLOOKUP($B41,DS!$B$3:$K$778,E$4,0),"")</f>
        <v/>
      </c>
      <c r="F41" s="27" t="str">
        <f>IF(ISNA(VLOOKUP($B41,DS!$B$3:$K$778,F$4,0))=FALSE,VLOOKUP($B41,DS!$B$3:$K$778,F$4,0),"")</f>
        <v/>
      </c>
      <c r="G41" s="27" t="str">
        <f>IF(ISNA(VLOOKUP($B41,DS!$B$3:$K$778,G$4,0))=FALSE,VLOOKUP($B41,DS!$B$3:$K$778,G$4,0),"")</f>
        <v/>
      </c>
      <c r="H41" s="27" t="str">
        <f>IF(ISNA(VLOOKUP($B41,DS!$B$3:$K$778,H$4,0))=FALSE,VLOOKUP($B41,DS!$B$3:$K$778,H$4,0),"")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71" t="str">
        <f>IF(ISNA(VLOOKUP($B41,DS!$B$3:$P$778,AA$4,0))=FALSE,VLOOKUP($B41,DS!$B$3:$P$778,AA$4,0),"")</f>
        <v/>
      </c>
      <c r="AB41" s="372" t="str">
        <f>IF(ISNA(VLOOKUP($B41,DS!$B$3:$K$778,AB$4,0))=FALSE,VLOOKUP($B41,DS!$B$3:$K$778,AB$4,0),"")</f>
        <v/>
      </c>
      <c r="AC41" s="372" t="str">
        <f>IF(ISNA(VLOOKUP($B41,DS!$B$3:$K$778,AC$4,0))=FALSE,VLOOKUP($B41,DS!$B$3:$K$778,AC$4,0),"")</f>
        <v/>
      </c>
      <c r="AD41" s="373" t="str">
        <f>IF(ISNA(VLOOKUP($B41,DS!$B$3:$K$778,AD$4,0))=FALSE,VLOOKUP($B41,DS!$B$3:$K$778,AD$4,0),"")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IF(ISNA(VLOOKUP($B42,DS!$B$3:$K$778,$C$4,0))=FALSE,VLOOKUP($B42,DS!$B$3:$K$778,$C$4,0),"")</f>
        <v/>
      </c>
      <c r="D42" s="28" t="str">
        <f>IF(ISNA(VLOOKUP($B42,DS!$B$3:$K$778,D$4,0))=FALSE,VLOOKUP($B42,DS!$B$3:$K$778,D$4,0),"")</f>
        <v/>
      </c>
      <c r="E42" s="29" t="str">
        <f>IF(ISNA(VLOOKUP($B42,DS!$B$3:$K$778,E$4,0))=FALSE,VLOOKUP($B42,DS!$B$3:$K$778,E$4,0),"")</f>
        <v/>
      </c>
      <c r="F42" s="27" t="str">
        <f>IF(ISNA(VLOOKUP($B42,DS!$B$3:$K$778,F$4,0))=FALSE,VLOOKUP($B42,DS!$B$3:$K$778,F$4,0),"")</f>
        <v/>
      </c>
      <c r="G42" s="27" t="str">
        <f>IF(ISNA(VLOOKUP($B42,DS!$B$3:$K$778,G$4,0))=FALSE,VLOOKUP($B42,DS!$B$3:$K$778,G$4,0),"")</f>
        <v/>
      </c>
      <c r="H42" s="27" t="str">
        <f>IF(ISNA(VLOOKUP($B42,DS!$B$3:$K$778,H$4,0))=FALSE,VLOOKUP($B42,DS!$B$3:$K$778,H$4,0),"")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71" t="str">
        <f>IF(ISNA(VLOOKUP($B42,DS!$B$3:$P$778,AA$4,0))=FALSE,VLOOKUP($B42,DS!$B$3:$P$778,AA$4,0),"")</f>
        <v/>
      </c>
      <c r="AB42" s="372" t="str">
        <f>IF(ISNA(VLOOKUP($B42,DS!$B$3:$K$778,AB$4,0))=FALSE,VLOOKUP($B42,DS!$B$3:$K$778,AB$4,0),"")</f>
        <v/>
      </c>
      <c r="AC42" s="372" t="str">
        <f>IF(ISNA(VLOOKUP($B42,DS!$B$3:$K$778,AC$4,0))=FALSE,VLOOKUP($B42,DS!$B$3:$K$778,AC$4,0),"")</f>
        <v/>
      </c>
      <c r="AD42" s="373" t="str">
        <f>IF(ISNA(VLOOKUP($B42,DS!$B$3:$K$778,AD$4,0))=FALSE,VLOOKUP($B42,DS!$B$3:$K$778,AD$4,0),"")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IF(ISNA(VLOOKUP($B43,DS!$B$3:$K$778,$C$4,0))=FALSE,VLOOKUP($B43,DS!$B$3:$K$778,$C$4,0),"")</f>
        <v/>
      </c>
      <c r="D43" s="28" t="str">
        <f>IF(ISNA(VLOOKUP($B43,DS!$B$3:$K$778,D$4,0))=FALSE,VLOOKUP($B43,DS!$B$3:$K$778,D$4,0),"")</f>
        <v/>
      </c>
      <c r="E43" s="29" t="str">
        <f>IF(ISNA(VLOOKUP($B43,DS!$B$3:$K$778,E$4,0))=FALSE,VLOOKUP($B43,DS!$B$3:$K$778,E$4,0),"")</f>
        <v/>
      </c>
      <c r="F43" s="27" t="str">
        <f>IF(ISNA(VLOOKUP($B43,DS!$B$3:$K$778,F$4,0))=FALSE,VLOOKUP($B43,DS!$B$3:$K$778,F$4,0),"")</f>
        <v/>
      </c>
      <c r="G43" s="27" t="str">
        <f>IF(ISNA(VLOOKUP($B43,DS!$B$3:$K$778,G$4,0))=FALSE,VLOOKUP($B43,DS!$B$3:$K$778,G$4,0),"")</f>
        <v/>
      </c>
      <c r="H43" s="27" t="str">
        <f>IF(ISNA(VLOOKUP($B43,DS!$B$3:$K$778,H$4,0))=FALSE,VLOOKUP($B43,DS!$B$3:$K$778,H$4,0),"")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71" t="str">
        <f>IF(ISNA(VLOOKUP($B43,DS!$B$3:$P$778,AA$4,0))=FALSE,VLOOKUP($B43,DS!$B$3:$P$778,AA$4,0),"")</f>
        <v/>
      </c>
      <c r="AB43" s="372" t="str">
        <f>IF(ISNA(VLOOKUP($B43,DS!$B$3:$K$778,AB$4,0))=FALSE,VLOOKUP($B43,DS!$B$3:$K$778,AB$4,0),"")</f>
        <v/>
      </c>
      <c r="AC43" s="372" t="str">
        <f>IF(ISNA(VLOOKUP($B43,DS!$B$3:$K$778,AC$4,0))=FALSE,VLOOKUP($B43,DS!$B$3:$K$778,AC$4,0),"")</f>
        <v/>
      </c>
      <c r="AD43" s="373" t="str">
        <f>IF(ISNA(VLOOKUP($B43,DS!$B$3:$K$778,AD$4,0))=FALSE,VLOOKUP($B43,DS!$B$3:$K$778,AD$4,0),"")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IF(ISNA(VLOOKUP($B44,DS!$B$3:$K$778,$C$4,0))=FALSE,VLOOKUP($B44,DS!$B$3:$K$778,$C$4,0),"")</f>
        <v/>
      </c>
      <c r="D44" s="28" t="str">
        <f>IF(ISNA(VLOOKUP($B44,DS!$B$3:$K$778,D$4,0))=FALSE,VLOOKUP($B44,DS!$B$3:$K$778,D$4,0),"")</f>
        <v/>
      </c>
      <c r="E44" s="29" t="str">
        <f>IF(ISNA(VLOOKUP($B44,DS!$B$3:$K$778,E$4,0))=FALSE,VLOOKUP($B44,DS!$B$3:$K$778,E$4,0),"")</f>
        <v/>
      </c>
      <c r="F44" s="27" t="str">
        <f>IF(ISNA(VLOOKUP($B44,DS!$B$3:$K$778,F$4,0))=FALSE,VLOOKUP($B44,DS!$B$3:$K$778,F$4,0),"")</f>
        <v/>
      </c>
      <c r="G44" s="27" t="str">
        <f>IF(ISNA(VLOOKUP($B44,DS!$B$3:$K$778,G$4,0))=FALSE,VLOOKUP($B44,DS!$B$3:$K$778,G$4,0),"")</f>
        <v/>
      </c>
      <c r="H44" s="27" t="str">
        <f>IF(ISNA(VLOOKUP($B44,DS!$B$3:$K$778,H$4,0))=FALSE,VLOOKUP($B44,DS!$B$3:$K$778,H$4,0),"")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71" t="str">
        <f>IF(ISNA(VLOOKUP($B44,DS!$B$3:$P$778,AA$4,0))=FALSE,VLOOKUP($B44,DS!$B$3:$P$778,AA$4,0),"")</f>
        <v/>
      </c>
      <c r="AB44" s="372" t="str">
        <f>IF(ISNA(VLOOKUP($B44,DS!$B$3:$K$778,AB$4,0))=FALSE,VLOOKUP($B44,DS!$B$3:$K$778,AB$4,0),"")</f>
        <v/>
      </c>
      <c r="AC44" s="372" t="str">
        <f>IF(ISNA(VLOOKUP($B44,DS!$B$3:$K$778,AC$4,0))=FALSE,VLOOKUP($B44,DS!$B$3:$K$778,AC$4,0),"")</f>
        <v/>
      </c>
      <c r="AD44" s="373" t="str">
        <f>IF(ISNA(VLOOKUP($B44,DS!$B$3:$K$778,AD$4,0))=FALSE,VLOOKUP($B44,DS!$B$3:$K$778,AD$4,0),"")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IF(ISNA(VLOOKUP($B45,DS!$B$3:$K$778,$C$4,0))=FALSE,VLOOKUP($B45,DS!$B$3:$K$778,$C$4,0),"")</f>
        <v/>
      </c>
      <c r="D45" s="28" t="str">
        <f>IF(ISNA(VLOOKUP($B45,DS!$B$3:$K$778,D$4,0))=FALSE,VLOOKUP($B45,DS!$B$3:$K$778,D$4,0),"")</f>
        <v/>
      </c>
      <c r="E45" s="29" t="str">
        <f>IF(ISNA(VLOOKUP($B45,DS!$B$3:$K$778,E$4,0))=FALSE,VLOOKUP($B45,DS!$B$3:$K$778,E$4,0),"")</f>
        <v/>
      </c>
      <c r="F45" s="27" t="str">
        <f>IF(ISNA(VLOOKUP($B45,DS!$B$3:$K$778,F$4,0))=FALSE,VLOOKUP($B45,DS!$B$3:$K$778,F$4,0),"")</f>
        <v/>
      </c>
      <c r="G45" s="27" t="str">
        <f>IF(ISNA(VLOOKUP($B45,DS!$B$3:$K$778,G$4,0))=FALSE,VLOOKUP($B45,DS!$B$3:$K$778,G$4,0),"")</f>
        <v/>
      </c>
      <c r="H45" s="27" t="str">
        <f>IF(ISNA(VLOOKUP($B45,DS!$B$3:$K$778,H$4,0))=FALSE,VLOOKUP($B45,DS!$B$3:$K$778,H$4,0),"")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71" t="str">
        <f>IF(ISNA(VLOOKUP($B45,DS!$B$3:$P$778,AA$4,0))=FALSE,VLOOKUP($B45,DS!$B$3:$P$778,AA$4,0),"")</f>
        <v/>
      </c>
      <c r="AB45" s="372" t="str">
        <f>IF(ISNA(VLOOKUP($B45,DS!$B$3:$K$778,AB$4,0))=FALSE,VLOOKUP($B45,DS!$B$3:$K$778,AB$4,0),"")</f>
        <v/>
      </c>
      <c r="AC45" s="372" t="str">
        <f>IF(ISNA(VLOOKUP($B45,DS!$B$3:$K$778,AC$4,0))=FALSE,VLOOKUP($B45,DS!$B$3:$K$778,AC$4,0),"")</f>
        <v/>
      </c>
      <c r="AD45" s="373" t="str">
        <f>IF(ISNA(VLOOKUP($B45,DS!$B$3:$K$778,AD$4,0))=FALSE,VLOOKUP($B45,DS!$B$3:$K$778,AD$4,0),"")</f>
        <v/>
      </c>
    </row>
    <row r="46" spans="1:30" s="1" customFormat="1" ht="19.5" customHeight="1">
      <c r="A46" s="47">
        <v>30</v>
      </c>
      <c r="B46" s="47" t="str">
        <f t="shared" si="0"/>
        <v>15E3930</v>
      </c>
      <c r="C46" s="48" t="str">
        <f>IF(ISNA(VLOOKUP($B46,DS!$B$3:$K$778,$C$4,0))=FALSE,VLOOKUP($B46,DS!$B$3:$K$778,$C$4,0),"")</f>
        <v/>
      </c>
      <c r="D46" s="49" t="str">
        <f>IF(ISNA(VLOOKUP($B46,DS!$B$3:$K$778,D$4,0))=FALSE,VLOOKUP($B46,DS!$B$3:$K$778,D$4,0),"")</f>
        <v/>
      </c>
      <c r="E46" s="50" t="str">
        <f>IF(ISNA(VLOOKUP($B46,DS!$B$3:$K$778,E$4,0))=FALSE,VLOOKUP($B46,DS!$B$3:$K$778,E$4,0),"")</f>
        <v/>
      </c>
      <c r="F46" s="48" t="str">
        <f>IF(ISNA(VLOOKUP($B46,DS!$B$3:$K$778,F$4,0))=FALSE,VLOOKUP($B46,DS!$B$3:$K$778,F$4,0),"")</f>
        <v/>
      </c>
      <c r="G46" s="48" t="str">
        <f>IF(ISNA(VLOOKUP($B46,DS!$B$3:$K$778,G$4,0))=FALSE,VLOOKUP($B46,DS!$B$3:$K$778,G$4,0),"")</f>
        <v/>
      </c>
      <c r="H46" s="48" t="str">
        <f>IF(ISNA(VLOOKUP($B46,DS!$B$3:$K$778,H$4,0))=FALSE,VLOOKUP($B46,DS!$B$3:$K$778,H$4,0),"")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74" t="str">
        <f>IF(ISNA(VLOOKUP($B46,DS!$B$3:$P$778,AA$4,0))=FALSE,VLOOKUP($B46,DS!$B$3:$P$778,AA$4,0),"")</f>
        <v/>
      </c>
      <c r="AB46" s="375" t="str">
        <f>IF(ISNA(VLOOKUP($B46,DS!$B$3:$K$778,AB$4,0))=FALSE,VLOOKUP($B46,DS!$B$3:$K$778,AB$4,0),"")</f>
        <v/>
      </c>
      <c r="AC46" s="375" t="str">
        <f>IF(ISNA(VLOOKUP($B46,DS!$B$3:$K$778,AC$4,0))=FALSE,VLOOKUP($B46,DS!$B$3:$K$778,AC$4,0),"")</f>
        <v/>
      </c>
      <c r="AD46" s="376" t="str">
        <f>IF(ISNA(VLOOKUP($B46,DS!$B$3:$K$778,AD$4,0))=FALSE,VLOOKUP($B46,DS!$B$3:$K$778,AD$4,0),"")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30" t="s">
        <v>31</v>
      </c>
      <c r="T47" s="330"/>
      <c r="U47" s="330"/>
      <c r="V47" s="330"/>
      <c r="W47" s="330"/>
      <c r="X47" s="330"/>
      <c r="Y47" s="330"/>
      <c r="Z47" s="330"/>
      <c r="AA47" s="33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30" t="s">
        <v>23</v>
      </c>
      <c r="L48" s="330"/>
      <c r="M48" s="330"/>
      <c r="N48" s="330"/>
      <c r="O48" s="330"/>
      <c r="P48" s="330"/>
      <c r="Q48" s="330"/>
      <c r="R48" s="330"/>
      <c r="T48" s="21"/>
      <c r="U48" s="21"/>
      <c r="V48" s="330" t="s">
        <v>24</v>
      </c>
      <c r="W48" s="330"/>
      <c r="X48" s="330"/>
      <c r="Y48" s="330"/>
      <c r="Z48" s="330"/>
      <c r="AA48" s="33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30" t="s">
        <v>25</v>
      </c>
      <c r="L49" s="330"/>
      <c r="M49" s="330"/>
      <c r="N49" s="330"/>
      <c r="O49" s="330"/>
      <c r="P49" s="330"/>
      <c r="Q49" s="330"/>
      <c r="R49" s="330"/>
      <c r="S49" s="30"/>
      <c r="T49" s="30"/>
      <c r="U49" s="30"/>
      <c r="V49" s="330" t="s">
        <v>25</v>
      </c>
      <c r="W49" s="330"/>
      <c r="X49" s="330"/>
      <c r="Y49" s="330"/>
      <c r="Z49" s="330"/>
      <c r="AA49" s="33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IF(ISNA(VLOOKUP($B55,DS!$B$3:$K$778,$C$4,0))=FALSE,VLOOKUP($B55,DS!$B$3:$K$778,$C$4,0),"")</f>
        <v/>
      </c>
      <c r="D55" s="34" t="str">
        <f>IF(ISNA(VLOOKUP($B55,DS!$B$3:$K$778,D$4,0))=FALSE,VLOOKUP($B55,DS!$B$3:$K$778,D$4,0),"")</f>
        <v/>
      </c>
      <c r="E55" s="35" t="str">
        <f>IF(ISNA(VLOOKUP($B55,DS!$B$3:$K$778,E$4,0))=FALSE,VLOOKUP($B55,DS!$B$3:$K$778,E$4,0),"")</f>
        <v/>
      </c>
      <c r="F55" s="19" t="str">
        <f>IF(ISNA(VLOOKUP($B55,DS!$B$3:$K$778,F$4,0))=FALSE,VLOOKUP($B55,DS!$B$3:$K$778,F$4,0),"")</f>
        <v/>
      </c>
      <c r="G55" s="19" t="str">
        <f>IF(ISNA(VLOOKUP($B55,DS!$B$3:$K$778,G$4,0))=FALSE,VLOOKUP($B55,DS!$B$3:$K$778,G$4,0),"")</f>
        <v/>
      </c>
      <c r="H55" s="19" t="str">
        <f>IF(ISNA(VLOOKUP($B55,DS!$B$3:$K$778,H$4,0))=FALSE,VLOOKUP($B55,DS!$B$3:$K$778,H$4,0),"")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77" t="str">
        <f>IF(ISNA(VLOOKUP($B55,DS!$B$3:$P$778,AA$4,0))=FALSE,VLOOKUP($B55,DS!$B$3:$P$778,AA$4,0),"")</f>
        <v/>
      </c>
      <c r="AB55" s="378" t="str">
        <f>IF(ISNA(VLOOKUP($B55,DS!$B$3:$K$778,AB$4,0))=FALSE,VLOOKUP($B55,DS!$B$3:$K$778,AB$4,0),"")</f>
        <v/>
      </c>
      <c r="AC55" s="378" t="str">
        <f>IF(ISNA(VLOOKUP($B55,DS!$B$3:$K$778,AC$4,0))=FALSE,VLOOKUP($B55,DS!$B$3:$K$778,AC$4,0),"")</f>
        <v/>
      </c>
      <c r="AD55" s="379" t="str">
        <f>IF(ISNA(VLOOKUP($B55,DS!$B$3:$K$778,AD$4,0))=FALSE,VLOOKUP($B55,DS!$B$3:$K$778,AD$4,0),"")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IF(ISNA(VLOOKUP($B56,DS!$B$3:$K$778,$C$4,0))=FALSE,VLOOKUP($B56,DS!$B$3:$K$778,$C$4,0),"")</f>
        <v/>
      </c>
      <c r="D56" s="28" t="str">
        <f>IF(ISNA(VLOOKUP($B56,DS!$B$3:$K$778,D$4,0))=FALSE,VLOOKUP($B56,DS!$B$3:$K$778,D$4,0),"")</f>
        <v/>
      </c>
      <c r="E56" s="29" t="str">
        <f>IF(ISNA(VLOOKUP($B56,DS!$B$3:$K$778,E$4,0))=FALSE,VLOOKUP($B56,DS!$B$3:$K$778,E$4,0),"")</f>
        <v/>
      </c>
      <c r="F56" s="27" t="str">
        <f>IF(ISNA(VLOOKUP($B56,DS!$B$3:$K$778,F$4,0))=FALSE,VLOOKUP($B56,DS!$B$3:$K$778,F$4,0),"")</f>
        <v/>
      </c>
      <c r="G56" s="27" t="str">
        <f>IF(ISNA(VLOOKUP($B56,DS!$B$3:$K$778,G$4,0))=FALSE,VLOOKUP($B56,DS!$B$3:$K$778,G$4,0),"")</f>
        <v/>
      </c>
      <c r="H56" s="27" t="str">
        <f>IF(ISNA(VLOOKUP($B56,DS!$B$3:$K$778,H$4,0))=FALSE,VLOOKUP($B56,DS!$B$3:$K$778,H$4,0),"")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71" t="str">
        <f>IF(ISNA(VLOOKUP($B56,DS!$B$3:$P$778,AA$4,0))=FALSE,VLOOKUP($B56,DS!$B$3:$P$778,AA$4,0),"")</f>
        <v/>
      </c>
      <c r="AB56" s="372" t="str">
        <f>IF(ISNA(VLOOKUP($B56,DS!$B$3:$K$778,AB$4,0))=FALSE,VLOOKUP($B56,DS!$B$3:$K$778,AB$4,0),"")</f>
        <v/>
      </c>
      <c r="AC56" s="372" t="str">
        <f>IF(ISNA(VLOOKUP($B56,DS!$B$3:$K$778,AC$4,0))=FALSE,VLOOKUP($B56,DS!$B$3:$K$778,AC$4,0),"")</f>
        <v/>
      </c>
      <c r="AD56" s="373" t="str">
        <f>IF(ISNA(VLOOKUP($B56,DS!$B$3:$K$778,AD$4,0))=FALSE,VLOOKUP($B56,DS!$B$3:$K$778,AD$4,0),"")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IF(ISNA(VLOOKUP($B57,DS!$B$3:$K$778,$C$4,0))=FALSE,VLOOKUP($B57,DS!$B$3:$K$778,$C$4,0),"")</f>
        <v/>
      </c>
      <c r="D57" s="28" t="str">
        <f>IF(ISNA(VLOOKUP($B57,DS!$B$3:$K$778,D$4,0))=FALSE,VLOOKUP($B57,DS!$B$3:$K$778,D$4,0),"")</f>
        <v/>
      </c>
      <c r="E57" s="29" t="str">
        <f>IF(ISNA(VLOOKUP($B57,DS!$B$3:$K$778,E$4,0))=FALSE,VLOOKUP($B57,DS!$B$3:$K$778,E$4,0),"")</f>
        <v/>
      </c>
      <c r="F57" s="27" t="str">
        <f>IF(ISNA(VLOOKUP($B57,DS!$B$3:$K$778,F$4,0))=FALSE,VLOOKUP($B57,DS!$B$3:$K$778,F$4,0),"")</f>
        <v/>
      </c>
      <c r="G57" s="27" t="str">
        <f>IF(ISNA(VLOOKUP($B57,DS!$B$3:$K$778,G$4,0))=FALSE,VLOOKUP($B57,DS!$B$3:$K$778,G$4,0),"")</f>
        <v/>
      </c>
      <c r="H57" s="27" t="str">
        <f>IF(ISNA(VLOOKUP($B57,DS!$B$3:$K$778,H$4,0))=FALSE,VLOOKUP($B57,DS!$B$3:$K$778,H$4,0),"")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71" t="str">
        <f>IF(ISNA(VLOOKUP($B57,DS!$B$3:$P$778,AA$4,0))=FALSE,VLOOKUP($B57,DS!$B$3:$P$778,AA$4,0),"")</f>
        <v/>
      </c>
      <c r="AB57" s="372" t="str">
        <f>IF(ISNA(VLOOKUP($B57,DS!$B$3:$K$778,AB$4,0))=FALSE,VLOOKUP($B57,DS!$B$3:$K$778,AB$4,0),"")</f>
        <v/>
      </c>
      <c r="AC57" s="372" t="str">
        <f>IF(ISNA(VLOOKUP($B57,DS!$B$3:$K$778,AC$4,0))=FALSE,VLOOKUP($B57,DS!$B$3:$K$778,AC$4,0),"")</f>
        <v/>
      </c>
      <c r="AD57" s="373" t="str">
        <f>IF(ISNA(VLOOKUP($B57,DS!$B$3:$K$778,AD$4,0))=FALSE,VLOOKUP($B57,DS!$B$3:$K$778,AD$4,0),"")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IF(ISNA(VLOOKUP($B58,DS!$B$3:$K$778,$C$4,0))=FALSE,VLOOKUP($B58,DS!$B$3:$K$778,$C$4,0),"")</f>
        <v/>
      </c>
      <c r="D58" s="28" t="str">
        <f>IF(ISNA(VLOOKUP($B58,DS!$B$3:$K$778,D$4,0))=FALSE,VLOOKUP($B58,DS!$B$3:$K$778,D$4,0),"")</f>
        <v/>
      </c>
      <c r="E58" s="29" t="str">
        <f>IF(ISNA(VLOOKUP($B58,DS!$B$3:$K$778,E$4,0))=FALSE,VLOOKUP($B58,DS!$B$3:$K$778,E$4,0),"")</f>
        <v/>
      </c>
      <c r="F58" s="27" t="str">
        <f>IF(ISNA(VLOOKUP($B58,DS!$B$3:$K$778,F$4,0))=FALSE,VLOOKUP($B58,DS!$B$3:$K$778,F$4,0),"")</f>
        <v/>
      </c>
      <c r="G58" s="27" t="str">
        <f>IF(ISNA(VLOOKUP($B58,DS!$B$3:$K$778,G$4,0))=FALSE,VLOOKUP($B58,DS!$B$3:$K$778,G$4,0),"")</f>
        <v/>
      </c>
      <c r="H58" s="27" t="str">
        <f>IF(ISNA(VLOOKUP($B58,DS!$B$3:$K$778,H$4,0))=FALSE,VLOOKUP($B58,DS!$B$3:$K$778,H$4,0),"")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71" t="str">
        <f>IF(ISNA(VLOOKUP($B58,DS!$B$3:$P$778,AA$4,0))=FALSE,VLOOKUP($B58,DS!$B$3:$P$778,AA$4,0),"")</f>
        <v/>
      </c>
      <c r="AB58" s="372" t="str">
        <f>IF(ISNA(VLOOKUP($B58,DS!$B$3:$K$778,AB$4,0))=FALSE,VLOOKUP($B58,DS!$B$3:$K$778,AB$4,0),"")</f>
        <v/>
      </c>
      <c r="AC58" s="372" t="str">
        <f>IF(ISNA(VLOOKUP($B58,DS!$B$3:$K$778,AC$4,0))=FALSE,VLOOKUP($B58,DS!$B$3:$K$778,AC$4,0),"")</f>
        <v/>
      </c>
      <c r="AD58" s="373" t="str">
        <f>IF(ISNA(VLOOKUP($B58,DS!$B$3:$K$778,AD$4,0))=FALSE,VLOOKUP($B58,DS!$B$3:$K$778,AD$4,0),"")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IF(ISNA(VLOOKUP($B59,DS!$B$3:$K$778,$C$4,0))=FALSE,VLOOKUP($B59,DS!$B$3:$K$778,$C$4,0),"")</f>
        <v/>
      </c>
      <c r="D59" s="28" t="str">
        <f>IF(ISNA(VLOOKUP($B59,DS!$B$3:$K$778,D$4,0))=FALSE,VLOOKUP($B59,DS!$B$3:$K$778,D$4,0),"")</f>
        <v/>
      </c>
      <c r="E59" s="29" t="str">
        <f>IF(ISNA(VLOOKUP($B59,DS!$B$3:$K$778,E$4,0))=FALSE,VLOOKUP($B59,DS!$B$3:$K$778,E$4,0),"")</f>
        <v/>
      </c>
      <c r="F59" s="27" t="str">
        <f>IF(ISNA(VLOOKUP($B59,DS!$B$3:$K$778,F$4,0))=FALSE,VLOOKUP($B59,DS!$B$3:$K$778,F$4,0),"")</f>
        <v/>
      </c>
      <c r="G59" s="27" t="str">
        <f>IF(ISNA(VLOOKUP($B59,DS!$B$3:$K$778,G$4,0))=FALSE,VLOOKUP($B59,DS!$B$3:$K$778,G$4,0),"")</f>
        <v/>
      </c>
      <c r="H59" s="27" t="str">
        <f>IF(ISNA(VLOOKUP($B59,DS!$B$3:$K$778,H$4,0))=FALSE,VLOOKUP($B59,DS!$B$3:$K$778,H$4,0),"")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71" t="str">
        <f>IF(ISNA(VLOOKUP($B59,DS!$B$3:$P$778,AA$4,0))=FALSE,VLOOKUP($B59,DS!$B$3:$P$778,AA$4,0),"")</f>
        <v/>
      </c>
      <c r="AB59" s="372" t="str">
        <f>IF(ISNA(VLOOKUP($B59,DS!$B$3:$K$778,AB$4,0))=FALSE,VLOOKUP($B59,DS!$B$3:$K$778,AB$4,0),"")</f>
        <v/>
      </c>
      <c r="AC59" s="372" t="str">
        <f>IF(ISNA(VLOOKUP($B59,DS!$B$3:$K$778,AC$4,0))=FALSE,VLOOKUP($B59,DS!$B$3:$K$778,AC$4,0),"")</f>
        <v/>
      </c>
      <c r="AD59" s="373" t="str">
        <f>IF(ISNA(VLOOKUP($B59,DS!$B$3:$K$778,AD$4,0))=FALSE,VLOOKUP($B59,DS!$B$3:$K$778,AD$4,0),"")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IF(ISNA(VLOOKUP($B60,DS!$B$3:$K$778,$C$4,0))=FALSE,VLOOKUP($B60,DS!$B$3:$K$778,$C$4,0),"")</f>
        <v/>
      </c>
      <c r="D60" s="28" t="str">
        <f>IF(ISNA(VLOOKUP($B60,DS!$B$3:$K$778,D$4,0))=FALSE,VLOOKUP($B60,DS!$B$3:$K$778,D$4,0),"")</f>
        <v/>
      </c>
      <c r="E60" s="29" t="str">
        <f>IF(ISNA(VLOOKUP($B60,DS!$B$3:$K$778,E$4,0))=FALSE,VLOOKUP($B60,DS!$B$3:$K$778,E$4,0),"")</f>
        <v/>
      </c>
      <c r="F60" s="27" t="str">
        <f>IF(ISNA(VLOOKUP($B60,DS!$B$3:$K$778,F$4,0))=FALSE,VLOOKUP($B60,DS!$B$3:$K$778,F$4,0),"")</f>
        <v/>
      </c>
      <c r="G60" s="27" t="str">
        <f>IF(ISNA(VLOOKUP($B60,DS!$B$3:$K$778,G$4,0))=FALSE,VLOOKUP($B60,DS!$B$3:$K$778,G$4,0),"")</f>
        <v/>
      </c>
      <c r="H60" s="27" t="str">
        <f>IF(ISNA(VLOOKUP($B60,DS!$B$3:$K$778,H$4,0))=FALSE,VLOOKUP($B60,DS!$B$3:$K$778,H$4,0),"")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71" t="str">
        <f>IF(ISNA(VLOOKUP($B60,DS!$B$3:$P$778,AA$4,0))=FALSE,VLOOKUP($B60,DS!$B$3:$P$778,AA$4,0),"")</f>
        <v/>
      </c>
      <c r="AB60" s="372" t="str">
        <f>IF(ISNA(VLOOKUP($B60,DS!$B$3:$K$778,AB$4,0))=FALSE,VLOOKUP($B60,DS!$B$3:$K$778,AB$4,0),"")</f>
        <v/>
      </c>
      <c r="AC60" s="372" t="str">
        <f>IF(ISNA(VLOOKUP($B60,DS!$B$3:$K$778,AC$4,0))=FALSE,VLOOKUP($B60,DS!$B$3:$K$778,AC$4,0),"")</f>
        <v/>
      </c>
      <c r="AD60" s="373" t="str">
        <f>IF(ISNA(VLOOKUP($B60,DS!$B$3:$K$778,AD$4,0))=FALSE,VLOOKUP($B60,DS!$B$3:$K$778,AD$4,0),"")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IF(ISNA(VLOOKUP($B61,DS!$B$3:$K$778,$C$4,0))=FALSE,VLOOKUP($B61,DS!$B$3:$K$778,$C$4,0),"")</f>
        <v/>
      </c>
      <c r="D61" s="28" t="str">
        <f>IF(ISNA(VLOOKUP($B61,DS!$B$3:$K$778,D$4,0))=FALSE,VLOOKUP($B61,DS!$B$3:$K$778,D$4,0),"")</f>
        <v/>
      </c>
      <c r="E61" s="29" t="str">
        <f>IF(ISNA(VLOOKUP($B61,DS!$B$3:$K$778,E$4,0))=FALSE,VLOOKUP($B61,DS!$B$3:$K$778,E$4,0),"")</f>
        <v/>
      </c>
      <c r="F61" s="27" t="str">
        <f>IF(ISNA(VLOOKUP($B61,DS!$B$3:$K$778,F$4,0))=FALSE,VLOOKUP($B61,DS!$B$3:$K$778,F$4,0),"")</f>
        <v/>
      </c>
      <c r="G61" s="27" t="str">
        <f>IF(ISNA(VLOOKUP($B61,DS!$B$3:$K$778,G$4,0))=FALSE,VLOOKUP($B61,DS!$B$3:$K$778,G$4,0),"")</f>
        <v/>
      </c>
      <c r="H61" s="27" t="str">
        <f>IF(ISNA(VLOOKUP($B61,DS!$B$3:$K$778,H$4,0))=FALSE,VLOOKUP($B61,DS!$B$3:$K$778,H$4,0),"")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71" t="str">
        <f>IF(ISNA(VLOOKUP($B61,DS!$B$3:$P$778,AA$4,0))=FALSE,VLOOKUP($B61,DS!$B$3:$P$778,AA$4,0),"")</f>
        <v/>
      </c>
      <c r="AB61" s="372" t="str">
        <f>IF(ISNA(VLOOKUP($B61,DS!$B$3:$K$778,AB$4,0))=FALSE,VLOOKUP($B61,DS!$B$3:$K$778,AB$4,0),"")</f>
        <v/>
      </c>
      <c r="AC61" s="372" t="str">
        <f>IF(ISNA(VLOOKUP($B61,DS!$B$3:$K$778,AC$4,0))=FALSE,VLOOKUP($B61,DS!$B$3:$K$778,AC$4,0),"")</f>
        <v/>
      </c>
      <c r="AD61" s="373" t="str">
        <f>IF(ISNA(VLOOKUP($B61,DS!$B$3:$K$778,AD$4,0))=FALSE,VLOOKUP($B61,DS!$B$3:$K$778,AD$4,0),"")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IF(ISNA(VLOOKUP($B62,DS!$B$3:$K$778,$C$4,0))=FALSE,VLOOKUP($B62,DS!$B$3:$K$778,$C$4,0),"")</f>
        <v/>
      </c>
      <c r="D62" s="28" t="str">
        <f>IF(ISNA(VLOOKUP($B62,DS!$B$3:$K$778,D$4,0))=FALSE,VLOOKUP($B62,DS!$B$3:$K$778,D$4,0),"")</f>
        <v/>
      </c>
      <c r="E62" s="29" t="str">
        <f>IF(ISNA(VLOOKUP($B62,DS!$B$3:$K$778,E$4,0))=FALSE,VLOOKUP($B62,DS!$B$3:$K$778,E$4,0),"")</f>
        <v/>
      </c>
      <c r="F62" s="27" t="str">
        <f>IF(ISNA(VLOOKUP($B62,DS!$B$3:$K$778,F$4,0))=FALSE,VLOOKUP($B62,DS!$B$3:$K$778,F$4,0),"")</f>
        <v/>
      </c>
      <c r="G62" s="27" t="str">
        <f>IF(ISNA(VLOOKUP($B62,DS!$B$3:$K$778,G$4,0))=FALSE,VLOOKUP($B62,DS!$B$3:$K$778,G$4,0),"")</f>
        <v/>
      </c>
      <c r="H62" s="27" t="str">
        <f>IF(ISNA(VLOOKUP($B62,DS!$B$3:$K$778,H$4,0))=FALSE,VLOOKUP($B62,DS!$B$3:$K$778,H$4,0),"")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71" t="str">
        <f>IF(ISNA(VLOOKUP($B62,DS!$B$3:$P$778,AA$4,0))=FALSE,VLOOKUP($B62,DS!$B$3:$P$778,AA$4,0),"")</f>
        <v/>
      </c>
      <c r="AB62" s="372" t="str">
        <f>IF(ISNA(VLOOKUP($B62,DS!$B$3:$K$778,AB$4,0))=FALSE,VLOOKUP($B62,DS!$B$3:$K$778,AB$4,0),"")</f>
        <v/>
      </c>
      <c r="AC62" s="372" t="str">
        <f>IF(ISNA(VLOOKUP($B62,DS!$B$3:$K$778,AC$4,0))=FALSE,VLOOKUP($B62,DS!$B$3:$K$778,AC$4,0),"")</f>
        <v/>
      </c>
      <c r="AD62" s="373" t="str">
        <f>IF(ISNA(VLOOKUP($B62,DS!$B$3:$K$778,AD$4,0))=FALSE,VLOOKUP($B62,DS!$B$3:$K$778,AD$4,0),"")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IF(ISNA(VLOOKUP($B63,DS!$B$3:$K$778,$C$4,0))=FALSE,VLOOKUP($B63,DS!$B$3:$K$778,$C$4,0),"")</f>
        <v/>
      </c>
      <c r="D63" s="28" t="str">
        <f>IF(ISNA(VLOOKUP($B63,DS!$B$3:$K$778,D$4,0))=FALSE,VLOOKUP($B63,DS!$B$3:$K$778,D$4,0),"")</f>
        <v/>
      </c>
      <c r="E63" s="29" t="str">
        <f>IF(ISNA(VLOOKUP($B63,DS!$B$3:$K$778,E$4,0))=FALSE,VLOOKUP($B63,DS!$B$3:$K$778,E$4,0),"")</f>
        <v/>
      </c>
      <c r="F63" s="27" t="str">
        <f>IF(ISNA(VLOOKUP($B63,DS!$B$3:$K$778,F$4,0))=FALSE,VLOOKUP($B63,DS!$B$3:$K$778,F$4,0),"")</f>
        <v/>
      </c>
      <c r="G63" s="27" t="str">
        <f>IF(ISNA(VLOOKUP($B63,DS!$B$3:$K$778,G$4,0))=FALSE,VLOOKUP($B63,DS!$B$3:$K$778,G$4,0),"")</f>
        <v/>
      </c>
      <c r="H63" s="27" t="str">
        <f>IF(ISNA(VLOOKUP($B63,DS!$B$3:$K$778,H$4,0))=FALSE,VLOOKUP($B63,DS!$B$3:$K$778,H$4,0),"")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71" t="str">
        <f>IF(ISNA(VLOOKUP($B63,DS!$B$3:$P$778,AA$4,0))=FALSE,VLOOKUP($B63,DS!$B$3:$P$778,AA$4,0),"")</f>
        <v/>
      </c>
      <c r="AB63" s="372" t="str">
        <f>IF(ISNA(VLOOKUP($B63,DS!$B$3:$K$778,AB$4,0))=FALSE,VLOOKUP($B63,DS!$B$3:$K$778,AB$4,0),"")</f>
        <v/>
      </c>
      <c r="AC63" s="372" t="str">
        <f>IF(ISNA(VLOOKUP($B63,DS!$B$3:$K$778,AC$4,0))=FALSE,VLOOKUP($B63,DS!$B$3:$K$778,AC$4,0),"")</f>
        <v/>
      </c>
      <c r="AD63" s="373" t="str">
        <f>IF(ISNA(VLOOKUP($B63,DS!$B$3:$K$778,AD$4,0))=FALSE,VLOOKUP($B63,DS!$B$3:$K$778,AD$4,0),"")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IF(ISNA(VLOOKUP($B64,DS!$B$3:$K$778,$C$4,0))=FALSE,VLOOKUP($B64,DS!$B$3:$K$778,$C$4,0),"")</f>
        <v/>
      </c>
      <c r="D64" s="28" t="str">
        <f>IF(ISNA(VLOOKUP($B64,DS!$B$3:$K$778,D$4,0))=FALSE,VLOOKUP($B64,DS!$B$3:$K$778,D$4,0),"")</f>
        <v/>
      </c>
      <c r="E64" s="29" t="str">
        <f>IF(ISNA(VLOOKUP($B64,DS!$B$3:$K$778,E$4,0))=FALSE,VLOOKUP($B64,DS!$B$3:$K$778,E$4,0),"")</f>
        <v/>
      </c>
      <c r="F64" s="27" t="str">
        <f>IF(ISNA(VLOOKUP($B64,DS!$B$3:$K$778,F$4,0))=FALSE,VLOOKUP($B64,DS!$B$3:$K$778,F$4,0),"")</f>
        <v/>
      </c>
      <c r="G64" s="27" t="str">
        <f>IF(ISNA(VLOOKUP($B64,DS!$B$3:$K$778,G$4,0))=FALSE,VLOOKUP($B64,DS!$B$3:$K$778,G$4,0),"")</f>
        <v/>
      </c>
      <c r="H64" s="27" t="str">
        <f>IF(ISNA(VLOOKUP($B64,DS!$B$3:$K$778,H$4,0))=FALSE,VLOOKUP($B64,DS!$B$3:$K$778,H$4,0),"")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71" t="str">
        <f>IF(ISNA(VLOOKUP($B64,DS!$B$3:$P$778,AA$4,0))=FALSE,VLOOKUP($B64,DS!$B$3:$P$778,AA$4,0),"")</f>
        <v/>
      </c>
      <c r="AB64" s="372" t="str">
        <f>IF(ISNA(VLOOKUP($B64,DS!$B$3:$K$778,AB$4,0))=FALSE,VLOOKUP($B64,DS!$B$3:$K$778,AB$4,0),"")</f>
        <v/>
      </c>
      <c r="AC64" s="372" t="str">
        <f>IF(ISNA(VLOOKUP($B64,DS!$B$3:$K$778,AC$4,0))=FALSE,VLOOKUP($B64,DS!$B$3:$K$778,AC$4,0),"")</f>
        <v/>
      </c>
      <c r="AD64" s="373" t="str">
        <f>IF(ISNA(VLOOKUP($B64,DS!$B$3:$K$778,AD$4,0))=FALSE,VLOOKUP($B64,DS!$B$3:$K$778,AD$4,0),"")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IF(ISNA(VLOOKUP($B65,DS!$B$3:$K$778,$C$4,0))=FALSE,VLOOKUP($B65,DS!$B$3:$K$778,$C$4,0),"")</f>
        <v/>
      </c>
      <c r="D65" s="28" t="str">
        <f>IF(ISNA(VLOOKUP($B65,DS!$B$3:$K$778,D$4,0))=FALSE,VLOOKUP($B65,DS!$B$3:$K$778,D$4,0),"")</f>
        <v/>
      </c>
      <c r="E65" s="29" t="str">
        <f>IF(ISNA(VLOOKUP($B65,DS!$B$3:$K$778,E$4,0))=FALSE,VLOOKUP($B65,DS!$B$3:$K$778,E$4,0),"")</f>
        <v/>
      </c>
      <c r="F65" s="27" t="str">
        <f>IF(ISNA(VLOOKUP($B65,DS!$B$3:$K$778,F$4,0))=FALSE,VLOOKUP($B65,DS!$B$3:$K$778,F$4,0),"")</f>
        <v/>
      </c>
      <c r="G65" s="27" t="str">
        <f>IF(ISNA(VLOOKUP($B65,DS!$B$3:$K$778,G$4,0))=FALSE,VLOOKUP($B65,DS!$B$3:$K$778,G$4,0),"")</f>
        <v/>
      </c>
      <c r="H65" s="27" t="str">
        <f>IF(ISNA(VLOOKUP($B65,DS!$B$3:$K$778,H$4,0))=FALSE,VLOOKUP($B65,DS!$B$3:$K$778,H$4,0),"")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71" t="str">
        <f>IF(ISNA(VLOOKUP($B65,DS!$B$3:$P$778,AA$4,0))=FALSE,VLOOKUP($B65,DS!$B$3:$P$778,AA$4,0),"")</f>
        <v/>
      </c>
      <c r="AB65" s="372" t="str">
        <f>IF(ISNA(VLOOKUP($B65,DS!$B$3:$K$778,AB$4,0))=FALSE,VLOOKUP($B65,DS!$B$3:$K$778,AB$4,0),"")</f>
        <v/>
      </c>
      <c r="AC65" s="372" t="str">
        <f>IF(ISNA(VLOOKUP($B65,DS!$B$3:$K$778,AC$4,0))=FALSE,VLOOKUP($B65,DS!$B$3:$K$778,AC$4,0),"")</f>
        <v/>
      </c>
      <c r="AD65" s="373" t="str">
        <f>IF(ISNA(VLOOKUP($B65,DS!$B$3:$K$778,AD$4,0))=FALSE,VLOOKUP($B65,DS!$B$3:$K$778,AD$4,0),"")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IF(ISNA(VLOOKUP($B66,DS!$B$3:$K$778,$C$4,0))=FALSE,VLOOKUP($B66,DS!$B$3:$K$778,$C$4,0),"")</f>
        <v/>
      </c>
      <c r="D66" s="28" t="str">
        <f>IF(ISNA(VLOOKUP($B66,DS!$B$3:$K$778,D$4,0))=FALSE,VLOOKUP($B66,DS!$B$3:$K$778,D$4,0),"")</f>
        <v/>
      </c>
      <c r="E66" s="29" t="str">
        <f>IF(ISNA(VLOOKUP($B66,DS!$B$3:$K$778,E$4,0))=FALSE,VLOOKUP($B66,DS!$B$3:$K$778,E$4,0),"")</f>
        <v/>
      </c>
      <c r="F66" s="27" t="str">
        <f>IF(ISNA(VLOOKUP($B66,DS!$B$3:$K$778,F$4,0))=FALSE,VLOOKUP($B66,DS!$B$3:$K$778,F$4,0),"")</f>
        <v/>
      </c>
      <c r="G66" s="27" t="str">
        <f>IF(ISNA(VLOOKUP($B66,DS!$B$3:$K$778,G$4,0))=FALSE,VLOOKUP($B66,DS!$B$3:$K$778,G$4,0),"")</f>
        <v/>
      </c>
      <c r="H66" s="27" t="str">
        <f>IF(ISNA(VLOOKUP($B66,DS!$B$3:$K$778,H$4,0))=FALSE,VLOOKUP($B66,DS!$B$3:$K$778,H$4,0),"")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71" t="str">
        <f>IF(ISNA(VLOOKUP($B66,DS!$B$3:$P$778,AA$4,0))=FALSE,VLOOKUP($B66,DS!$B$3:$P$778,AA$4,0),"")</f>
        <v/>
      </c>
      <c r="AB66" s="372" t="str">
        <f>IF(ISNA(VLOOKUP($B66,DS!$B$3:$K$778,AB$4,0))=FALSE,VLOOKUP($B66,DS!$B$3:$K$778,AB$4,0),"")</f>
        <v/>
      </c>
      <c r="AC66" s="372" t="str">
        <f>IF(ISNA(VLOOKUP($B66,DS!$B$3:$K$778,AC$4,0))=FALSE,VLOOKUP($B66,DS!$B$3:$K$778,AC$4,0),"")</f>
        <v/>
      </c>
      <c r="AD66" s="373" t="str">
        <f>IF(ISNA(VLOOKUP($B66,DS!$B$3:$K$778,AD$4,0))=FALSE,VLOOKUP($B66,DS!$B$3:$K$778,AD$4,0),"")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IF(ISNA(VLOOKUP($B67,DS!$B$3:$K$778,$C$4,0))=FALSE,VLOOKUP($B67,DS!$B$3:$K$778,$C$4,0),"")</f>
        <v/>
      </c>
      <c r="D67" s="28" t="str">
        <f>IF(ISNA(VLOOKUP($B67,DS!$B$3:$K$778,D$4,0))=FALSE,VLOOKUP($B67,DS!$B$3:$K$778,D$4,0),"")</f>
        <v/>
      </c>
      <c r="E67" s="29" t="str">
        <f>IF(ISNA(VLOOKUP($B67,DS!$B$3:$K$778,E$4,0))=FALSE,VLOOKUP($B67,DS!$B$3:$K$778,E$4,0),"")</f>
        <v/>
      </c>
      <c r="F67" s="27" t="str">
        <f>IF(ISNA(VLOOKUP($B67,DS!$B$3:$K$778,F$4,0))=FALSE,VLOOKUP($B67,DS!$B$3:$K$778,F$4,0),"")</f>
        <v/>
      </c>
      <c r="G67" s="27" t="str">
        <f>IF(ISNA(VLOOKUP($B67,DS!$B$3:$K$778,G$4,0))=FALSE,VLOOKUP($B67,DS!$B$3:$K$778,G$4,0),"")</f>
        <v/>
      </c>
      <c r="H67" s="27" t="str">
        <f>IF(ISNA(VLOOKUP($B67,DS!$B$3:$K$778,H$4,0))=FALSE,VLOOKUP($B67,DS!$B$3:$K$778,H$4,0),"")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71" t="str">
        <f>IF(ISNA(VLOOKUP($B67,DS!$B$3:$P$778,AA$4,0))=FALSE,VLOOKUP($B67,DS!$B$3:$P$778,AA$4,0),"")</f>
        <v/>
      </c>
      <c r="AB67" s="372" t="str">
        <f>IF(ISNA(VLOOKUP($B67,DS!$B$3:$K$778,AB$4,0))=FALSE,VLOOKUP($B67,DS!$B$3:$K$778,AB$4,0),"")</f>
        <v/>
      </c>
      <c r="AC67" s="372" t="str">
        <f>IF(ISNA(VLOOKUP($B67,DS!$B$3:$K$778,AC$4,0))=FALSE,VLOOKUP($B67,DS!$B$3:$K$778,AC$4,0),"")</f>
        <v/>
      </c>
      <c r="AD67" s="373" t="str">
        <f>IF(ISNA(VLOOKUP($B67,DS!$B$3:$K$778,AD$4,0))=FALSE,VLOOKUP($B67,DS!$B$3:$K$778,AD$4,0),"")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IF(ISNA(VLOOKUP($B68,DS!$B$3:$K$778,$C$4,0))=FALSE,VLOOKUP($B68,DS!$B$3:$K$778,$C$4,0),"")</f>
        <v/>
      </c>
      <c r="D68" s="28" t="str">
        <f>IF(ISNA(VLOOKUP($B68,DS!$B$3:$K$778,D$4,0))=FALSE,VLOOKUP($B68,DS!$B$3:$K$778,D$4,0),"")</f>
        <v/>
      </c>
      <c r="E68" s="29" t="str">
        <f>IF(ISNA(VLOOKUP($B68,DS!$B$3:$K$778,E$4,0))=FALSE,VLOOKUP($B68,DS!$B$3:$K$778,E$4,0),"")</f>
        <v/>
      </c>
      <c r="F68" s="27" t="str">
        <f>IF(ISNA(VLOOKUP($B68,DS!$B$3:$K$778,F$4,0))=FALSE,VLOOKUP($B68,DS!$B$3:$K$778,F$4,0),"")</f>
        <v/>
      </c>
      <c r="G68" s="27" t="str">
        <f>IF(ISNA(VLOOKUP($B68,DS!$B$3:$K$778,G$4,0))=FALSE,VLOOKUP($B68,DS!$B$3:$K$778,G$4,0),"")</f>
        <v/>
      </c>
      <c r="H68" s="27" t="str">
        <f>IF(ISNA(VLOOKUP($B68,DS!$B$3:$K$778,H$4,0))=FALSE,VLOOKUP($B68,DS!$B$3:$K$778,H$4,0),"")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71" t="str">
        <f>IF(ISNA(VLOOKUP($B68,DS!$B$3:$P$778,AA$4,0))=FALSE,VLOOKUP($B68,DS!$B$3:$P$778,AA$4,0),"")</f>
        <v/>
      </c>
      <c r="AB68" s="372" t="str">
        <f>IF(ISNA(VLOOKUP($B68,DS!$B$3:$K$778,AB$4,0))=FALSE,VLOOKUP($B68,DS!$B$3:$K$778,AB$4,0),"")</f>
        <v/>
      </c>
      <c r="AC68" s="372" t="str">
        <f>IF(ISNA(VLOOKUP($B68,DS!$B$3:$K$778,AC$4,0))=FALSE,VLOOKUP($B68,DS!$B$3:$K$778,AC$4,0),"")</f>
        <v/>
      </c>
      <c r="AD68" s="373" t="str">
        <f>IF(ISNA(VLOOKUP($B68,DS!$B$3:$K$778,AD$4,0))=FALSE,VLOOKUP($B68,DS!$B$3:$K$778,AD$4,0),"")</f>
        <v/>
      </c>
    </row>
    <row r="69" spans="1:30" s="1" customFormat="1" ht="19.5" customHeight="1">
      <c r="A69" s="47">
        <v>45</v>
      </c>
      <c r="B69" s="47" t="str">
        <f t="shared" si="0"/>
        <v>15E3945</v>
      </c>
      <c r="C69" s="48" t="str">
        <f>IF(ISNA(VLOOKUP($B69,DS!$B$3:$K$778,$C$4,0))=FALSE,VLOOKUP($B69,DS!$B$3:$K$778,$C$4,0),"")</f>
        <v/>
      </c>
      <c r="D69" s="49" t="str">
        <f>IF(ISNA(VLOOKUP($B69,DS!$B$3:$K$778,D$4,0))=FALSE,VLOOKUP($B69,DS!$B$3:$K$778,D$4,0),"")</f>
        <v/>
      </c>
      <c r="E69" s="50" t="str">
        <f>IF(ISNA(VLOOKUP($B69,DS!$B$3:$K$778,E$4,0))=FALSE,VLOOKUP($B69,DS!$B$3:$K$778,E$4,0),"")</f>
        <v/>
      </c>
      <c r="F69" s="48" t="str">
        <f>IF(ISNA(VLOOKUP($B69,DS!$B$3:$K$778,F$4,0))=FALSE,VLOOKUP($B69,DS!$B$3:$K$778,F$4,0),"")</f>
        <v/>
      </c>
      <c r="G69" s="48" t="str">
        <f>IF(ISNA(VLOOKUP($B69,DS!$B$3:$K$778,G$4,0))=FALSE,VLOOKUP($B69,DS!$B$3:$K$778,G$4,0),"")</f>
        <v/>
      </c>
      <c r="H69" s="48" t="str">
        <f>IF(ISNA(VLOOKUP($B69,DS!$B$3:$K$778,H$4,0))=FALSE,VLOOKUP($B69,DS!$B$3:$K$778,H$4,0),"")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74" t="str">
        <f>IF(ISNA(VLOOKUP($B69,DS!$B$3:$P$778,AA$4,0))=FALSE,VLOOKUP($B69,DS!$B$3:$P$778,AA$4,0),"")</f>
        <v/>
      </c>
      <c r="AB69" s="375" t="str">
        <f>IF(ISNA(VLOOKUP($B69,DS!$B$3:$K$778,AB$4,0))=FALSE,VLOOKUP($B69,DS!$B$3:$K$778,AB$4,0),"")</f>
        <v/>
      </c>
      <c r="AC69" s="375" t="str">
        <f>IF(ISNA(VLOOKUP($B69,DS!$B$3:$K$778,AC$4,0))=FALSE,VLOOKUP($B69,DS!$B$3:$K$778,AC$4,0),"")</f>
        <v/>
      </c>
      <c r="AD69" s="376" t="str">
        <f>IF(ISNA(VLOOKUP($B69,DS!$B$3:$K$778,AD$4,0))=FALSE,VLOOKUP($B69,DS!$B$3:$K$778,AD$4,0),"")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30" t="s">
        <v>31</v>
      </c>
      <c r="T70" s="330"/>
      <c r="U70" s="330"/>
      <c r="V70" s="330"/>
      <c r="W70" s="330"/>
      <c r="X70" s="330"/>
      <c r="Y70" s="330"/>
      <c r="Z70" s="330"/>
      <c r="AA70" s="33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30" t="s">
        <v>23</v>
      </c>
      <c r="L71" s="330"/>
      <c r="M71" s="330"/>
      <c r="N71" s="330"/>
      <c r="O71" s="330"/>
      <c r="P71" s="330"/>
      <c r="Q71" s="330"/>
      <c r="R71" s="330"/>
      <c r="T71" s="21"/>
      <c r="U71" s="21"/>
      <c r="V71" s="330" t="s">
        <v>24</v>
      </c>
      <c r="W71" s="330"/>
      <c r="X71" s="330"/>
      <c r="Y71" s="330"/>
      <c r="Z71" s="330"/>
      <c r="AA71" s="33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30" t="s">
        <v>25</v>
      </c>
      <c r="L72" s="330"/>
      <c r="M72" s="330"/>
      <c r="N72" s="330"/>
      <c r="O72" s="330"/>
      <c r="P72" s="330"/>
      <c r="Q72" s="330"/>
      <c r="R72" s="330"/>
      <c r="S72" s="30"/>
      <c r="T72" s="30"/>
      <c r="U72" s="30"/>
      <c r="V72" s="330" t="s">
        <v>25</v>
      </c>
      <c r="W72" s="330"/>
      <c r="X72" s="330"/>
      <c r="Y72" s="330"/>
      <c r="Z72" s="330"/>
      <c r="AA72" s="33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7"/>
      <c r="B75" s="68"/>
      <c r="C75" s="68"/>
      <c r="D75" s="69"/>
      <c r="E75" s="69"/>
      <c r="F75" s="68"/>
      <c r="G75" s="68"/>
      <c r="H75" s="68"/>
    </row>
    <row r="76" spans="1:30" s="1" customFormat="1">
      <c r="A76" s="67"/>
      <c r="B76" s="68"/>
      <c r="C76" s="68"/>
      <c r="D76" s="69"/>
      <c r="E76" s="69"/>
      <c r="F76" s="68"/>
      <c r="G76" s="68"/>
      <c r="H76" s="68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IF(ISNA(VLOOKUP($B78,DS!$B$3:$K$778,$C$4,0))=FALSE,VLOOKUP($B78,DS!$B$3:$K$778,$C$4,0),"")</f>
        <v/>
      </c>
      <c r="D78" s="34" t="str">
        <f>IF(ISNA(VLOOKUP($B78,DS!$B$3:$K$778,D$4,0))=FALSE,VLOOKUP($B78,DS!$B$3:$K$778,D$4,0),"")</f>
        <v/>
      </c>
      <c r="E78" s="35" t="str">
        <f>IF(ISNA(VLOOKUP($B78,DS!$B$3:$K$778,E$4,0))=FALSE,VLOOKUP($B78,DS!$B$3:$K$778,E$4,0),"")</f>
        <v/>
      </c>
      <c r="F78" s="19" t="str">
        <f>IF(ISNA(VLOOKUP($B78,DS!$B$3:$K$778,F$4,0))=FALSE,VLOOKUP($B78,DS!$B$3:$K$778,F$4,0),"")</f>
        <v/>
      </c>
      <c r="G78" s="19" t="str">
        <f>IF(ISNA(VLOOKUP($B78,DS!$B$3:$K$778,G$4,0))=FALSE,VLOOKUP($B78,DS!$B$3:$K$778,G$4,0),"")</f>
        <v/>
      </c>
      <c r="H78" s="19" t="str">
        <f>IF(ISNA(VLOOKUP($B78,DS!$B$3:$K$778,H$4,0))=FALSE,VLOOKUP($B78,DS!$B$3:$K$778,H$4,0),"")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43"/>
      <c r="AB78" s="344"/>
      <c r="AC78" s="344"/>
      <c r="AD78" s="34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IF(ISNA(VLOOKUP($B79,DS!$B$3:$K$778,$C$4,0))=FALSE,VLOOKUP($B79,DS!$B$3:$K$778,$C$4,0),"")</f>
        <v/>
      </c>
      <c r="D79" s="28" t="str">
        <f>IF(ISNA(VLOOKUP($B79,DS!$B$3:$K$778,D$4,0))=FALSE,VLOOKUP($B79,DS!$B$3:$K$778,D$4,0),"")</f>
        <v/>
      </c>
      <c r="E79" s="29" t="str">
        <f>IF(ISNA(VLOOKUP($B79,DS!$B$3:$K$778,E$4,0))=FALSE,VLOOKUP($B79,DS!$B$3:$K$778,E$4,0),"")</f>
        <v/>
      </c>
      <c r="F79" s="27" t="str">
        <f>IF(ISNA(VLOOKUP($B79,DS!$B$3:$K$778,F$4,0))=FALSE,VLOOKUP($B79,DS!$B$3:$K$778,F$4,0),"")</f>
        <v/>
      </c>
      <c r="G79" s="27" t="str">
        <f>IF(ISNA(VLOOKUP($B79,DS!$B$3:$K$778,G$4,0))=FALSE,VLOOKUP($B79,DS!$B$3:$K$778,G$4,0),"")</f>
        <v/>
      </c>
      <c r="H79" s="27" t="str">
        <f>IF(ISNA(VLOOKUP($B79,DS!$B$3:$K$778,H$4,0))=FALSE,VLOOKUP($B79,DS!$B$3:$K$778,H$4,0),"")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31"/>
      <c r="AB79" s="332"/>
      <c r="AC79" s="332"/>
      <c r="AD79" s="33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IF(ISNA(VLOOKUP($B80,DS!$B$3:$K$778,$C$4,0))=FALSE,VLOOKUP($B80,DS!$B$3:$K$778,$C$4,0),"")</f>
        <v/>
      </c>
      <c r="D80" s="28" t="str">
        <f>IF(ISNA(VLOOKUP($B80,DS!$B$3:$K$778,D$4,0))=FALSE,VLOOKUP($B80,DS!$B$3:$K$778,D$4,0),"")</f>
        <v/>
      </c>
      <c r="E80" s="29" t="str">
        <f>IF(ISNA(VLOOKUP($B80,DS!$B$3:$K$778,E$4,0))=FALSE,VLOOKUP($B80,DS!$B$3:$K$778,E$4,0),"")</f>
        <v/>
      </c>
      <c r="F80" s="27" t="str">
        <f>IF(ISNA(VLOOKUP($B80,DS!$B$3:$K$778,F$4,0))=FALSE,VLOOKUP($B80,DS!$B$3:$K$778,F$4,0),"")</f>
        <v/>
      </c>
      <c r="G80" s="27" t="str">
        <f>IF(ISNA(VLOOKUP($B80,DS!$B$3:$K$778,G$4,0))=FALSE,VLOOKUP($B80,DS!$B$3:$K$778,G$4,0),"")</f>
        <v/>
      </c>
      <c r="H80" s="27" t="str">
        <f>IF(ISNA(VLOOKUP($B80,DS!$B$3:$K$778,H$4,0))=FALSE,VLOOKUP($B80,DS!$B$3:$K$778,H$4,0),"")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31"/>
      <c r="AB80" s="332"/>
      <c r="AC80" s="332"/>
      <c r="AD80" s="33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IF(ISNA(VLOOKUP($B81,DS!$B$3:$K$778,$C$4,0))=FALSE,VLOOKUP($B81,DS!$B$3:$K$778,$C$4,0),"")</f>
        <v/>
      </c>
      <c r="D81" s="28" t="str">
        <f>IF(ISNA(VLOOKUP($B81,DS!$B$3:$K$778,D$4,0))=FALSE,VLOOKUP($B81,DS!$B$3:$K$778,D$4,0),"")</f>
        <v/>
      </c>
      <c r="E81" s="29" t="str">
        <f>IF(ISNA(VLOOKUP($B81,DS!$B$3:$K$778,E$4,0))=FALSE,VLOOKUP($B81,DS!$B$3:$K$778,E$4,0),"")</f>
        <v/>
      </c>
      <c r="F81" s="27" t="str">
        <f>IF(ISNA(VLOOKUP($B81,DS!$B$3:$K$778,F$4,0))=FALSE,VLOOKUP($B81,DS!$B$3:$K$778,F$4,0),"")</f>
        <v/>
      </c>
      <c r="G81" s="27" t="str">
        <f>IF(ISNA(VLOOKUP($B81,DS!$B$3:$K$778,G$4,0))=FALSE,VLOOKUP($B81,DS!$B$3:$K$778,G$4,0),"")</f>
        <v/>
      </c>
      <c r="H81" s="27" t="str">
        <f>IF(ISNA(VLOOKUP($B81,DS!$B$3:$K$778,H$4,0))=FALSE,VLOOKUP($B81,DS!$B$3:$K$778,H$4,0),"")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31"/>
      <c r="AB81" s="332"/>
      <c r="AC81" s="332"/>
      <c r="AD81" s="33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IF(ISNA(VLOOKUP($B82,DS!$B$3:$K$778,$C$4,0))=FALSE,VLOOKUP($B82,DS!$B$3:$K$778,$C$4,0),"")</f>
        <v/>
      </c>
      <c r="D82" s="28" t="str">
        <f>IF(ISNA(VLOOKUP($B82,DS!$B$3:$K$778,D$4,0))=FALSE,VLOOKUP($B82,DS!$B$3:$K$778,D$4,0),"")</f>
        <v/>
      </c>
      <c r="E82" s="29" t="str">
        <f>IF(ISNA(VLOOKUP($B82,DS!$B$3:$K$778,E$4,0))=FALSE,VLOOKUP($B82,DS!$B$3:$K$778,E$4,0),"")</f>
        <v/>
      </c>
      <c r="F82" s="27" t="str">
        <f>IF(ISNA(VLOOKUP($B82,DS!$B$3:$K$778,F$4,0))=FALSE,VLOOKUP($B82,DS!$B$3:$K$778,F$4,0),"")</f>
        <v/>
      </c>
      <c r="G82" s="27" t="str">
        <f>IF(ISNA(VLOOKUP($B82,DS!$B$3:$K$778,G$4,0))=FALSE,VLOOKUP($B82,DS!$B$3:$K$778,G$4,0),"")</f>
        <v/>
      </c>
      <c r="H82" s="27" t="str">
        <f>IF(ISNA(VLOOKUP($B82,DS!$B$3:$K$778,H$4,0))=FALSE,VLOOKUP($B82,DS!$B$3:$K$778,H$4,0),"")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31"/>
      <c r="AB82" s="332"/>
      <c r="AC82" s="332"/>
      <c r="AD82" s="33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IF(ISNA(VLOOKUP($B83,DS!$B$3:$K$778,$C$4,0))=FALSE,VLOOKUP($B83,DS!$B$3:$K$778,$C$4,0),"")</f>
        <v/>
      </c>
      <c r="D83" s="28" t="str">
        <f>IF(ISNA(VLOOKUP($B83,DS!$B$3:$K$778,D$4,0))=FALSE,VLOOKUP($B83,DS!$B$3:$K$778,D$4,0),"")</f>
        <v/>
      </c>
      <c r="E83" s="29" t="str">
        <f>IF(ISNA(VLOOKUP($B83,DS!$B$3:$K$778,E$4,0))=FALSE,VLOOKUP($B83,DS!$B$3:$K$778,E$4,0),"")</f>
        <v/>
      </c>
      <c r="F83" s="27" t="str">
        <f>IF(ISNA(VLOOKUP($B83,DS!$B$3:$K$778,F$4,0))=FALSE,VLOOKUP($B83,DS!$B$3:$K$778,F$4,0),"")</f>
        <v/>
      </c>
      <c r="G83" s="27" t="str">
        <f>IF(ISNA(VLOOKUP($B83,DS!$B$3:$K$778,G$4,0))=FALSE,VLOOKUP($B83,DS!$B$3:$K$778,G$4,0),"")</f>
        <v/>
      </c>
      <c r="H83" s="27" t="str">
        <f>IF(ISNA(VLOOKUP($B83,DS!$B$3:$K$778,H$4,0))=FALSE,VLOOKUP($B83,DS!$B$3:$K$778,H$4,0),"")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31"/>
      <c r="AB83" s="332"/>
      <c r="AC83" s="332"/>
      <c r="AD83" s="33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IF(ISNA(VLOOKUP($B84,DS!$B$3:$K$778,$C$4,0))=FALSE,VLOOKUP($B84,DS!$B$3:$K$778,$C$4,0),"")</f>
        <v/>
      </c>
      <c r="D84" s="28" t="str">
        <f>IF(ISNA(VLOOKUP($B84,DS!$B$3:$K$778,D$4,0))=FALSE,VLOOKUP($B84,DS!$B$3:$K$778,D$4,0),"")</f>
        <v/>
      </c>
      <c r="E84" s="29" t="str">
        <f>IF(ISNA(VLOOKUP($B84,DS!$B$3:$K$778,E$4,0))=FALSE,VLOOKUP($B84,DS!$B$3:$K$778,E$4,0),"")</f>
        <v/>
      </c>
      <c r="F84" s="27" t="str">
        <f>IF(ISNA(VLOOKUP($B84,DS!$B$3:$K$778,F$4,0))=FALSE,VLOOKUP($B84,DS!$B$3:$K$778,F$4,0),"")</f>
        <v/>
      </c>
      <c r="G84" s="27" t="str">
        <f>IF(ISNA(VLOOKUP($B84,DS!$B$3:$K$778,G$4,0))=FALSE,VLOOKUP($B84,DS!$B$3:$K$778,G$4,0),"")</f>
        <v/>
      </c>
      <c r="H84" s="27" t="str">
        <f>IF(ISNA(VLOOKUP($B84,DS!$B$3:$K$778,H$4,0))=FALSE,VLOOKUP($B84,DS!$B$3:$K$778,H$4,0),"")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31"/>
      <c r="AB84" s="332"/>
      <c r="AC84" s="332"/>
      <c r="AD84" s="33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IF(ISNA(VLOOKUP($B85,DS!$B$3:$K$778,$C$4,0))=FALSE,VLOOKUP($B85,DS!$B$3:$K$778,$C$4,0),"")</f>
        <v/>
      </c>
      <c r="D85" s="28" t="str">
        <f>IF(ISNA(VLOOKUP($B85,DS!$B$3:$K$778,D$4,0))=FALSE,VLOOKUP($B85,DS!$B$3:$K$778,D$4,0),"")</f>
        <v/>
      </c>
      <c r="E85" s="29" t="str">
        <f>IF(ISNA(VLOOKUP($B85,DS!$B$3:$K$778,E$4,0))=FALSE,VLOOKUP($B85,DS!$B$3:$K$778,E$4,0),"")</f>
        <v/>
      </c>
      <c r="F85" s="27" t="str">
        <f>IF(ISNA(VLOOKUP($B85,DS!$B$3:$K$778,F$4,0))=FALSE,VLOOKUP($B85,DS!$B$3:$K$778,F$4,0),"")</f>
        <v/>
      </c>
      <c r="G85" s="27" t="str">
        <f>IF(ISNA(VLOOKUP($B85,DS!$B$3:$K$778,G$4,0))=FALSE,VLOOKUP($B85,DS!$B$3:$K$778,G$4,0),"")</f>
        <v/>
      </c>
      <c r="H85" s="27" t="str">
        <f>IF(ISNA(VLOOKUP($B85,DS!$B$3:$K$778,H$4,0))=FALSE,VLOOKUP($B85,DS!$B$3:$K$778,H$4,0),"")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31"/>
      <c r="AB85" s="332"/>
      <c r="AC85" s="332"/>
      <c r="AD85" s="33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IF(ISNA(VLOOKUP($B86,DS!$B$3:$K$778,$C$4,0))=FALSE,VLOOKUP($B86,DS!$B$3:$K$778,$C$4,0),"")</f>
        <v/>
      </c>
      <c r="D86" s="28" t="str">
        <f>IF(ISNA(VLOOKUP($B86,DS!$B$3:$K$778,D$4,0))=FALSE,VLOOKUP($B86,DS!$B$3:$K$778,D$4,0),"")</f>
        <v/>
      </c>
      <c r="E86" s="29" t="str">
        <f>IF(ISNA(VLOOKUP($B86,DS!$B$3:$K$778,E$4,0))=FALSE,VLOOKUP($B86,DS!$B$3:$K$778,E$4,0),"")</f>
        <v/>
      </c>
      <c r="F86" s="27" t="str">
        <f>IF(ISNA(VLOOKUP($B86,DS!$B$3:$K$778,F$4,0))=FALSE,VLOOKUP($B86,DS!$B$3:$K$778,F$4,0),"")</f>
        <v/>
      </c>
      <c r="G86" s="27" t="str">
        <f>IF(ISNA(VLOOKUP($B86,DS!$B$3:$K$778,G$4,0))=FALSE,VLOOKUP($B86,DS!$B$3:$K$778,G$4,0),"")</f>
        <v/>
      </c>
      <c r="H86" s="27" t="str">
        <f>IF(ISNA(VLOOKUP($B86,DS!$B$3:$K$778,H$4,0))=FALSE,VLOOKUP($B86,DS!$B$3:$K$778,H$4,0),"")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31"/>
      <c r="AB86" s="332"/>
      <c r="AC86" s="332"/>
      <c r="AD86" s="33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IF(ISNA(VLOOKUP($B87,DS!$B$3:$K$778,$C$4,0))=FALSE,VLOOKUP($B87,DS!$B$3:$K$778,$C$4,0),"")</f>
        <v/>
      </c>
      <c r="D87" s="28" t="str">
        <f>IF(ISNA(VLOOKUP($B87,DS!$B$3:$K$778,D$4,0))=FALSE,VLOOKUP($B87,DS!$B$3:$K$778,D$4,0),"")</f>
        <v/>
      </c>
      <c r="E87" s="29" t="str">
        <f>IF(ISNA(VLOOKUP($B87,DS!$B$3:$K$778,E$4,0))=FALSE,VLOOKUP($B87,DS!$B$3:$K$778,E$4,0),"")</f>
        <v/>
      </c>
      <c r="F87" s="27" t="str">
        <f>IF(ISNA(VLOOKUP($B87,DS!$B$3:$K$778,F$4,0))=FALSE,VLOOKUP($B87,DS!$B$3:$K$778,F$4,0),"")</f>
        <v/>
      </c>
      <c r="G87" s="27" t="str">
        <f>IF(ISNA(VLOOKUP($B87,DS!$B$3:$K$778,G$4,0))=FALSE,VLOOKUP($B87,DS!$B$3:$K$778,G$4,0),"")</f>
        <v/>
      </c>
      <c r="H87" s="27" t="str">
        <f>IF(ISNA(VLOOKUP($B87,DS!$B$3:$K$778,H$4,0))=FALSE,VLOOKUP($B87,DS!$B$3:$K$778,H$4,0),"")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31"/>
      <c r="AB87" s="332"/>
      <c r="AC87" s="332"/>
      <c r="AD87" s="33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IF(ISNA(VLOOKUP($B88,DS!$B$3:$K$778,$C$4,0))=FALSE,VLOOKUP($B88,DS!$B$3:$K$778,$C$4,0),"")</f>
        <v/>
      </c>
      <c r="D88" s="28" t="str">
        <f>IF(ISNA(VLOOKUP($B88,DS!$B$3:$K$778,D$4,0))=FALSE,VLOOKUP($B88,DS!$B$3:$K$778,D$4,0),"")</f>
        <v/>
      </c>
      <c r="E88" s="29" t="str">
        <f>IF(ISNA(VLOOKUP($B88,DS!$B$3:$K$778,E$4,0))=FALSE,VLOOKUP($B88,DS!$B$3:$K$778,E$4,0),"")</f>
        <v/>
      </c>
      <c r="F88" s="27" t="str">
        <f>IF(ISNA(VLOOKUP($B88,DS!$B$3:$K$778,F$4,0))=FALSE,VLOOKUP($B88,DS!$B$3:$K$778,F$4,0),"")</f>
        <v/>
      </c>
      <c r="G88" s="27" t="str">
        <f>IF(ISNA(VLOOKUP($B88,DS!$B$3:$K$778,G$4,0))=FALSE,VLOOKUP($B88,DS!$B$3:$K$778,G$4,0),"")</f>
        <v/>
      </c>
      <c r="H88" s="27" t="str">
        <f>IF(ISNA(VLOOKUP($B88,DS!$B$3:$K$778,H$4,0))=FALSE,VLOOKUP($B88,DS!$B$3:$K$778,H$4,0),"")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31"/>
      <c r="AB88" s="332"/>
      <c r="AC88" s="332"/>
      <c r="AD88" s="33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IF(ISNA(VLOOKUP($B89,DS!$B$3:$K$778,$C$4,0))=FALSE,VLOOKUP($B89,DS!$B$3:$K$778,$C$4,0),"")</f>
        <v/>
      </c>
      <c r="D89" s="28" t="str">
        <f>IF(ISNA(VLOOKUP($B89,DS!$B$3:$K$778,D$4,0))=FALSE,VLOOKUP($B89,DS!$B$3:$K$778,D$4,0),"")</f>
        <v/>
      </c>
      <c r="E89" s="29" t="str">
        <f>IF(ISNA(VLOOKUP($B89,DS!$B$3:$K$778,E$4,0))=FALSE,VLOOKUP($B89,DS!$B$3:$K$778,E$4,0),"")</f>
        <v/>
      </c>
      <c r="F89" s="27" t="str">
        <f>IF(ISNA(VLOOKUP($B89,DS!$B$3:$K$778,F$4,0))=FALSE,VLOOKUP($B89,DS!$B$3:$K$778,F$4,0),"")</f>
        <v/>
      </c>
      <c r="G89" s="27" t="str">
        <f>IF(ISNA(VLOOKUP($B89,DS!$B$3:$K$778,G$4,0))=FALSE,VLOOKUP($B89,DS!$B$3:$K$778,G$4,0),"")</f>
        <v/>
      </c>
      <c r="H89" s="27" t="str">
        <f>IF(ISNA(VLOOKUP($B89,DS!$B$3:$K$778,H$4,0))=FALSE,VLOOKUP($B89,DS!$B$3:$K$778,H$4,0),"")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31"/>
      <c r="AB89" s="332"/>
      <c r="AC89" s="332"/>
      <c r="AD89" s="33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IF(ISNA(VLOOKUP($B90,DS!$B$3:$K$778,$C$4,0))=FALSE,VLOOKUP($B90,DS!$B$3:$K$778,$C$4,0),"")</f>
        <v/>
      </c>
      <c r="D90" s="28" t="str">
        <f>IF(ISNA(VLOOKUP($B90,DS!$B$3:$K$778,D$4,0))=FALSE,VLOOKUP($B90,DS!$B$3:$K$778,D$4,0),"")</f>
        <v/>
      </c>
      <c r="E90" s="29" t="str">
        <f>IF(ISNA(VLOOKUP($B90,DS!$B$3:$K$778,E$4,0))=FALSE,VLOOKUP($B90,DS!$B$3:$K$778,E$4,0),"")</f>
        <v/>
      </c>
      <c r="F90" s="27" t="str">
        <f>IF(ISNA(VLOOKUP($B90,DS!$B$3:$K$778,F$4,0))=FALSE,VLOOKUP($B90,DS!$B$3:$K$778,F$4,0),"")</f>
        <v/>
      </c>
      <c r="G90" s="27" t="str">
        <f>IF(ISNA(VLOOKUP($B90,DS!$B$3:$K$778,G$4,0))=FALSE,VLOOKUP($B90,DS!$B$3:$K$778,G$4,0),"")</f>
        <v/>
      </c>
      <c r="H90" s="27" t="str">
        <f>IF(ISNA(VLOOKUP($B90,DS!$B$3:$K$778,H$4,0))=FALSE,VLOOKUP($B90,DS!$B$3:$K$778,H$4,0),"")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31"/>
      <c r="AB90" s="332"/>
      <c r="AC90" s="332"/>
      <c r="AD90" s="33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IF(ISNA(VLOOKUP($B91,DS!$B$3:$K$778,$C$4,0))=FALSE,VLOOKUP($B91,DS!$B$3:$K$778,$C$4,0),"")</f>
        <v/>
      </c>
      <c r="D91" s="28" t="str">
        <f>IF(ISNA(VLOOKUP($B91,DS!$B$3:$K$778,D$4,0))=FALSE,VLOOKUP($B91,DS!$B$3:$K$778,D$4,0),"")</f>
        <v/>
      </c>
      <c r="E91" s="29" t="str">
        <f>IF(ISNA(VLOOKUP($B91,DS!$B$3:$K$778,E$4,0))=FALSE,VLOOKUP($B91,DS!$B$3:$K$778,E$4,0),"")</f>
        <v/>
      </c>
      <c r="F91" s="27" t="str">
        <f>IF(ISNA(VLOOKUP($B91,DS!$B$3:$K$778,F$4,0))=FALSE,VLOOKUP($B91,DS!$B$3:$K$778,F$4,0),"")</f>
        <v/>
      </c>
      <c r="G91" s="27" t="str">
        <f>IF(ISNA(VLOOKUP($B91,DS!$B$3:$K$778,G$4,0))=FALSE,VLOOKUP($B91,DS!$B$3:$K$778,G$4,0),"")</f>
        <v/>
      </c>
      <c r="H91" s="27" t="str">
        <f>IF(ISNA(VLOOKUP($B91,DS!$B$3:$K$778,H$4,0))=FALSE,VLOOKUP($B91,DS!$B$3:$K$778,H$4,0),"")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31"/>
      <c r="AB91" s="332"/>
      <c r="AC91" s="332"/>
      <c r="AD91" s="333"/>
    </row>
    <row r="92" spans="1:30" s="1" customFormat="1" ht="19.5" hidden="1" customHeight="1">
      <c r="A92" s="47">
        <v>60</v>
      </c>
      <c r="B92" s="47" t="str">
        <f t="shared" si="1"/>
        <v>15E3960</v>
      </c>
      <c r="C92" s="48" t="str">
        <f>IF(ISNA(VLOOKUP($B92,DS!$B$3:$K$778,$C$4,0))=FALSE,VLOOKUP($B92,DS!$B$3:$K$778,$C$4,0),"")</f>
        <v/>
      </c>
      <c r="D92" s="49" t="str">
        <f>IF(ISNA(VLOOKUP($B92,DS!$B$3:$K$778,D$4,0))=FALSE,VLOOKUP($B92,DS!$B$3:$K$778,D$4,0),"")</f>
        <v/>
      </c>
      <c r="E92" s="50" t="str">
        <f>IF(ISNA(VLOOKUP($B92,DS!$B$3:$K$778,E$4,0))=FALSE,VLOOKUP($B92,DS!$B$3:$K$778,E$4,0),"")</f>
        <v/>
      </c>
      <c r="F92" s="48" t="str">
        <f>IF(ISNA(VLOOKUP($B92,DS!$B$3:$K$778,F$4,0))=FALSE,VLOOKUP($B92,DS!$B$3:$K$778,F$4,0),"")</f>
        <v/>
      </c>
      <c r="G92" s="48" t="str">
        <f>IF(ISNA(VLOOKUP($B92,DS!$B$3:$K$778,G$4,0))=FALSE,VLOOKUP($B92,DS!$B$3:$K$778,G$4,0),"")</f>
        <v/>
      </c>
      <c r="H92" s="48" t="str">
        <f>IF(ISNA(VLOOKUP($B92,DS!$B$3:$K$778,H$4,0))=FALSE,VLOOKUP($B92,DS!$B$3:$K$778,H$4,0),"")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40"/>
      <c r="AB92" s="341"/>
      <c r="AC92" s="341"/>
      <c r="AD92" s="342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30" t="s">
        <v>31</v>
      </c>
      <c r="T93" s="330"/>
      <c r="U93" s="330"/>
      <c r="V93" s="330"/>
      <c r="W93" s="330"/>
      <c r="X93" s="330"/>
      <c r="Y93" s="330"/>
      <c r="Z93" s="330"/>
      <c r="AA93" s="330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30" t="s">
        <v>23</v>
      </c>
      <c r="L94" s="330"/>
      <c r="M94" s="330"/>
      <c r="N94" s="330"/>
      <c r="O94" s="330"/>
      <c r="P94" s="330"/>
      <c r="Q94" s="330"/>
      <c r="R94" s="330"/>
      <c r="T94" s="21"/>
      <c r="U94" s="21"/>
      <c r="V94" s="330" t="s">
        <v>24</v>
      </c>
      <c r="W94" s="330"/>
      <c r="X94" s="330"/>
      <c r="Y94" s="330"/>
      <c r="Z94" s="330"/>
      <c r="AA94" s="330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30" t="s">
        <v>25</v>
      </c>
      <c r="L95" s="330"/>
      <c r="M95" s="330"/>
      <c r="N95" s="330"/>
      <c r="O95" s="330"/>
      <c r="P95" s="330"/>
      <c r="Q95" s="330"/>
      <c r="R95" s="330"/>
      <c r="S95" s="30"/>
      <c r="T95" s="30"/>
      <c r="U95" s="30"/>
      <c r="V95" s="330" t="s">
        <v>25</v>
      </c>
      <c r="W95" s="330"/>
      <c r="X95" s="330"/>
      <c r="Y95" s="330"/>
      <c r="Z95" s="330"/>
      <c r="AA95" s="330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4" t="s">
        <v>57</v>
      </c>
      <c r="B98" s="65"/>
      <c r="C98" s="65"/>
      <c r="D98" s="66"/>
      <c r="E98" s="66"/>
      <c r="F98" s="65"/>
      <c r="G98" s="65"/>
      <c r="H98" s="65"/>
    </row>
    <row r="99" spans="1:29" s="1" customFormat="1" hidden="1">
      <c r="A99" s="64" t="s">
        <v>56</v>
      </c>
      <c r="B99" s="65"/>
      <c r="C99" s="65"/>
      <c r="D99" s="66"/>
      <c r="E99" s="66"/>
      <c r="F99" s="65"/>
      <c r="G99" s="65"/>
      <c r="H99" s="65"/>
    </row>
    <row r="100" spans="1:29" s="1" customFormat="1" hidden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46" t="s">
        <v>6</v>
      </c>
      <c r="B1" s="346"/>
      <c r="C1" s="346"/>
      <c r="D1" s="346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46" t="s">
        <v>7</v>
      </c>
      <c r="B2" s="346"/>
      <c r="C2" s="346"/>
      <c r="D2" s="346"/>
      <c r="E2" s="23"/>
      <c r="F2" s="4" t="s">
        <v>8</v>
      </c>
      <c r="G2" s="57" t="s">
        <v>0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335" t="s">
        <v>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0">
        <v>14</v>
      </c>
      <c r="AB4" s="2"/>
      <c r="AC4" s="2"/>
    </row>
    <row r="5" spans="1:32" s="9" customFormat="1" ht="18" customHeight="1">
      <c r="A5" s="359" t="s">
        <v>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F5" s="61"/>
    </row>
    <row r="6" spans="1:32" s="11" customFormat="1" ht="17.25" customHeight="1">
      <c r="A6" s="347" t="s">
        <v>4</v>
      </c>
      <c r="B6" s="10"/>
      <c r="C6" s="350" t="s">
        <v>9</v>
      </c>
      <c r="D6" s="356" t="s">
        <v>10</v>
      </c>
      <c r="E6" s="337" t="s">
        <v>11</v>
      </c>
      <c r="F6" s="353" t="s">
        <v>12</v>
      </c>
      <c r="G6" s="350" t="s">
        <v>13</v>
      </c>
      <c r="H6" s="353" t="s">
        <v>14</v>
      </c>
      <c r="I6" s="336" t="s">
        <v>15</v>
      </c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 t="s">
        <v>16</v>
      </c>
      <c r="Y6" s="336"/>
      <c r="Z6" s="336"/>
      <c r="AA6" s="362" t="s">
        <v>17</v>
      </c>
      <c r="AB6" s="363"/>
      <c r="AC6" s="363"/>
      <c r="AD6" s="364"/>
    </row>
    <row r="7" spans="1:32" s="11" customFormat="1" ht="63.75" customHeight="1">
      <c r="A7" s="348"/>
      <c r="B7" s="12"/>
      <c r="C7" s="351"/>
      <c r="D7" s="357"/>
      <c r="E7" s="338"/>
      <c r="F7" s="354"/>
      <c r="G7" s="351"/>
      <c r="H7" s="360"/>
      <c r="I7" s="13" t="s">
        <v>32</v>
      </c>
      <c r="J7" s="14" t="s">
        <v>35</v>
      </c>
      <c r="K7" s="334" t="s">
        <v>33</v>
      </c>
      <c r="L7" s="334"/>
      <c r="M7" s="334"/>
      <c r="N7" s="334"/>
      <c r="O7" s="334" t="s">
        <v>34</v>
      </c>
      <c r="P7" s="334"/>
      <c r="Q7" s="334"/>
      <c r="R7" s="334"/>
      <c r="S7" s="334" t="s">
        <v>36</v>
      </c>
      <c r="T7" s="334"/>
      <c r="U7" s="334"/>
      <c r="V7" s="334"/>
      <c r="W7" s="14" t="s">
        <v>37</v>
      </c>
      <c r="X7" s="14" t="s">
        <v>38</v>
      </c>
      <c r="Y7" s="14" t="s">
        <v>39</v>
      </c>
      <c r="Z7" s="14" t="s">
        <v>40</v>
      </c>
      <c r="AA7" s="365"/>
      <c r="AB7" s="366"/>
      <c r="AC7" s="366"/>
      <c r="AD7" s="367"/>
    </row>
    <row r="8" spans="1:32" s="18" customFormat="1" ht="21">
      <c r="A8" s="349"/>
      <c r="B8" s="15"/>
      <c r="C8" s="352"/>
      <c r="D8" s="358"/>
      <c r="E8" s="339"/>
      <c r="F8" s="355"/>
      <c r="G8" s="352"/>
      <c r="H8" s="361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8"/>
      <c r="AB8" s="369"/>
      <c r="AC8" s="369"/>
      <c r="AD8" s="370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IF(ISNA(VLOOKUP($B9,DS!$B$3:$K$778,$C$4,0))=FALSE,VLOOKUP($B9,DS!$B$3:$K$778,$C$4,0),"")</f>
        <v/>
      </c>
      <c r="D9" s="28" t="str">
        <f>IF(ISNA(VLOOKUP($B9,DS!$B$3:$K$778,D$4,0))=FALSE,VLOOKUP($B9,DS!$B$3:$K$778,D$4,0),"")</f>
        <v/>
      </c>
      <c r="E9" s="29" t="str">
        <f>IF(ISNA(VLOOKUP($B9,DS!$B$3:$K$778,E$4,0))=FALSE,VLOOKUP($B9,DS!$B$3:$K$778,E$4,0),"")</f>
        <v/>
      </c>
      <c r="F9" s="27" t="str">
        <f>IF(ISNA(VLOOKUP($B9,DS!$B$3:$K$778,F$4,0))=FALSE,VLOOKUP($B9,DS!$B$3:$K$778,F$4,0),"")</f>
        <v/>
      </c>
      <c r="G9" s="27" t="str">
        <f>IF(ISNA(VLOOKUP($B9,DS!$B$3:$K$778,G$4,0))=FALSE,VLOOKUP($B9,DS!$B$3:$K$778,G$4,0),"")</f>
        <v/>
      </c>
      <c r="H9" s="27" t="str">
        <f>IF(ISNA(VLOOKUP($B9,DS!$B$3:$K$778,H$4,0))=FALSE,VLOOKUP($B9,DS!$B$3:$K$778,H$4,0),"")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77" t="str">
        <f>IF(ISNA(VLOOKUP($B9,DS!$B$3:$P$778,AA$4,0))=FALSE,VLOOKUP($B9,DS!$B$3:$P$778,AA$4,0),"")</f>
        <v/>
      </c>
      <c r="AB9" s="378" t="str">
        <f>IF(ISNA(VLOOKUP($B9,DS!$B$3:$K$778,AB$4,0))=FALSE,VLOOKUP($B9,DS!$B$3:$K$778,AB$4,0),"")</f>
        <v/>
      </c>
      <c r="AC9" s="378" t="str">
        <f>IF(ISNA(VLOOKUP($B9,DS!$B$3:$K$778,AC$4,0))=FALSE,VLOOKUP($B9,DS!$B$3:$K$778,AC$4,0),"")</f>
        <v/>
      </c>
      <c r="AD9" s="379" t="str">
        <f>IF(ISNA(VLOOKUP($B9,DS!$B$3:$K$778,AD$4,0))=FALSE,VLOOKUP($B9,DS!$B$3:$K$778,AD$4,0),"")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IF(ISNA(VLOOKUP($B10,DS!$B$3:$K$778,$C$4,0))=FALSE,VLOOKUP($B10,DS!$B$3:$K$778,$C$4,0),"")</f>
        <v/>
      </c>
      <c r="D10" s="28" t="str">
        <f>IF(ISNA(VLOOKUP($B10,DS!$B$3:$K$778,D$4,0))=FALSE,VLOOKUP($B10,DS!$B$3:$K$778,D$4,0),"")</f>
        <v/>
      </c>
      <c r="E10" s="29" t="str">
        <f>IF(ISNA(VLOOKUP($B10,DS!$B$3:$K$778,E$4,0))=FALSE,VLOOKUP($B10,DS!$B$3:$K$778,E$4,0),"")</f>
        <v/>
      </c>
      <c r="F10" s="27" t="str">
        <f>IF(ISNA(VLOOKUP($B10,DS!$B$3:$K$778,F$4,0))=FALSE,VLOOKUP($B10,DS!$B$3:$K$778,F$4,0),"")</f>
        <v/>
      </c>
      <c r="G10" s="27" t="str">
        <f>IF(ISNA(VLOOKUP($B10,DS!$B$3:$K$778,G$4,0))=FALSE,VLOOKUP($B10,DS!$B$3:$K$778,G$4,0),"")</f>
        <v/>
      </c>
      <c r="H10" s="27" t="str">
        <f>IF(ISNA(VLOOKUP($B10,DS!$B$3:$K$778,H$4,0))=FALSE,VLOOKUP($B10,DS!$B$3:$K$778,H$4,0),"")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71" t="str">
        <f>IF(ISNA(VLOOKUP($B10,DS!$B$3:$P$778,AA$4,0))=FALSE,VLOOKUP($B10,DS!$B$3:$P$778,AA$4,0),"")</f>
        <v/>
      </c>
      <c r="AB10" s="372" t="str">
        <f>IF(ISNA(VLOOKUP($B10,DS!$B$3:$K$778,AB$4,0))=FALSE,VLOOKUP($B10,DS!$B$3:$K$778,AB$4,0),"")</f>
        <v/>
      </c>
      <c r="AC10" s="372" t="str">
        <f>IF(ISNA(VLOOKUP($B10,DS!$B$3:$K$778,AC$4,0))=FALSE,VLOOKUP($B10,DS!$B$3:$K$778,AC$4,0),"")</f>
        <v/>
      </c>
      <c r="AD10" s="373" t="str">
        <f>IF(ISNA(VLOOKUP($B10,DS!$B$3:$K$778,AD$4,0))=FALSE,VLOOKUP($B10,DS!$B$3:$K$778,AD$4,0),"")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IF(ISNA(VLOOKUP($B11,DS!$B$3:$K$778,$C$4,0))=FALSE,VLOOKUP($B11,DS!$B$3:$K$778,$C$4,0),"")</f>
        <v/>
      </c>
      <c r="D11" s="28" t="str">
        <f>IF(ISNA(VLOOKUP($B11,DS!$B$3:$K$778,D$4,0))=FALSE,VLOOKUP($B11,DS!$B$3:$K$778,D$4,0),"")</f>
        <v/>
      </c>
      <c r="E11" s="29" t="str">
        <f>IF(ISNA(VLOOKUP($B11,DS!$B$3:$K$778,E$4,0))=FALSE,VLOOKUP($B11,DS!$B$3:$K$778,E$4,0),"")</f>
        <v/>
      </c>
      <c r="F11" s="27" t="str">
        <f>IF(ISNA(VLOOKUP($B11,DS!$B$3:$K$778,F$4,0))=FALSE,VLOOKUP($B11,DS!$B$3:$K$778,F$4,0),"")</f>
        <v/>
      </c>
      <c r="G11" s="27" t="str">
        <f>IF(ISNA(VLOOKUP($B11,DS!$B$3:$K$778,G$4,0))=FALSE,VLOOKUP($B11,DS!$B$3:$K$778,G$4,0),"")</f>
        <v/>
      </c>
      <c r="H11" s="27" t="str">
        <f>IF(ISNA(VLOOKUP($B11,DS!$B$3:$K$778,H$4,0))=FALSE,VLOOKUP($B11,DS!$B$3:$K$778,H$4,0),"")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71" t="str">
        <f>IF(ISNA(VLOOKUP($B11,DS!$B$3:$P$778,AA$4,0))=FALSE,VLOOKUP($B11,DS!$B$3:$P$778,AA$4,0),"")</f>
        <v/>
      </c>
      <c r="AB11" s="372" t="str">
        <f>IF(ISNA(VLOOKUP($B11,DS!$B$3:$K$778,AB$4,0))=FALSE,VLOOKUP($B11,DS!$B$3:$K$778,AB$4,0),"")</f>
        <v/>
      </c>
      <c r="AC11" s="372" t="str">
        <f>IF(ISNA(VLOOKUP($B11,DS!$B$3:$K$778,AC$4,0))=FALSE,VLOOKUP($B11,DS!$B$3:$K$778,AC$4,0),"")</f>
        <v/>
      </c>
      <c r="AD11" s="373" t="str">
        <f>IF(ISNA(VLOOKUP($B11,DS!$B$3:$K$778,AD$4,0))=FALSE,VLOOKUP($B11,DS!$B$3:$K$778,AD$4,0),"")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IF(ISNA(VLOOKUP($B12,DS!$B$3:$K$778,$C$4,0))=FALSE,VLOOKUP($B12,DS!$B$3:$K$778,$C$4,0),"")</f>
        <v/>
      </c>
      <c r="D12" s="28" t="str">
        <f>IF(ISNA(VLOOKUP($B12,DS!$B$3:$K$778,D$4,0))=FALSE,VLOOKUP($B12,DS!$B$3:$K$778,D$4,0),"")</f>
        <v/>
      </c>
      <c r="E12" s="29" t="str">
        <f>IF(ISNA(VLOOKUP($B12,DS!$B$3:$K$778,E$4,0))=FALSE,VLOOKUP($B12,DS!$B$3:$K$778,E$4,0),"")</f>
        <v/>
      </c>
      <c r="F12" s="27" t="str">
        <f>IF(ISNA(VLOOKUP($B12,DS!$B$3:$K$778,F$4,0))=FALSE,VLOOKUP($B12,DS!$B$3:$K$778,F$4,0),"")</f>
        <v/>
      </c>
      <c r="G12" s="27" t="str">
        <f>IF(ISNA(VLOOKUP($B12,DS!$B$3:$K$778,G$4,0))=FALSE,VLOOKUP($B12,DS!$B$3:$K$778,G$4,0),"")</f>
        <v/>
      </c>
      <c r="H12" s="27" t="str">
        <f>IF(ISNA(VLOOKUP($B12,DS!$B$3:$K$778,H$4,0))=FALSE,VLOOKUP($B12,DS!$B$3:$K$778,H$4,0),"")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71" t="str">
        <f>IF(ISNA(VLOOKUP($B12,DS!$B$3:$P$778,AA$4,0))=FALSE,VLOOKUP($B12,DS!$B$3:$P$778,AA$4,0),"")</f>
        <v/>
      </c>
      <c r="AB12" s="372" t="str">
        <f>IF(ISNA(VLOOKUP($B12,DS!$B$3:$K$778,AB$4,0))=FALSE,VLOOKUP($B12,DS!$B$3:$K$778,AB$4,0),"")</f>
        <v/>
      </c>
      <c r="AC12" s="372" t="str">
        <f>IF(ISNA(VLOOKUP($B12,DS!$B$3:$K$778,AC$4,0))=FALSE,VLOOKUP($B12,DS!$B$3:$K$778,AC$4,0),"")</f>
        <v/>
      </c>
      <c r="AD12" s="373" t="str">
        <f>IF(ISNA(VLOOKUP($B12,DS!$B$3:$K$778,AD$4,0))=FALSE,VLOOKUP($B12,DS!$B$3:$K$778,AD$4,0),"")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IF(ISNA(VLOOKUP($B13,DS!$B$3:$K$778,$C$4,0))=FALSE,VLOOKUP($B13,DS!$B$3:$K$778,$C$4,0),"")</f>
        <v/>
      </c>
      <c r="D13" s="28" t="str">
        <f>IF(ISNA(VLOOKUP($B13,DS!$B$3:$K$778,D$4,0))=FALSE,VLOOKUP($B13,DS!$B$3:$K$778,D$4,0),"")</f>
        <v/>
      </c>
      <c r="E13" s="29" t="str">
        <f>IF(ISNA(VLOOKUP($B13,DS!$B$3:$K$778,E$4,0))=FALSE,VLOOKUP($B13,DS!$B$3:$K$778,E$4,0),"")</f>
        <v/>
      </c>
      <c r="F13" s="27" t="str">
        <f>IF(ISNA(VLOOKUP($B13,DS!$B$3:$K$778,F$4,0))=FALSE,VLOOKUP($B13,DS!$B$3:$K$778,F$4,0),"")</f>
        <v/>
      </c>
      <c r="G13" s="27" t="str">
        <f>IF(ISNA(VLOOKUP($B13,DS!$B$3:$K$778,G$4,0))=FALSE,VLOOKUP($B13,DS!$B$3:$K$778,G$4,0),"")</f>
        <v/>
      </c>
      <c r="H13" s="27" t="str">
        <f>IF(ISNA(VLOOKUP($B13,DS!$B$3:$K$778,H$4,0))=FALSE,VLOOKUP($B13,DS!$B$3:$K$778,H$4,0),"")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71" t="str">
        <f>IF(ISNA(VLOOKUP($B13,DS!$B$3:$P$778,AA$4,0))=FALSE,VLOOKUP($B13,DS!$B$3:$P$778,AA$4,0),"")</f>
        <v/>
      </c>
      <c r="AB13" s="372" t="str">
        <f>IF(ISNA(VLOOKUP($B13,DS!$B$3:$K$778,AB$4,0))=FALSE,VLOOKUP($B13,DS!$B$3:$K$778,AB$4,0),"")</f>
        <v/>
      </c>
      <c r="AC13" s="372" t="str">
        <f>IF(ISNA(VLOOKUP($B13,DS!$B$3:$K$778,AC$4,0))=FALSE,VLOOKUP($B13,DS!$B$3:$K$778,AC$4,0),"")</f>
        <v/>
      </c>
      <c r="AD13" s="373" t="str">
        <f>IF(ISNA(VLOOKUP($B13,DS!$B$3:$K$778,AD$4,0))=FALSE,VLOOKUP($B13,DS!$B$3:$K$778,AD$4,0),"")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IF(ISNA(VLOOKUP($B14,DS!$B$3:$K$778,$C$4,0))=FALSE,VLOOKUP($B14,DS!$B$3:$K$778,$C$4,0),"")</f>
        <v/>
      </c>
      <c r="D14" s="28" t="str">
        <f>IF(ISNA(VLOOKUP($B14,DS!$B$3:$K$778,D$4,0))=FALSE,VLOOKUP($B14,DS!$B$3:$K$778,D$4,0),"")</f>
        <v/>
      </c>
      <c r="E14" s="29" t="str">
        <f>IF(ISNA(VLOOKUP($B14,DS!$B$3:$K$778,E$4,0))=FALSE,VLOOKUP($B14,DS!$B$3:$K$778,E$4,0),"")</f>
        <v/>
      </c>
      <c r="F14" s="27" t="str">
        <f>IF(ISNA(VLOOKUP($B14,DS!$B$3:$K$778,F$4,0))=FALSE,VLOOKUP($B14,DS!$B$3:$K$778,F$4,0),"")</f>
        <v/>
      </c>
      <c r="G14" s="27" t="str">
        <f>IF(ISNA(VLOOKUP($B14,DS!$B$3:$K$778,G$4,0))=FALSE,VLOOKUP($B14,DS!$B$3:$K$778,G$4,0),"")</f>
        <v/>
      </c>
      <c r="H14" s="27" t="str">
        <f>IF(ISNA(VLOOKUP($B14,DS!$B$3:$K$778,H$4,0))=FALSE,VLOOKUP($B14,DS!$B$3:$K$778,H$4,0),"")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71" t="str">
        <f>IF(ISNA(VLOOKUP($B14,DS!$B$3:$P$778,AA$4,0))=FALSE,VLOOKUP($B14,DS!$B$3:$P$778,AA$4,0),"")</f>
        <v/>
      </c>
      <c r="AB14" s="372" t="str">
        <f>IF(ISNA(VLOOKUP($B14,DS!$B$3:$K$778,AB$4,0))=FALSE,VLOOKUP($B14,DS!$B$3:$K$778,AB$4,0),"")</f>
        <v/>
      </c>
      <c r="AC14" s="372" t="str">
        <f>IF(ISNA(VLOOKUP($B14,DS!$B$3:$K$778,AC$4,0))=FALSE,VLOOKUP($B14,DS!$B$3:$K$778,AC$4,0),"")</f>
        <v/>
      </c>
      <c r="AD14" s="373" t="str">
        <f>IF(ISNA(VLOOKUP($B14,DS!$B$3:$K$778,AD$4,0))=FALSE,VLOOKUP($B14,DS!$B$3:$K$778,AD$4,0),"")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IF(ISNA(VLOOKUP($B15,DS!$B$3:$K$778,$C$4,0))=FALSE,VLOOKUP($B15,DS!$B$3:$K$778,$C$4,0),"")</f>
        <v/>
      </c>
      <c r="D15" s="28" t="str">
        <f>IF(ISNA(VLOOKUP($B15,DS!$B$3:$K$778,D$4,0))=FALSE,VLOOKUP($B15,DS!$B$3:$K$778,D$4,0),"")</f>
        <v/>
      </c>
      <c r="E15" s="29" t="str">
        <f>IF(ISNA(VLOOKUP($B15,DS!$B$3:$K$778,E$4,0))=FALSE,VLOOKUP($B15,DS!$B$3:$K$778,E$4,0),"")</f>
        <v/>
      </c>
      <c r="F15" s="27" t="str">
        <f>IF(ISNA(VLOOKUP($B15,DS!$B$3:$K$778,F$4,0))=FALSE,VLOOKUP($B15,DS!$B$3:$K$778,F$4,0),"")</f>
        <v/>
      </c>
      <c r="G15" s="27" t="str">
        <f>IF(ISNA(VLOOKUP($B15,DS!$B$3:$K$778,G$4,0))=FALSE,VLOOKUP($B15,DS!$B$3:$K$778,G$4,0),"")</f>
        <v/>
      </c>
      <c r="H15" s="27" t="str">
        <f>IF(ISNA(VLOOKUP($B15,DS!$B$3:$K$778,H$4,0))=FALSE,VLOOKUP($B15,DS!$B$3:$K$778,H$4,0),"")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71" t="str">
        <f>IF(ISNA(VLOOKUP($B15,DS!$B$3:$P$778,AA$4,0))=FALSE,VLOOKUP($B15,DS!$B$3:$P$778,AA$4,0),"")</f>
        <v/>
      </c>
      <c r="AB15" s="372" t="str">
        <f>IF(ISNA(VLOOKUP($B15,DS!$B$3:$K$778,AB$4,0))=FALSE,VLOOKUP($B15,DS!$B$3:$K$778,AB$4,0),"")</f>
        <v/>
      </c>
      <c r="AC15" s="372" t="str">
        <f>IF(ISNA(VLOOKUP($B15,DS!$B$3:$K$778,AC$4,0))=FALSE,VLOOKUP($B15,DS!$B$3:$K$778,AC$4,0),"")</f>
        <v/>
      </c>
      <c r="AD15" s="373" t="str">
        <f>IF(ISNA(VLOOKUP($B15,DS!$B$3:$K$778,AD$4,0))=FALSE,VLOOKUP($B15,DS!$B$3:$K$778,AD$4,0),"")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IF(ISNA(VLOOKUP($B16,DS!$B$3:$K$778,$C$4,0))=FALSE,VLOOKUP($B16,DS!$B$3:$K$778,$C$4,0),"")</f>
        <v/>
      </c>
      <c r="D16" s="28" t="str">
        <f>IF(ISNA(VLOOKUP($B16,DS!$B$3:$K$778,D$4,0))=FALSE,VLOOKUP($B16,DS!$B$3:$K$778,D$4,0),"")</f>
        <v/>
      </c>
      <c r="E16" s="29" t="str">
        <f>IF(ISNA(VLOOKUP($B16,DS!$B$3:$K$778,E$4,0))=FALSE,VLOOKUP($B16,DS!$B$3:$K$778,E$4,0),"")</f>
        <v/>
      </c>
      <c r="F16" s="27" t="str">
        <f>IF(ISNA(VLOOKUP($B16,DS!$B$3:$K$778,F$4,0))=FALSE,VLOOKUP($B16,DS!$B$3:$K$778,F$4,0),"")</f>
        <v/>
      </c>
      <c r="G16" s="27" t="str">
        <f>IF(ISNA(VLOOKUP($B16,DS!$B$3:$K$778,G$4,0))=FALSE,VLOOKUP($B16,DS!$B$3:$K$778,G$4,0),"")</f>
        <v/>
      </c>
      <c r="H16" s="27" t="str">
        <f>IF(ISNA(VLOOKUP($B16,DS!$B$3:$K$778,H$4,0))=FALSE,VLOOKUP($B16,DS!$B$3:$K$778,H$4,0),"")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71" t="str">
        <f>IF(ISNA(VLOOKUP($B16,DS!$B$3:$P$778,AA$4,0))=FALSE,VLOOKUP($B16,DS!$B$3:$P$778,AA$4,0),"")</f>
        <v/>
      </c>
      <c r="AB16" s="372" t="str">
        <f>IF(ISNA(VLOOKUP($B16,DS!$B$3:$K$778,AB$4,0))=FALSE,VLOOKUP($B16,DS!$B$3:$K$778,AB$4,0),"")</f>
        <v/>
      </c>
      <c r="AC16" s="372" t="str">
        <f>IF(ISNA(VLOOKUP($B16,DS!$B$3:$K$778,AC$4,0))=FALSE,VLOOKUP($B16,DS!$B$3:$K$778,AC$4,0),"")</f>
        <v/>
      </c>
      <c r="AD16" s="373" t="str">
        <f>IF(ISNA(VLOOKUP($B16,DS!$B$3:$K$778,AD$4,0))=FALSE,VLOOKUP($B16,DS!$B$3:$K$778,AD$4,0),"")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IF(ISNA(VLOOKUP($B17,DS!$B$3:$K$778,$C$4,0))=FALSE,VLOOKUP($B17,DS!$B$3:$K$778,$C$4,0),"")</f>
        <v/>
      </c>
      <c r="D17" s="28" t="str">
        <f>IF(ISNA(VLOOKUP($B17,DS!$B$3:$K$778,D$4,0))=FALSE,VLOOKUP($B17,DS!$B$3:$K$778,D$4,0),"")</f>
        <v/>
      </c>
      <c r="E17" s="29" t="str">
        <f>IF(ISNA(VLOOKUP($B17,DS!$B$3:$K$778,E$4,0))=FALSE,VLOOKUP($B17,DS!$B$3:$K$778,E$4,0),"")</f>
        <v/>
      </c>
      <c r="F17" s="27" t="str">
        <f>IF(ISNA(VLOOKUP($B17,DS!$B$3:$K$778,F$4,0))=FALSE,VLOOKUP($B17,DS!$B$3:$K$778,F$4,0),"")</f>
        <v/>
      </c>
      <c r="G17" s="27" t="str">
        <f>IF(ISNA(VLOOKUP($B17,DS!$B$3:$K$778,G$4,0))=FALSE,VLOOKUP($B17,DS!$B$3:$K$778,G$4,0),"")</f>
        <v/>
      </c>
      <c r="H17" s="27" t="str">
        <f>IF(ISNA(VLOOKUP($B17,DS!$B$3:$K$778,H$4,0))=FALSE,VLOOKUP($B17,DS!$B$3:$K$778,H$4,0),"")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71" t="str">
        <f>IF(ISNA(VLOOKUP($B17,DS!$B$3:$P$778,AA$4,0))=FALSE,VLOOKUP($B17,DS!$B$3:$P$778,AA$4,0),"")</f>
        <v/>
      </c>
      <c r="AB17" s="372" t="str">
        <f>IF(ISNA(VLOOKUP($B17,DS!$B$3:$K$778,AB$4,0))=FALSE,VLOOKUP($B17,DS!$B$3:$K$778,AB$4,0),"")</f>
        <v/>
      </c>
      <c r="AC17" s="372" t="str">
        <f>IF(ISNA(VLOOKUP($B17,DS!$B$3:$K$778,AC$4,0))=FALSE,VLOOKUP($B17,DS!$B$3:$K$778,AC$4,0),"")</f>
        <v/>
      </c>
      <c r="AD17" s="373" t="str">
        <f>IF(ISNA(VLOOKUP($B17,DS!$B$3:$K$778,AD$4,0))=FALSE,VLOOKUP($B17,DS!$B$3:$K$778,AD$4,0),"")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IF(ISNA(VLOOKUP($B18,DS!$B$3:$K$778,$C$4,0))=FALSE,VLOOKUP($B18,DS!$B$3:$K$778,$C$4,0),"")</f>
        <v/>
      </c>
      <c r="D18" s="28" t="str">
        <f>IF(ISNA(VLOOKUP($B18,DS!$B$3:$K$778,D$4,0))=FALSE,VLOOKUP($B18,DS!$B$3:$K$778,D$4,0),"")</f>
        <v/>
      </c>
      <c r="E18" s="29" t="str">
        <f>IF(ISNA(VLOOKUP($B18,DS!$B$3:$K$778,E$4,0))=FALSE,VLOOKUP($B18,DS!$B$3:$K$778,E$4,0),"")</f>
        <v/>
      </c>
      <c r="F18" s="27" t="str">
        <f>IF(ISNA(VLOOKUP($B18,DS!$B$3:$K$778,F$4,0))=FALSE,VLOOKUP($B18,DS!$B$3:$K$778,F$4,0),"")</f>
        <v/>
      </c>
      <c r="G18" s="27" t="str">
        <f>IF(ISNA(VLOOKUP($B18,DS!$B$3:$K$778,G$4,0))=FALSE,VLOOKUP($B18,DS!$B$3:$K$778,G$4,0),"")</f>
        <v/>
      </c>
      <c r="H18" s="27" t="str">
        <f>IF(ISNA(VLOOKUP($B18,DS!$B$3:$K$778,H$4,0))=FALSE,VLOOKUP($B18,DS!$B$3:$K$778,H$4,0),"")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71" t="str">
        <f>IF(ISNA(VLOOKUP($B18,DS!$B$3:$P$778,AA$4,0))=FALSE,VLOOKUP($B18,DS!$B$3:$P$778,AA$4,0),"")</f>
        <v/>
      </c>
      <c r="AB18" s="372" t="str">
        <f>IF(ISNA(VLOOKUP($B18,DS!$B$3:$K$778,AB$4,0))=FALSE,VLOOKUP($B18,DS!$B$3:$K$778,AB$4,0),"")</f>
        <v/>
      </c>
      <c r="AC18" s="372" t="str">
        <f>IF(ISNA(VLOOKUP($B18,DS!$B$3:$K$778,AC$4,0))=FALSE,VLOOKUP($B18,DS!$B$3:$K$778,AC$4,0),"")</f>
        <v/>
      </c>
      <c r="AD18" s="373" t="str">
        <f>IF(ISNA(VLOOKUP($B18,DS!$B$3:$K$778,AD$4,0))=FALSE,VLOOKUP($B18,DS!$B$3:$K$778,AD$4,0),"")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IF(ISNA(VLOOKUP($B19,DS!$B$3:$K$778,$C$4,0))=FALSE,VLOOKUP($B19,DS!$B$3:$K$778,$C$4,0),"")</f>
        <v/>
      </c>
      <c r="D19" s="28" t="str">
        <f>IF(ISNA(VLOOKUP($B19,DS!$B$3:$K$778,D$4,0))=FALSE,VLOOKUP($B19,DS!$B$3:$K$778,D$4,0),"")</f>
        <v/>
      </c>
      <c r="E19" s="29" t="str">
        <f>IF(ISNA(VLOOKUP($B19,DS!$B$3:$K$778,E$4,0))=FALSE,VLOOKUP($B19,DS!$B$3:$K$778,E$4,0),"")</f>
        <v/>
      </c>
      <c r="F19" s="27" t="str">
        <f>IF(ISNA(VLOOKUP($B19,DS!$B$3:$K$778,F$4,0))=FALSE,VLOOKUP($B19,DS!$B$3:$K$778,F$4,0),"")</f>
        <v/>
      </c>
      <c r="G19" s="27" t="str">
        <f>IF(ISNA(VLOOKUP($B19,DS!$B$3:$K$778,G$4,0))=FALSE,VLOOKUP($B19,DS!$B$3:$K$778,G$4,0),"")</f>
        <v/>
      </c>
      <c r="H19" s="27" t="str">
        <f>IF(ISNA(VLOOKUP($B19,DS!$B$3:$K$778,H$4,0))=FALSE,VLOOKUP($B19,DS!$B$3:$K$778,H$4,0),"")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71" t="str">
        <f>IF(ISNA(VLOOKUP($B19,DS!$B$3:$P$778,AA$4,0))=FALSE,VLOOKUP($B19,DS!$B$3:$P$778,AA$4,0),"")</f>
        <v/>
      </c>
      <c r="AB19" s="372" t="str">
        <f>IF(ISNA(VLOOKUP($B19,DS!$B$3:$K$778,AB$4,0))=FALSE,VLOOKUP($B19,DS!$B$3:$K$778,AB$4,0),"")</f>
        <v/>
      </c>
      <c r="AC19" s="372" t="str">
        <f>IF(ISNA(VLOOKUP($B19,DS!$B$3:$K$778,AC$4,0))=FALSE,VLOOKUP($B19,DS!$B$3:$K$778,AC$4,0),"")</f>
        <v/>
      </c>
      <c r="AD19" s="373" t="str">
        <f>IF(ISNA(VLOOKUP($B19,DS!$B$3:$K$778,AD$4,0))=FALSE,VLOOKUP($B19,DS!$B$3:$K$778,AD$4,0),"")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IF(ISNA(VLOOKUP($B20,DS!$B$3:$K$778,$C$4,0))=FALSE,VLOOKUP($B20,DS!$B$3:$K$778,$C$4,0),"")</f>
        <v/>
      </c>
      <c r="D20" s="28" t="str">
        <f>IF(ISNA(VLOOKUP($B20,DS!$B$3:$K$778,D$4,0))=FALSE,VLOOKUP($B20,DS!$B$3:$K$778,D$4,0),"")</f>
        <v/>
      </c>
      <c r="E20" s="29" t="str">
        <f>IF(ISNA(VLOOKUP($B20,DS!$B$3:$K$778,E$4,0))=FALSE,VLOOKUP($B20,DS!$B$3:$K$778,E$4,0),"")</f>
        <v/>
      </c>
      <c r="F20" s="27" t="str">
        <f>IF(ISNA(VLOOKUP($B20,DS!$B$3:$K$778,F$4,0))=FALSE,VLOOKUP($B20,DS!$B$3:$K$778,F$4,0),"")</f>
        <v/>
      </c>
      <c r="G20" s="27" t="str">
        <f>IF(ISNA(VLOOKUP($B20,DS!$B$3:$K$778,G$4,0))=FALSE,VLOOKUP($B20,DS!$B$3:$K$778,G$4,0),"")</f>
        <v/>
      </c>
      <c r="H20" s="27" t="str">
        <f>IF(ISNA(VLOOKUP($B20,DS!$B$3:$K$778,H$4,0))=FALSE,VLOOKUP($B20,DS!$B$3:$K$778,H$4,0),"")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71" t="str">
        <f>IF(ISNA(VLOOKUP($B20,DS!$B$3:$P$778,AA$4,0))=FALSE,VLOOKUP($B20,DS!$B$3:$P$778,AA$4,0),"")</f>
        <v/>
      </c>
      <c r="AB20" s="372" t="str">
        <f>IF(ISNA(VLOOKUP($B20,DS!$B$3:$K$778,AB$4,0))=FALSE,VLOOKUP($B20,DS!$B$3:$K$778,AB$4,0),"")</f>
        <v/>
      </c>
      <c r="AC20" s="372" t="str">
        <f>IF(ISNA(VLOOKUP($B20,DS!$B$3:$K$778,AC$4,0))=FALSE,VLOOKUP($B20,DS!$B$3:$K$778,AC$4,0),"")</f>
        <v/>
      </c>
      <c r="AD20" s="373" t="str">
        <f>IF(ISNA(VLOOKUP($B20,DS!$B$3:$K$778,AD$4,0))=FALSE,VLOOKUP($B20,DS!$B$3:$K$778,AD$4,0),"")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IF(ISNA(VLOOKUP($B21,DS!$B$3:$K$778,$C$4,0))=FALSE,VLOOKUP($B21,DS!$B$3:$K$778,$C$4,0),"")</f>
        <v/>
      </c>
      <c r="D21" s="28" t="str">
        <f>IF(ISNA(VLOOKUP($B21,DS!$B$3:$K$778,D$4,0))=FALSE,VLOOKUP($B21,DS!$B$3:$K$778,D$4,0),"")</f>
        <v/>
      </c>
      <c r="E21" s="29" t="str">
        <f>IF(ISNA(VLOOKUP($B21,DS!$B$3:$K$778,E$4,0))=FALSE,VLOOKUP($B21,DS!$B$3:$K$778,E$4,0),"")</f>
        <v/>
      </c>
      <c r="F21" s="27" t="str">
        <f>IF(ISNA(VLOOKUP($B21,DS!$B$3:$K$778,F$4,0))=FALSE,VLOOKUP($B21,DS!$B$3:$K$778,F$4,0),"")</f>
        <v/>
      </c>
      <c r="G21" s="27" t="str">
        <f>IF(ISNA(VLOOKUP($B21,DS!$B$3:$K$778,G$4,0))=FALSE,VLOOKUP($B21,DS!$B$3:$K$778,G$4,0),"")</f>
        <v/>
      </c>
      <c r="H21" s="27" t="str">
        <f>IF(ISNA(VLOOKUP($B21,DS!$B$3:$K$778,H$4,0))=FALSE,VLOOKUP($B21,DS!$B$3:$K$778,H$4,0),"")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71" t="str">
        <f>IF(ISNA(VLOOKUP($B21,DS!$B$3:$P$778,AA$4,0))=FALSE,VLOOKUP($B21,DS!$B$3:$P$778,AA$4,0),"")</f>
        <v/>
      </c>
      <c r="AB21" s="372" t="str">
        <f>IF(ISNA(VLOOKUP($B21,DS!$B$3:$K$778,AB$4,0))=FALSE,VLOOKUP($B21,DS!$B$3:$K$778,AB$4,0),"")</f>
        <v/>
      </c>
      <c r="AC21" s="372" t="str">
        <f>IF(ISNA(VLOOKUP($B21,DS!$B$3:$K$778,AC$4,0))=FALSE,VLOOKUP($B21,DS!$B$3:$K$778,AC$4,0),"")</f>
        <v/>
      </c>
      <c r="AD21" s="373" t="str">
        <f>IF(ISNA(VLOOKUP($B21,DS!$B$3:$K$778,AD$4,0))=FALSE,VLOOKUP($B21,DS!$B$3:$K$778,AD$4,0),"")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IF(ISNA(VLOOKUP($B22,DS!$B$3:$K$778,$C$4,0))=FALSE,VLOOKUP($B22,DS!$B$3:$K$778,$C$4,0),"")</f>
        <v/>
      </c>
      <c r="D22" s="28" t="str">
        <f>IF(ISNA(VLOOKUP($B22,DS!$B$3:$K$778,D$4,0))=FALSE,VLOOKUP($B22,DS!$B$3:$K$778,D$4,0),"")</f>
        <v/>
      </c>
      <c r="E22" s="29" t="str">
        <f>IF(ISNA(VLOOKUP($B22,DS!$B$3:$K$778,E$4,0))=FALSE,VLOOKUP($B22,DS!$B$3:$K$778,E$4,0),"")</f>
        <v/>
      </c>
      <c r="F22" s="27" t="str">
        <f>IF(ISNA(VLOOKUP($B22,DS!$B$3:$K$778,F$4,0))=FALSE,VLOOKUP($B22,DS!$B$3:$K$778,F$4,0),"")</f>
        <v/>
      </c>
      <c r="G22" s="27" t="str">
        <f>IF(ISNA(VLOOKUP($B22,DS!$B$3:$K$778,G$4,0))=FALSE,VLOOKUP($B22,DS!$B$3:$K$778,G$4,0),"")</f>
        <v/>
      </c>
      <c r="H22" s="27" t="str">
        <f>IF(ISNA(VLOOKUP($B22,DS!$B$3:$K$778,H$4,0))=FALSE,VLOOKUP($B22,DS!$B$3:$K$778,H$4,0),"")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71" t="str">
        <f>IF(ISNA(VLOOKUP($B22,DS!$B$3:$P$778,AA$4,0))=FALSE,VLOOKUP($B22,DS!$B$3:$P$778,AA$4,0),"")</f>
        <v/>
      </c>
      <c r="AB22" s="372" t="str">
        <f>IF(ISNA(VLOOKUP($B22,DS!$B$3:$K$778,AB$4,0))=FALSE,VLOOKUP($B22,DS!$B$3:$K$778,AB$4,0),"")</f>
        <v/>
      </c>
      <c r="AC22" s="372" t="str">
        <f>IF(ISNA(VLOOKUP($B22,DS!$B$3:$K$778,AC$4,0))=FALSE,VLOOKUP($B22,DS!$B$3:$K$778,AC$4,0),"")</f>
        <v/>
      </c>
      <c r="AD22" s="373" t="str">
        <f>IF(ISNA(VLOOKUP($B22,DS!$B$3:$K$778,AD$4,0))=FALSE,VLOOKUP($B22,DS!$B$3:$K$778,AD$4,0),"")</f>
        <v/>
      </c>
    </row>
    <row r="23" spans="1:30" s="1" customFormat="1" ht="19.5" customHeight="1">
      <c r="A23" s="47">
        <v>15</v>
      </c>
      <c r="B23" s="47" t="str">
        <f t="shared" si="0"/>
        <v>15I1315</v>
      </c>
      <c r="C23" s="48" t="str">
        <f>IF(ISNA(VLOOKUP($B23,DS!$B$3:$K$778,$C$4,0))=FALSE,VLOOKUP($B23,DS!$B$3:$K$778,$C$4,0),"")</f>
        <v/>
      </c>
      <c r="D23" s="49" t="str">
        <f>IF(ISNA(VLOOKUP($B23,DS!$B$3:$K$778,D$4,0))=FALSE,VLOOKUP($B23,DS!$B$3:$K$778,D$4,0),"")</f>
        <v/>
      </c>
      <c r="E23" s="50" t="str">
        <f>IF(ISNA(VLOOKUP($B23,DS!$B$3:$K$778,E$4,0))=FALSE,VLOOKUP($B23,DS!$B$3:$K$778,E$4,0),"")</f>
        <v/>
      </c>
      <c r="F23" s="48" t="str">
        <f>IF(ISNA(VLOOKUP($B23,DS!$B$3:$K$778,F$4,0))=FALSE,VLOOKUP($B23,DS!$B$3:$K$778,F$4,0),"")</f>
        <v/>
      </c>
      <c r="G23" s="48" t="str">
        <f>IF(ISNA(VLOOKUP($B23,DS!$B$3:$K$778,G$4,0))=FALSE,VLOOKUP($B23,DS!$B$3:$K$778,G$4,0),"")</f>
        <v/>
      </c>
      <c r="H23" s="48" t="str">
        <f>IF(ISNA(VLOOKUP($B23,DS!$B$3:$K$778,H$4,0))=FALSE,VLOOKUP($B23,DS!$B$3:$K$778,H$4,0),"")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74" t="str">
        <f>IF(ISNA(VLOOKUP($B23,DS!$B$3:$P$778,AA$4,0))=FALSE,VLOOKUP($B23,DS!$B$3:$P$778,AA$4,0),"")</f>
        <v/>
      </c>
      <c r="AB23" s="375" t="str">
        <f>IF(ISNA(VLOOKUP($B23,DS!$B$3:$K$778,AB$4,0))=FALSE,VLOOKUP($B23,DS!$B$3:$K$778,AB$4,0),"")</f>
        <v/>
      </c>
      <c r="AC23" s="375" t="str">
        <f>IF(ISNA(VLOOKUP($B23,DS!$B$3:$K$778,AC$4,0))=FALSE,VLOOKUP($B23,DS!$B$3:$K$778,AC$4,0),"")</f>
        <v/>
      </c>
      <c r="AD23" s="376" t="str">
        <f>IF(ISNA(VLOOKUP($B23,DS!$B$3:$K$778,AD$4,0))=FALSE,VLOOKUP($B23,DS!$B$3:$K$778,AD$4,0),"")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30" t="s">
        <v>31</v>
      </c>
      <c r="T24" s="330"/>
      <c r="U24" s="330"/>
      <c r="V24" s="330"/>
      <c r="W24" s="330"/>
      <c r="X24" s="330"/>
      <c r="Y24" s="330"/>
      <c r="Z24" s="330"/>
      <c r="AA24" s="33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30" t="s">
        <v>23</v>
      </c>
      <c r="L25" s="330"/>
      <c r="M25" s="330"/>
      <c r="N25" s="330"/>
      <c r="O25" s="330"/>
      <c r="P25" s="330"/>
      <c r="Q25" s="330"/>
      <c r="R25" s="330"/>
      <c r="T25" s="21"/>
      <c r="U25" s="21"/>
      <c r="V25" s="330" t="s">
        <v>24</v>
      </c>
      <c r="W25" s="330"/>
      <c r="X25" s="330"/>
      <c r="Y25" s="330"/>
      <c r="Z25" s="330"/>
      <c r="AA25" s="33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30" t="s">
        <v>25</v>
      </c>
      <c r="L26" s="330"/>
      <c r="M26" s="330"/>
      <c r="N26" s="330"/>
      <c r="O26" s="330"/>
      <c r="P26" s="330"/>
      <c r="Q26" s="330"/>
      <c r="R26" s="330"/>
      <c r="S26" s="30"/>
      <c r="T26" s="30"/>
      <c r="U26" s="30"/>
      <c r="V26" s="330" t="s">
        <v>25</v>
      </c>
      <c r="W26" s="330"/>
      <c r="X26" s="330"/>
      <c r="Y26" s="330"/>
      <c r="Z26" s="330"/>
      <c r="AA26" s="33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IF(ISNA(VLOOKUP($B32,DS!$B$3:$K$778,$C$4,0))=FALSE,VLOOKUP($B32,DS!$B$3:$K$778,$C$4,0),"")</f>
        <v/>
      </c>
      <c r="D32" s="34" t="str">
        <f>IF(ISNA(VLOOKUP($B32,DS!$B$3:$K$778,D$4,0))=FALSE,VLOOKUP($B32,DS!$B$3:$K$778,D$4,0),"")</f>
        <v/>
      </c>
      <c r="E32" s="35" t="str">
        <f>IF(ISNA(VLOOKUP($B32,DS!$B$3:$K$778,E$4,0))=FALSE,VLOOKUP($B32,DS!$B$3:$K$778,E$4,0),"")</f>
        <v/>
      </c>
      <c r="F32" s="19" t="str">
        <f>IF(ISNA(VLOOKUP($B32,DS!$B$3:$K$778,F$4,0))=FALSE,VLOOKUP($B32,DS!$B$3:$K$778,F$4,0),"")</f>
        <v/>
      </c>
      <c r="G32" s="19" t="str">
        <f>IF(ISNA(VLOOKUP($B32,DS!$B$3:$K$778,G$4,0))=FALSE,VLOOKUP($B32,DS!$B$3:$K$778,G$4,0),"")</f>
        <v/>
      </c>
      <c r="H32" s="19" t="str">
        <f>IF(ISNA(VLOOKUP($B32,DS!$B$3:$K$778,H$4,0))=FALSE,VLOOKUP($B32,DS!$B$3:$K$778,H$4,0),"")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77" t="str">
        <f>IF(ISNA(VLOOKUP($B32,DS!$B$3:$P$778,AA$4,0))=FALSE,VLOOKUP($B32,DS!$B$3:$P$778,AA$4,0),"")</f>
        <v/>
      </c>
      <c r="AB32" s="378" t="str">
        <f>IF(ISNA(VLOOKUP($B32,DS!$B$3:$K$778,AB$4,0))=FALSE,VLOOKUP($B32,DS!$B$3:$K$778,AB$4,0),"")</f>
        <v/>
      </c>
      <c r="AC32" s="378" t="str">
        <f>IF(ISNA(VLOOKUP($B32,DS!$B$3:$K$778,AC$4,0))=FALSE,VLOOKUP($B32,DS!$B$3:$K$778,AC$4,0),"")</f>
        <v/>
      </c>
      <c r="AD32" s="379" t="str">
        <f>IF(ISNA(VLOOKUP($B32,DS!$B$3:$K$778,AD$4,0))=FALSE,VLOOKUP($B32,DS!$B$3:$K$778,AD$4,0),"")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IF(ISNA(VLOOKUP($B33,DS!$B$3:$K$778,$C$4,0))=FALSE,VLOOKUP($B33,DS!$B$3:$K$778,$C$4,0),"")</f>
        <v/>
      </c>
      <c r="D33" s="28" t="str">
        <f>IF(ISNA(VLOOKUP($B33,DS!$B$3:$K$778,D$4,0))=FALSE,VLOOKUP($B33,DS!$B$3:$K$778,D$4,0),"")</f>
        <v/>
      </c>
      <c r="E33" s="29" t="str">
        <f>IF(ISNA(VLOOKUP($B33,DS!$B$3:$K$778,E$4,0))=FALSE,VLOOKUP($B33,DS!$B$3:$K$778,E$4,0),"")</f>
        <v/>
      </c>
      <c r="F33" s="27" t="str">
        <f>IF(ISNA(VLOOKUP($B33,DS!$B$3:$K$778,F$4,0))=FALSE,VLOOKUP($B33,DS!$B$3:$K$778,F$4,0),"")</f>
        <v/>
      </c>
      <c r="G33" s="27" t="str">
        <f>IF(ISNA(VLOOKUP($B33,DS!$B$3:$K$778,G$4,0))=FALSE,VLOOKUP($B33,DS!$B$3:$K$778,G$4,0),"")</f>
        <v/>
      </c>
      <c r="H33" s="27" t="str">
        <f>IF(ISNA(VLOOKUP($B33,DS!$B$3:$K$778,H$4,0))=FALSE,VLOOKUP($B33,DS!$B$3:$K$778,H$4,0),"")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71" t="str">
        <f>IF(ISNA(VLOOKUP($B33,DS!$B$3:$P$778,AA$4,0))=FALSE,VLOOKUP($B33,DS!$B$3:$P$778,AA$4,0),"")</f>
        <v/>
      </c>
      <c r="AB33" s="372" t="str">
        <f>IF(ISNA(VLOOKUP($B33,DS!$B$3:$K$778,AB$4,0))=FALSE,VLOOKUP($B33,DS!$B$3:$K$778,AB$4,0),"")</f>
        <v/>
      </c>
      <c r="AC33" s="372" t="str">
        <f>IF(ISNA(VLOOKUP($B33,DS!$B$3:$K$778,AC$4,0))=FALSE,VLOOKUP($B33,DS!$B$3:$K$778,AC$4,0),"")</f>
        <v/>
      </c>
      <c r="AD33" s="373" t="str">
        <f>IF(ISNA(VLOOKUP($B33,DS!$B$3:$K$778,AD$4,0))=FALSE,VLOOKUP($B33,DS!$B$3:$K$778,AD$4,0),"")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IF(ISNA(VLOOKUP($B34,DS!$B$3:$K$778,$C$4,0))=FALSE,VLOOKUP($B34,DS!$B$3:$K$778,$C$4,0),"")</f>
        <v/>
      </c>
      <c r="D34" s="28" t="str">
        <f>IF(ISNA(VLOOKUP($B34,DS!$B$3:$K$778,D$4,0))=FALSE,VLOOKUP($B34,DS!$B$3:$K$778,D$4,0),"")</f>
        <v/>
      </c>
      <c r="E34" s="29" t="str">
        <f>IF(ISNA(VLOOKUP($B34,DS!$B$3:$K$778,E$4,0))=FALSE,VLOOKUP($B34,DS!$B$3:$K$778,E$4,0),"")</f>
        <v/>
      </c>
      <c r="F34" s="27" t="str">
        <f>IF(ISNA(VLOOKUP($B34,DS!$B$3:$K$778,F$4,0))=FALSE,VLOOKUP($B34,DS!$B$3:$K$778,F$4,0),"")</f>
        <v/>
      </c>
      <c r="G34" s="27" t="str">
        <f>IF(ISNA(VLOOKUP($B34,DS!$B$3:$K$778,G$4,0))=FALSE,VLOOKUP($B34,DS!$B$3:$K$778,G$4,0),"")</f>
        <v/>
      </c>
      <c r="H34" s="27" t="str">
        <f>IF(ISNA(VLOOKUP($B34,DS!$B$3:$K$778,H$4,0))=FALSE,VLOOKUP($B34,DS!$B$3:$K$778,H$4,0),"")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71" t="str">
        <f>IF(ISNA(VLOOKUP($B34,DS!$B$3:$P$778,AA$4,0))=FALSE,VLOOKUP($B34,DS!$B$3:$P$778,AA$4,0),"")</f>
        <v/>
      </c>
      <c r="AB34" s="372" t="str">
        <f>IF(ISNA(VLOOKUP($B34,DS!$B$3:$K$778,AB$4,0))=FALSE,VLOOKUP($B34,DS!$B$3:$K$778,AB$4,0),"")</f>
        <v/>
      </c>
      <c r="AC34" s="372" t="str">
        <f>IF(ISNA(VLOOKUP($B34,DS!$B$3:$K$778,AC$4,0))=FALSE,VLOOKUP($B34,DS!$B$3:$K$778,AC$4,0),"")</f>
        <v/>
      </c>
      <c r="AD34" s="373" t="str">
        <f>IF(ISNA(VLOOKUP($B34,DS!$B$3:$K$778,AD$4,0))=FALSE,VLOOKUP($B34,DS!$B$3:$K$778,AD$4,0),"")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IF(ISNA(VLOOKUP($B35,DS!$B$3:$K$778,$C$4,0))=FALSE,VLOOKUP($B35,DS!$B$3:$K$778,$C$4,0),"")</f>
        <v/>
      </c>
      <c r="D35" s="28" t="str">
        <f>IF(ISNA(VLOOKUP($B35,DS!$B$3:$K$778,D$4,0))=FALSE,VLOOKUP($B35,DS!$B$3:$K$778,D$4,0),"")</f>
        <v/>
      </c>
      <c r="E35" s="29" t="str">
        <f>IF(ISNA(VLOOKUP($B35,DS!$B$3:$K$778,E$4,0))=FALSE,VLOOKUP($B35,DS!$B$3:$K$778,E$4,0),"")</f>
        <v/>
      </c>
      <c r="F35" s="27" t="str">
        <f>IF(ISNA(VLOOKUP($B35,DS!$B$3:$K$778,F$4,0))=FALSE,VLOOKUP($B35,DS!$B$3:$K$778,F$4,0),"")</f>
        <v/>
      </c>
      <c r="G35" s="27" t="str">
        <f>IF(ISNA(VLOOKUP($B35,DS!$B$3:$K$778,G$4,0))=FALSE,VLOOKUP($B35,DS!$B$3:$K$778,G$4,0),"")</f>
        <v/>
      </c>
      <c r="H35" s="27" t="str">
        <f>IF(ISNA(VLOOKUP($B35,DS!$B$3:$K$778,H$4,0))=FALSE,VLOOKUP($B35,DS!$B$3:$K$778,H$4,0),"")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71" t="str">
        <f>IF(ISNA(VLOOKUP($B35,DS!$B$3:$P$778,AA$4,0))=FALSE,VLOOKUP($B35,DS!$B$3:$P$778,AA$4,0),"")</f>
        <v/>
      </c>
      <c r="AB35" s="372" t="str">
        <f>IF(ISNA(VLOOKUP($B35,DS!$B$3:$K$778,AB$4,0))=FALSE,VLOOKUP($B35,DS!$B$3:$K$778,AB$4,0),"")</f>
        <v/>
      </c>
      <c r="AC35" s="372" t="str">
        <f>IF(ISNA(VLOOKUP($B35,DS!$B$3:$K$778,AC$4,0))=FALSE,VLOOKUP($B35,DS!$B$3:$K$778,AC$4,0),"")</f>
        <v/>
      </c>
      <c r="AD35" s="373" t="str">
        <f>IF(ISNA(VLOOKUP($B35,DS!$B$3:$K$778,AD$4,0))=FALSE,VLOOKUP($B35,DS!$B$3:$K$778,AD$4,0),"")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IF(ISNA(VLOOKUP($B36,DS!$B$3:$K$778,$C$4,0))=FALSE,VLOOKUP($B36,DS!$B$3:$K$778,$C$4,0),"")</f>
        <v/>
      </c>
      <c r="D36" s="28" t="str">
        <f>IF(ISNA(VLOOKUP($B36,DS!$B$3:$K$778,D$4,0))=FALSE,VLOOKUP($B36,DS!$B$3:$K$778,D$4,0),"")</f>
        <v/>
      </c>
      <c r="E36" s="29" t="str">
        <f>IF(ISNA(VLOOKUP($B36,DS!$B$3:$K$778,E$4,0))=FALSE,VLOOKUP($B36,DS!$B$3:$K$778,E$4,0),"")</f>
        <v/>
      </c>
      <c r="F36" s="27" t="str">
        <f>IF(ISNA(VLOOKUP($B36,DS!$B$3:$K$778,F$4,0))=FALSE,VLOOKUP($B36,DS!$B$3:$K$778,F$4,0),"")</f>
        <v/>
      </c>
      <c r="G36" s="27" t="str">
        <f>IF(ISNA(VLOOKUP($B36,DS!$B$3:$K$778,G$4,0))=FALSE,VLOOKUP($B36,DS!$B$3:$K$778,G$4,0),"")</f>
        <v/>
      </c>
      <c r="H36" s="27" t="str">
        <f>IF(ISNA(VLOOKUP($B36,DS!$B$3:$K$778,H$4,0))=FALSE,VLOOKUP($B36,DS!$B$3:$K$778,H$4,0),"")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71" t="str">
        <f>IF(ISNA(VLOOKUP($B36,DS!$B$3:$P$778,AA$4,0))=FALSE,VLOOKUP($B36,DS!$B$3:$P$778,AA$4,0),"")</f>
        <v/>
      </c>
      <c r="AB36" s="372" t="str">
        <f>IF(ISNA(VLOOKUP($B36,DS!$B$3:$K$778,AB$4,0))=FALSE,VLOOKUP($B36,DS!$B$3:$K$778,AB$4,0),"")</f>
        <v/>
      </c>
      <c r="AC36" s="372" t="str">
        <f>IF(ISNA(VLOOKUP($B36,DS!$B$3:$K$778,AC$4,0))=FALSE,VLOOKUP($B36,DS!$B$3:$K$778,AC$4,0),"")</f>
        <v/>
      </c>
      <c r="AD36" s="373" t="str">
        <f>IF(ISNA(VLOOKUP($B36,DS!$B$3:$K$778,AD$4,0))=FALSE,VLOOKUP($B36,DS!$B$3:$K$778,AD$4,0),"")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IF(ISNA(VLOOKUP($B37,DS!$B$3:$K$778,$C$4,0))=FALSE,VLOOKUP($B37,DS!$B$3:$K$778,$C$4,0),"")</f>
        <v/>
      </c>
      <c r="D37" s="28" t="str">
        <f>IF(ISNA(VLOOKUP($B37,DS!$B$3:$K$778,D$4,0))=FALSE,VLOOKUP($B37,DS!$B$3:$K$778,D$4,0),"")</f>
        <v/>
      </c>
      <c r="E37" s="29" t="str">
        <f>IF(ISNA(VLOOKUP($B37,DS!$B$3:$K$778,E$4,0))=FALSE,VLOOKUP($B37,DS!$B$3:$K$778,E$4,0),"")</f>
        <v/>
      </c>
      <c r="F37" s="27" t="str">
        <f>IF(ISNA(VLOOKUP($B37,DS!$B$3:$K$778,F$4,0))=FALSE,VLOOKUP($B37,DS!$B$3:$K$778,F$4,0),"")</f>
        <v/>
      </c>
      <c r="G37" s="27" t="str">
        <f>IF(ISNA(VLOOKUP($B37,DS!$B$3:$K$778,G$4,0))=FALSE,VLOOKUP($B37,DS!$B$3:$K$778,G$4,0),"")</f>
        <v/>
      </c>
      <c r="H37" s="27" t="str">
        <f>IF(ISNA(VLOOKUP($B37,DS!$B$3:$K$778,H$4,0))=FALSE,VLOOKUP($B37,DS!$B$3:$K$778,H$4,0),"")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71" t="str">
        <f>IF(ISNA(VLOOKUP($B37,DS!$B$3:$P$778,AA$4,0))=FALSE,VLOOKUP($B37,DS!$B$3:$P$778,AA$4,0),"")</f>
        <v/>
      </c>
      <c r="AB37" s="372" t="str">
        <f>IF(ISNA(VLOOKUP($B37,DS!$B$3:$K$778,AB$4,0))=FALSE,VLOOKUP($B37,DS!$B$3:$K$778,AB$4,0),"")</f>
        <v/>
      </c>
      <c r="AC37" s="372" t="str">
        <f>IF(ISNA(VLOOKUP($B37,DS!$B$3:$K$778,AC$4,0))=FALSE,VLOOKUP($B37,DS!$B$3:$K$778,AC$4,0),"")</f>
        <v/>
      </c>
      <c r="AD37" s="373" t="str">
        <f>IF(ISNA(VLOOKUP($B37,DS!$B$3:$K$778,AD$4,0))=FALSE,VLOOKUP($B37,DS!$B$3:$K$778,AD$4,0),"")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IF(ISNA(VLOOKUP($B38,DS!$B$3:$K$778,$C$4,0))=FALSE,VLOOKUP($B38,DS!$B$3:$K$778,$C$4,0),"")</f>
        <v/>
      </c>
      <c r="D38" s="28" t="str">
        <f>IF(ISNA(VLOOKUP($B38,DS!$B$3:$K$778,D$4,0))=FALSE,VLOOKUP($B38,DS!$B$3:$K$778,D$4,0),"")</f>
        <v/>
      </c>
      <c r="E38" s="29" t="str">
        <f>IF(ISNA(VLOOKUP($B38,DS!$B$3:$K$778,E$4,0))=FALSE,VLOOKUP($B38,DS!$B$3:$K$778,E$4,0),"")</f>
        <v/>
      </c>
      <c r="F38" s="27" t="str">
        <f>IF(ISNA(VLOOKUP($B38,DS!$B$3:$K$778,F$4,0))=FALSE,VLOOKUP($B38,DS!$B$3:$K$778,F$4,0),"")</f>
        <v/>
      </c>
      <c r="G38" s="27" t="str">
        <f>IF(ISNA(VLOOKUP($B38,DS!$B$3:$K$778,G$4,0))=FALSE,VLOOKUP($B38,DS!$B$3:$K$778,G$4,0),"")</f>
        <v/>
      </c>
      <c r="H38" s="27" t="str">
        <f>IF(ISNA(VLOOKUP($B38,DS!$B$3:$K$778,H$4,0))=FALSE,VLOOKUP($B38,DS!$B$3:$K$778,H$4,0),"")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71" t="str">
        <f>IF(ISNA(VLOOKUP($B38,DS!$B$3:$P$778,AA$4,0))=FALSE,VLOOKUP($B38,DS!$B$3:$P$778,AA$4,0),"")</f>
        <v/>
      </c>
      <c r="AB38" s="372" t="str">
        <f>IF(ISNA(VLOOKUP($B38,DS!$B$3:$K$778,AB$4,0))=FALSE,VLOOKUP($B38,DS!$B$3:$K$778,AB$4,0),"")</f>
        <v/>
      </c>
      <c r="AC38" s="372" t="str">
        <f>IF(ISNA(VLOOKUP($B38,DS!$B$3:$K$778,AC$4,0))=FALSE,VLOOKUP($B38,DS!$B$3:$K$778,AC$4,0),"")</f>
        <v/>
      </c>
      <c r="AD38" s="373" t="str">
        <f>IF(ISNA(VLOOKUP($B38,DS!$B$3:$K$778,AD$4,0))=FALSE,VLOOKUP($B38,DS!$B$3:$K$778,AD$4,0),"")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IF(ISNA(VLOOKUP($B39,DS!$B$3:$K$778,$C$4,0))=FALSE,VLOOKUP($B39,DS!$B$3:$K$778,$C$4,0),"")</f>
        <v/>
      </c>
      <c r="D39" s="28" t="str">
        <f>IF(ISNA(VLOOKUP($B39,DS!$B$3:$K$778,D$4,0))=FALSE,VLOOKUP($B39,DS!$B$3:$K$778,D$4,0),"")</f>
        <v/>
      </c>
      <c r="E39" s="29" t="str">
        <f>IF(ISNA(VLOOKUP($B39,DS!$B$3:$K$778,E$4,0))=FALSE,VLOOKUP($B39,DS!$B$3:$K$778,E$4,0),"")</f>
        <v/>
      </c>
      <c r="F39" s="27" t="str">
        <f>IF(ISNA(VLOOKUP($B39,DS!$B$3:$K$778,F$4,0))=FALSE,VLOOKUP($B39,DS!$B$3:$K$778,F$4,0),"")</f>
        <v/>
      </c>
      <c r="G39" s="27" t="str">
        <f>IF(ISNA(VLOOKUP($B39,DS!$B$3:$K$778,G$4,0))=FALSE,VLOOKUP($B39,DS!$B$3:$K$778,G$4,0),"")</f>
        <v/>
      </c>
      <c r="H39" s="27" t="str">
        <f>IF(ISNA(VLOOKUP($B39,DS!$B$3:$K$778,H$4,0))=FALSE,VLOOKUP($B39,DS!$B$3:$K$778,H$4,0),"")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71" t="str">
        <f>IF(ISNA(VLOOKUP($B39,DS!$B$3:$P$778,AA$4,0))=FALSE,VLOOKUP($B39,DS!$B$3:$P$778,AA$4,0),"")</f>
        <v/>
      </c>
      <c r="AB39" s="372" t="str">
        <f>IF(ISNA(VLOOKUP($B39,DS!$B$3:$K$778,AB$4,0))=FALSE,VLOOKUP($B39,DS!$B$3:$K$778,AB$4,0),"")</f>
        <v/>
      </c>
      <c r="AC39" s="372" t="str">
        <f>IF(ISNA(VLOOKUP($B39,DS!$B$3:$K$778,AC$4,0))=FALSE,VLOOKUP($B39,DS!$B$3:$K$778,AC$4,0),"")</f>
        <v/>
      </c>
      <c r="AD39" s="373" t="str">
        <f>IF(ISNA(VLOOKUP($B39,DS!$B$3:$K$778,AD$4,0))=FALSE,VLOOKUP($B39,DS!$B$3:$K$778,AD$4,0),"")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IF(ISNA(VLOOKUP($B40,DS!$B$3:$K$778,$C$4,0))=FALSE,VLOOKUP($B40,DS!$B$3:$K$778,$C$4,0),"")</f>
        <v/>
      </c>
      <c r="D40" s="28" t="str">
        <f>IF(ISNA(VLOOKUP($B40,DS!$B$3:$K$778,D$4,0))=FALSE,VLOOKUP($B40,DS!$B$3:$K$778,D$4,0),"")</f>
        <v/>
      </c>
      <c r="E40" s="29" t="str">
        <f>IF(ISNA(VLOOKUP($B40,DS!$B$3:$K$778,E$4,0))=FALSE,VLOOKUP($B40,DS!$B$3:$K$778,E$4,0),"")</f>
        <v/>
      </c>
      <c r="F40" s="27" t="str">
        <f>IF(ISNA(VLOOKUP($B40,DS!$B$3:$K$778,F$4,0))=FALSE,VLOOKUP($B40,DS!$B$3:$K$778,F$4,0),"")</f>
        <v/>
      </c>
      <c r="G40" s="27" t="str">
        <f>IF(ISNA(VLOOKUP($B40,DS!$B$3:$K$778,G$4,0))=FALSE,VLOOKUP($B40,DS!$B$3:$K$778,G$4,0),"")</f>
        <v/>
      </c>
      <c r="H40" s="27" t="str">
        <f>IF(ISNA(VLOOKUP($B40,DS!$B$3:$K$778,H$4,0))=FALSE,VLOOKUP($B40,DS!$B$3:$K$778,H$4,0),"")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71" t="str">
        <f>IF(ISNA(VLOOKUP($B40,DS!$B$3:$P$778,AA$4,0))=FALSE,VLOOKUP($B40,DS!$B$3:$P$778,AA$4,0),"")</f>
        <v/>
      </c>
      <c r="AB40" s="372" t="str">
        <f>IF(ISNA(VLOOKUP($B40,DS!$B$3:$K$778,AB$4,0))=FALSE,VLOOKUP($B40,DS!$B$3:$K$778,AB$4,0),"")</f>
        <v/>
      </c>
      <c r="AC40" s="372" t="str">
        <f>IF(ISNA(VLOOKUP($B40,DS!$B$3:$K$778,AC$4,0))=FALSE,VLOOKUP($B40,DS!$B$3:$K$778,AC$4,0),"")</f>
        <v/>
      </c>
      <c r="AD40" s="373" t="str">
        <f>IF(ISNA(VLOOKUP($B40,DS!$B$3:$K$778,AD$4,0))=FALSE,VLOOKUP($B40,DS!$B$3:$K$778,AD$4,0),"")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IF(ISNA(VLOOKUP($B41,DS!$B$3:$K$778,$C$4,0))=FALSE,VLOOKUP($B41,DS!$B$3:$K$778,$C$4,0),"")</f>
        <v/>
      </c>
      <c r="D41" s="28" t="str">
        <f>IF(ISNA(VLOOKUP($B41,DS!$B$3:$K$778,D$4,0))=FALSE,VLOOKUP($B41,DS!$B$3:$K$778,D$4,0),"")</f>
        <v/>
      </c>
      <c r="E41" s="29" t="str">
        <f>IF(ISNA(VLOOKUP($B41,DS!$B$3:$K$778,E$4,0))=FALSE,VLOOKUP($B41,DS!$B$3:$K$778,E$4,0),"")</f>
        <v/>
      </c>
      <c r="F41" s="27" t="str">
        <f>IF(ISNA(VLOOKUP($B41,DS!$B$3:$K$778,F$4,0))=FALSE,VLOOKUP($B41,DS!$B$3:$K$778,F$4,0),"")</f>
        <v/>
      </c>
      <c r="G41" s="27" t="str">
        <f>IF(ISNA(VLOOKUP($B41,DS!$B$3:$K$778,G$4,0))=FALSE,VLOOKUP($B41,DS!$B$3:$K$778,G$4,0),"")</f>
        <v/>
      </c>
      <c r="H41" s="27" t="str">
        <f>IF(ISNA(VLOOKUP($B41,DS!$B$3:$K$778,H$4,0))=FALSE,VLOOKUP($B41,DS!$B$3:$K$778,H$4,0),"")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71" t="str">
        <f>IF(ISNA(VLOOKUP($B41,DS!$B$3:$P$778,AA$4,0))=FALSE,VLOOKUP($B41,DS!$B$3:$P$778,AA$4,0),"")</f>
        <v/>
      </c>
      <c r="AB41" s="372" t="str">
        <f>IF(ISNA(VLOOKUP($B41,DS!$B$3:$K$778,AB$4,0))=FALSE,VLOOKUP($B41,DS!$B$3:$K$778,AB$4,0),"")</f>
        <v/>
      </c>
      <c r="AC41" s="372" t="str">
        <f>IF(ISNA(VLOOKUP($B41,DS!$B$3:$K$778,AC$4,0))=FALSE,VLOOKUP($B41,DS!$B$3:$K$778,AC$4,0),"")</f>
        <v/>
      </c>
      <c r="AD41" s="373" t="str">
        <f>IF(ISNA(VLOOKUP($B41,DS!$B$3:$K$778,AD$4,0))=FALSE,VLOOKUP($B41,DS!$B$3:$K$778,AD$4,0),"")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IF(ISNA(VLOOKUP($B42,DS!$B$3:$K$778,$C$4,0))=FALSE,VLOOKUP($B42,DS!$B$3:$K$778,$C$4,0),"")</f>
        <v/>
      </c>
      <c r="D42" s="28" t="str">
        <f>IF(ISNA(VLOOKUP($B42,DS!$B$3:$K$778,D$4,0))=FALSE,VLOOKUP($B42,DS!$B$3:$K$778,D$4,0),"")</f>
        <v/>
      </c>
      <c r="E42" s="29" t="str">
        <f>IF(ISNA(VLOOKUP($B42,DS!$B$3:$K$778,E$4,0))=FALSE,VLOOKUP($B42,DS!$B$3:$K$778,E$4,0),"")</f>
        <v/>
      </c>
      <c r="F42" s="27" t="str">
        <f>IF(ISNA(VLOOKUP($B42,DS!$B$3:$K$778,F$4,0))=FALSE,VLOOKUP($B42,DS!$B$3:$K$778,F$4,0),"")</f>
        <v/>
      </c>
      <c r="G42" s="27" t="str">
        <f>IF(ISNA(VLOOKUP($B42,DS!$B$3:$K$778,G$4,0))=FALSE,VLOOKUP($B42,DS!$B$3:$K$778,G$4,0),"")</f>
        <v/>
      </c>
      <c r="H42" s="27" t="str">
        <f>IF(ISNA(VLOOKUP($B42,DS!$B$3:$K$778,H$4,0))=FALSE,VLOOKUP($B42,DS!$B$3:$K$778,H$4,0),"")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71" t="str">
        <f>IF(ISNA(VLOOKUP($B42,DS!$B$3:$P$778,AA$4,0))=FALSE,VLOOKUP($B42,DS!$B$3:$P$778,AA$4,0),"")</f>
        <v/>
      </c>
      <c r="AB42" s="372" t="str">
        <f>IF(ISNA(VLOOKUP($B42,DS!$B$3:$K$778,AB$4,0))=FALSE,VLOOKUP($B42,DS!$B$3:$K$778,AB$4,0),"")</f>
        <v/>
      </c>
      <c r="AC42" s="372" t="str">
        <f>IF(ISNA(VLOOKUP($B42,DS!$B$3:$K$778,AC$4,0))=FALSE,VLOOKUP($B42,DS!$B$3:$K$778,AC$4,0),"")</f>
        <v/>
      </c>
      <c r="AD42" s="373" t="str">
        <f>IF(ISNA(VLOOKUP($B42,DS!$B$3:$K$778,AD$4,0))=FALSE,VLOOKUP($B42,DS!$B$3:$K$778,AD$4,0),"")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IF(ISNA(VLOOKUP($B43,DS!$B$3:$K$778,$C$4,0))=FALSE,VLOOKUP($B43,DS!$B$3:$K$778,$C$4,0),"")</f>
        <v/>
      </c>
      <c r="D43" s="28" t="str">
        <f>IF(ISNA(VLOOKUP($B43,DS!$B$3:$K$778,D$4,0))=FALSE,VLOOKUP($B43,DS!$B$3:$K$778,D$4,0),"")</f>
        <v/>
      </c>
      <c r="E43" s="29" t="str">
        <f>IF(ISNA(VLOOKUP($B43,DS!$B$3:$K$778,E$4,0))=FALSE,VLOOKUP($B43,DS!$B$3:$K$778,E$4,0),"")</f>
        <v/>
      </c>
      <c r="F43" s="27" t="str">
        <f>IF(ISNA(VLOOKUP($B43,DS!$B$3:$K$778,F$4,0))=FALSE,VLOOKUP($B43,DS!$B$3:$K$778,F$4,0),"")</f>
        <v/>
      </c>
      <c r="G43" s="27" t="str">
        <f>IF(ISNA(VLOOKUP($B43,DS!$B$3:$K$778,G$4,0))=FALSE,VLOOKUP($B43,DS!$B$3:$K$778,G$4,0),"")</f>
        <v/>
      </c>
      <c r="H43" s="27" t="str">
        <f>IF(ISNA(VLOOKUP($B43,DS!$B$3:$K$778,H$4,0))=FALSE,VLOOKUP($B43,DS!$B$3:$K$778,H$4,0),"")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71" t="str">
        <f>IF(ISNA(VLOOKUP($B43,DS!$B$3:$P$778,AA$4,0))=FALSE,VLOOKUP($B43,DS!$B$3:$P$778,AA$4,0),"")</f>
        <v/>
      </c>
      <c r="AB43" s="372" t="str">
        <f>IF(ISNA(VLOOKUP($B43,DS!$B$3:$K$778,AB$4,0))=FALSE,VLOOKUP($B43,DS!$B$3:$K$778,AB$4,0),"")</f>
        <v/>
      </c>
      <c r="AC43" s="372" t="str">
        <f>IF(ISNA(VLOOKUP($B43,DS!$B$3:$K$778,AC$4,0))=FALSE,VLOOKUP($B43,DS!$B$3:$K$778,AC$4,0),"")</f>
        <v/>
      </c>
      <c r="AD43" s="373" t="str">
        <f>IF(ISNA(VLOOKUP($B43,DS!$B$3:$K$778,AD$4,0))=FALSE,VLOOKUP($B43,DS!$B$3:$K$778,AD$4,0),"")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IF(ISNA(VLOOKUP($B44,DS!$B$3:$K$778,$C$4,0))=FALSE,VLOOKUP($B44,DS!$B$3:$K$778,$C$4,0),"")</f>
        <v/>
      </c>
      <c r="D44" s="28" t="str">
        <f>IF(ISNA(VLOOKUP($B44,DS!$B$3:$K$778,D$4,0))=FALSE,VLOOKUP($B44,DS!$B$3:$K$778,D$4,0),"")</f>
        <v/>
      </c>
      <c r="E44" s="29" t="str">
        <f>IF(ISNA(VLOOKUP($B44,DS!$B$3:$K$778,E$4,0))=FALSE,VLOOKUP($B44,DS!$B$3:$K$778,E$4,0),"")</f>
        <v/>
      </c>
      <c r="F44" s="27" t="str">
        <f>IF(ISNA(VLOOKUP($B44,DS!$B$3:$K$778,F$4,0))=FALSE,VLOOKUP($B44,DS!$B$3:$K$778,F$4,0),"")</f>
        <v/>
      </c>
      <c r="G44" s="27" t="str">
        <f>IF(ISNA(VLOOKUP($B44,DS!$B$3:$K$778,G$4,0))=FALSE,VLOOKUP($B44,DS!$B$3:$K$778,G$4,0),"")</f>
        <v/>
      </c>
      <c r="H44" s="27" t="str">
        <f>IF(ISNA(VLOOKUP($B44,DS!$B$3:$K$778,H$4,0))=FALSE,VLOOKUP($B44,DS!$B$3:$K$778,H$4,0),"")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71" t="str">
        <f>IF(ISNA(VLOOKUP($B44,DS!$B$3:$P$778,AA$4,0))=FALSE,VLOOKUP($B44,DS!$B$3:$P$778,AA$4,0),"")</f>
        <v/>
      </c>
      <c r="AB44" s="372" t="str">
        <f>IF(ISNA(VLOOKUP($B44,DS!$B$3:$K$778,AB$4,0))=FALSE,VLOOKUP($B44,DS!$B$3:$K$778,AB$4,0),"")</f>
        <v/>
      </c>
      <c r="AC44" s="372" t="str">
        <f>IF(ISNA(VLOOKUP($B44,DS!$B$3:$K$778,AC$4,0))=FALSE,VLOOKUP($B44,DS!$B$3:$K$778,AC$4,0),"")</f>
        <v/>
      </c>
      <c r="AD44" s="373" t="str">
        <f>IF(ISNA(VLOOKUP($B44,DS!$B$3:$K$778,AD$4,0))=FALSE,VLOOKUP($B44,DS!$B$3:$K$778,AD$4,0),"")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IF(ISNA(VLOOKUP($B45,DS!$B$3:$K$778,$C$4,0))=FALSE,VLOOKUP($B45,DS!$B$3:$K$778,$C$4,0),"")</f>
        <v/>
      </c>
      <c r="D45" s="28" t="str">
        <f>IF(ISNA(VLOOKUP($B45,DS!$B$3:$K$778,D$4,0))=FALSE,VLOOKUP($B45,DS!$B$3:$K$778,D$4,0),"")</f>
        <v/>
      </c>
      <c r="E45" s="29" t="str">
        <f>IF(ISNA(VLOOKUP($B45,DS!$B$3:$K$778,E$4,0))=FALSE,VLOOKUP($B45,DS!$B$3:$K$778,E$4,0),"")</f>
        <v/>
      </c>
      <c r="F45" s="27" t="str">
        <f>IF(ISNA(VLOOKUP($B45,DS!$B$3:$K$778,F$4,0))=FALSE,VLOOKUP($B45,DS!$B$3:$K$778,F$4,0),"")</f>
        <v/>
      </c>
      <c r="G45" s="27" t="str">
        <f>IF(ISNA(VLOOKUP($B45,DS!$B$3:$K$778,G$4,0))=FALSE,VLOOKUP($B45,DS!$B$3:$K$778,G$4,0),"")</f>
        <v/>
      </c>
      <c r="H45" s="27" t="str">
        <f>IF(ISNA(VLOOKUP($B45,DS!$B$3:$K$778,H$4,0))=FALSE,VLOOKUP($B45,DS!$B$3:$K$778,H$4,0),"")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71" t="str">
        <f>IF(ISNA(VLOOKUP($B45,DS!$B$3:$P$778,AA$4,0))=FALSE,VLOOKUP($B45,DS!$B$3:$P$778,AA$4,0),"")</f>
        <v/>
      </c>
      <c r="AB45" s="372" t="str">
        <f>IF(ISNA(VLOOKUP($B45,DS!$B$3:$K$778,AB$4,0))=FALSE,VLOOKUP($B45,DS!$B$3:$K$778,AB$4,0),"")</f>
        <v/>
      </c>
      <c r="AC45" s="372" t="str">
        <f>IF(ISNA(VLOOKUP($B45,DS!$B$3:$K$778,AC$4,0))=FALSE,VLOOKUP($B45,DS!$B$3:$K$778,AC$4,0),"")</f>
        <v/>
      </c>
      <c r="AD45" s="373" t="str">
        <f>IF(ISNA(VLOOKUP($B45,DS!$B$3:$K$778,AD$4,0))=FALSE,VLOOKUP($B45,DS!$B$3:$K$778,AD$4,0),"")</f>
        <v/>
      </c>
    </row>
    <row r="46" spans="1:30" s="1" customFormat="1" ht="19.5" customHeight="1">
      <c r="A46" s="47">
        <v>30</v>
      </c>
      <c r="B46" s="47" t="str">
        <f t="shared" si="0"/>
        <v>15I1330</v>
      </c>
      <c r="C46" s="48" t="str">
        <f>IF(ISNA(VLOOKUP($B46,DS!$B$3:$K$778,$C$4,0))=FALSE,VLOOKUP($B46,DS!$B$3:$K$778,$C$4,0),"")</f>
        <v/>
      </c>
      <c r="D46" s="49" t="str">
        <f>IF(ISNA(VLOOKUP($B46,DS!$B$3:$K$778,D$4,0))=FALSE,VLOOKUP($B46,DS!$B$3:$K$778,D$4,0),"")</f>
        <v/>
      </c>
      <c r="E46" s="50" t="str">
        <f>IF(ISNA(VLOOKUP($B46,DS!$B$3:$K$778,E$4,0))=FALSE,VLOOKUP($B46,DS!$B$3:$K$778,E$4,0),"")</f>
        <v/>
      </c>
      <c r="F46" s="48" t="str">
        <f>IF(ISNA(VLOOKUP($B46,DS!$B$3:$K$778,F$4,0))=FALSE,VLOOKUP($B46,DS!$B$3:$K$778,F$4,0),"")</f>
        <v/>
      </c>
      <c r="G46" s="48" t="str">
        <f>IF(ISNA(VLOOKUP($B46,DS!$B$3:$K$778,G$4,0))=FALSE,VLOOKUP($B46,DS!$B$3:$K$778,G$4,0),"")</f>
        <v/>
      </c>
      <c r="H46" s="48" t="str">
        <f>IF(ISNA(VLOOKUP($B46,DS!$B$3:$K$778,H$4,0))=FALSE,VLOOKUP($B46,DS!$B$3:$K$778,H$4,0),"")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74" t="str">
        <f>IF(ISNA(VLOOKUP($B46,DS!$B$3:$P$778,AA$4,0))=FALSE,VLOOKUP($B46,DS!$B$3:$P$778,AA$4,0),"")</f>
        <v/>
      </c>
      <c r="AB46" s="375" t="str">
        <f>IF(ISNA(VLOOKUP($B46,DS!$B$3:$K$778,AB$4,0))=FALSE,VLOOKUP($B46,DS!$B$3:$K$778,AB$4,0),"")</f>
        <v/>
      </c>
      <c r="AC46" s="375" t="str">
        <f>IF(ISNA(VLOOKUP($B46,DS!$B$3:$K$778,AC$4,0))=FALSE,VLOOKUP($B46,DS!$B$3:$K$778,AC$4,0),"")</f>
        <v/>
      </c>
      <c r="AD46" s="376" t="str">
        <f>IF(ISNA(VLOOKUP($B46,DS!$B$3:$K$778,AD$4,0))=FALSE,VLOOKUP($B46,DS!$B$3:$K$778,AD$4,0),"")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30" t="s">
        <v>31</v>
      </c>
      <c r="T47" s="330"/>
      <c r="U47" s="330"/>
      <c r="V47" s="330"/>
      <c r="W47" s="330"/>
      <c r="X47" s="330"/>
      <c r="Y47" s="330"/>
      <c r="Z47" s="330"/>
      <c r="AA47" s="33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30" t="s">
        <v>23</v>
      </c>
      <c r="L48" s="330"/>
      <c r="M48" s="330"/>
      <c r="N48" s="330"/>
      <c r="O48" s="330"/>
      <c r="P48" s="330"/>
      <c r="Q48" s="330"/>
      <c r="R48" s="330"/>
      <c r="T48" s="21"/>
      <c r="U48" s="21"/>
      <c r="V48" s="330" t="s">
        <v>24</v>
      </c>
      <c r="W48" s="330"/>
      <c r="X48" s="330"/>
      <c r="Y48" s="330"/>
      <c r="Z48" s="330"/>
      <c r="AA48" s="33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30" t="s">
        <v>25</v>
      </c>
      <c r="L49" s="330"/>
      <c r="M49" s="330"/>
      <c r="N49" s="330"/>
      <c r="O49" s="330"/>
      <c r="P49" s="330"/>
      <c r="Q49" s="330"/>
      <c r="R49" s="330"/>
      <c r="S49" s="30"/>
      <c r="T49" s="30"/>
      <c r="U49" s="30"/>
      <c r="V49" s="330" t="s">
        <v>25</v>
      </c>
      <c r="W49" s="330"/>
      <c r="X49" s="330"/>
      <c r="Y49" s="330"/>
      <c r="Z49" s="330"/>
      <c r="AA49" s="33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IF(ISNA(VLOOKUP($B55,DS!$B$3:$K$778,$C$4,0))=FALSE,VLOOKUP($B55,DS!$B$3:$K$778,$C$4,0),"")</f>
        <v/>
      </c>
      <c r="D55" s="34" t="str">
        <f>IF(ISNA(VLOOKUP($B55,DS!$B$3:$K$778,D$4,0))=FALSE,VLOOKUP($B55,DS!$B$3:$K$778,D$4,0),"")</f>
        <v/>
      </c>
      <c r="E55" s="35" t="str">
        <f>IF(ISNA(VLOOKUP($B55,DS!$B$3:$K$778,E$4,0))=FALSE,VLOOKUP($B55,DS!$B$3:$K$778,E$4,0),"")</f>
        <v/>
      </c>
      <c r="F55" s="19" t="str">
        <f>IF(ISNA(VLOOKUP($B55,DS!$B$3:$K$778,F$4,0))=FALSE,VLOOKUP($B55,DS!$B$3:$K$778,F$4,0),"")</f>
        <v/>
      </c>
      <c r="G55" s="19" t="str">
        <f>IF(ISNA(VLOOKUP($B55,DS!$B$3:$K$778,G$4,0))=FALSE,VLOOKUP($B55,DS!$B$3:$K$778,G$4,0),"")</f>
        <v/>
      </c>
      <c r="H55" s="19" t="str">
        <f>IF(ISNA(VLOOKUP($B55,DS!$B$3:$K$778,H$4,0))=FALSE,VLOOKUP($B55,DS!$B$3:$K$778,H$4,0),"")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77" t="str">
        <f>IF(ISNA(VLOOKUP($B55,DS!$B$3:$P$778,AA$4,0))=FALSE,VLOOKUP($B55,DS!$B$3:$P$778,AA$4,0),"")</f>
        <v/>
      </c>
      <c r="AB55" s="378" t="str">
        <f>IF(ISNA(VLOOKUP($B55,DS!$B$3:$K$778,AB$4,0))=FALSE,VLOOKUP($B55,DS!$B$3:$K$778,AB$4,0),"")</f>
        <v/>
      </c>
      <c r="AC55" s="378" t="str">
        <f>IF(ISNA(VLOOKUP($B55,DS!$B$3:$K$778,AC$4,0))=FALSE,VLOOKUP($B55,DS!$B$3:$K$778,AC$4,0),"")</f>
        <v/>
      </c>
      <c r="AD55" s="379" t="str">
        <f>IF(ISNA(VLOOKUP($B55,DS!$B$3:$K$778,AD$4,0))=FALSE,VLOOKUP($B55,DS!$B$3:$K$778,AD$4,0),"")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IF(ISNA(VLOOKUP($B56,DS!$B$3:$K$778,$C$4,0))=FALSE,VLOOKUP($B56,DS!$B$3:$K$778,$C$4,0),"")</f>
        <v/>
      </c>
      <c r="D56" s="28" t="str">
        <f>IF(ISNA(VLOOKUP($B56,DS!$B$3:$K$778,D$4,0))=FALSE,VLOOKUP($B56,DS!$B$3:$K$778,D$4,0),"")</f>
        <v/>
      </c>
      <c r="E56" s="29" t="str">
        <f>IF(ISNA(VLOOKUP($B56,DS!$B$3:$K$778,E$4,0))=FALSE,VLOOKUP($B56,DS!$B$3:$K$778,E$4,0),"")</f>
        <v/>
      </c>
      <c r="F56" s="27" t="str">
        <f>IF(ISNA(VLOOKUP($B56,DS!$B$3:$K$778,F$4,0))=FALSE,VLOOKUP($B56,DS!$B$3:$K$778,F$4,0),"")</f>
        <v/>
      </c>
      <c r="G56" s="27" t="str">
        <f>IF(ISNA(VLOOKUP($B56,DS!$B$3:$K$778,G$4,0))=FALSE,VLOOKUP($B56,DS!$B$3:$K$778,G$4,0),"")</f>
        <v/>
      </c>
      <c r="H56" s="27" t="str">
        <f>IF(ISNA(VLOOKUP($B56,DS!$B$3:$K$778,H$4,0))=FALSE,VLOOKUP($B56,DS!$B$3:$K$778,H$4,0),"")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71" t="str">
        <f>IF(ISNA(VLOOKUP($B56,DS!$B$3:$P$778,AA$4,0))=FALSE,VLOOKUP($B56,DS!$B$3:$P$778,AA$4,0),"")</f>
        <v/>
      </c>
      <c r="AB56" s="372" t="str">
        <f>IF(ISNA(VLOOKUP($B56,DS!$B$3:$K$778,AB$4,0))=FALSE,VLOOKUP($B56,DS!$B$3:$K$778,AB$4,0),"")</f>
        <v/>
      </c>
      <c r="AC56" s="372" t="str">
        <f>IF(ISNA(VLOOKUP($B56,DS!$B$3:$K$778,AC$4,0))=FALSE,VLOOKUP($B56,DS!$B$3:$K$778,AC$4,0),"")</f>
        <v/>
      </c>
      <c r="AD56" s="373" t="str">
        <f>IF(ISNA(VLOOKUP($B56,DS!$B$3:$K$778,AD$4,0))=FALSE,VLOOKUP($B56,DS!$B$3:$K$778,AD$4,0),"")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IF(ISNA(VLOOKUP($B57,DS!$B$3:$K$778,$C$4,0))=FALSE,VLOOKUP($B57,DS!$B$3:$K$778,$C$4,0),"")</f>
        <v/>
      </c>
      <c r="D57" s="28" t="str">
        <f>IF(ISNA(VLOOKUP($B57,DS!$B$3:$K$778,D$4,0))=FALSE,VLOOKUP($B57,DS!$B$3:$K$778,D$4,0),"")</f>
        <v/>
      </c>
      <c r="E57" s="29" t="str">
        <f>IF(ISNA(VLOOKUP($B57,DS!$B$3:$K$778,E$4,0))=FALSE,VLOOKUP($B57,DS!$B$3:$K$778,E$4,0),"")</f>
        <v/>
      </c>
      <c r="F57" s="27" t="str">
        <f>IF(ISNA(VLOOKUP($B57,DS!$B$3:$K$778,F$4,0))=FALSE,VLOOKUP($B57,DS!$B$3:$K$778,F$4,0),"")</f>
        <v/>
      </c>
      <c r="G57" s="27" t="str">
        <f>IF(ISNA(VLOOKUP($B57,DS!$B$3:$K$778,G$4,0))=FALSE,VLOOKUP($B57,DS!$B$3:$K$778,G$4,0),"")</f>
        <v/>
      </c>
      <c r="H57" s="27" t="str">
        <f>IF(ISNA(VLOOKUP($B57,DS!$B$3:$K$778,H$4,0))=FALSE,VLOOKUP($B57,DS!$B$3:$K$778,H$4,0),"")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71" t="str">
        <f>IF(ISNA(VLOOKUP($B57,DS!$B$3:$P$778,AA$4,0))=FALSE,VLOOKUP($B57,DS!$B$3:$P$778,AA$4,0),"")</f>
        <v/>
      </c>
      <c r="AB57" s="372" t="str">
        <f>IF(ISNA(VLOOKUP($B57,DS!$B$3:$K$778,AB$4,0))=FALSE,VLOOKUP($B57,DS!$B$3:$K$778,AB$4,0),"")</f>
        <v/>
      </c>
      <c r="AC57" s="372" t="str">
        <f>IF(ISNA(VLOOKUP($B57,DS!$B$3:$K$778,AC$4,0))=FALSE,VLOOKUP($B57,DS!$B$3:$K$778,AC$4,0),"")</f>
        <v/>
      </c>
      <c r="AD57" s="373" t="str">
        <f>IF(ISNA(VLOOKUP($B57,DS!$B$3:$K$778,AD$4,0))=FALSE,VLOOKUP($B57,DS!$B$3:$K$778,AD$4,0),"")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IF(ISNA(VLOOKUP($B58,DS!$B$3:$K$778,$C$4,0))=FALSE,VLOOKUP($B58,DS!$B$3:$K$778,$C$4,0),"")</f>
        <v/>
      </c>
      <c r="D58" s="28" t="str">
        <f>IF(ISNA(VLOOKUP($B58,DS!$B$3:$K$778,D$4,0))=FALSE,VLOOKUP($B58,DS!$B$3:$K$778,D$4,0),"")</f>
        <v/>
      </c>
      <c r="E58" s="29" t="str">
        <f>IF(ISNA(VLOOKUP($B58,DS!$B$3:$K$778,E$4,0))=FALSE,VLOOKUP($B58,DS!$B$3:$K$778,E$4,0),"")</f>
        <v/>
      </c>
      <c r="F58" s="27" t="str">
        <f>IF(ISNA(VLOOKUP($B58,DS!$B$3:$K$778,F$4,0))=FALSE,VLOOKUP($B58,DS!$B$3:$K$778,F$4,0),"")</f>
        <v/>
      </c>
      <c r="G58" s="27" t="str">
        <f>IF(ISNA(VLOOKUP($B58,DS!$B$3:$K$778,G$4,0))=FALSE,VLOOKUP($B58,DS!$B$3:$K$778,G$4,0),"")</f>
        <v/>
      </c>
      <c r="H58" s="27" t="str">
        <f>IF(ISNA(VLOOKUP($B58,DS!$B$3:$K$778,H$4,0))=FALSE,VLOOKUP($B58,DS!$B$3:$K$778,H$4,0),"")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71" t="str">
        <f>IF(ISNA(VLOOKUP($B58,DS!$B$3:$P$778,AA$4,0))=FALSE,VLOOKUP($B58,DS!$B$3:$P$778,AA$4,0),"")</f>
        <v/>
      </c>
      <c r="AB58" s="372" t="str">
        <f>IF(ISNA(VLOOKUP($B58,DS!$B$3:$K$778,AB$4,0))=FALSE,VLOOKUP($B58,DS!$B$3:$K$778,AB$4,0),"")</f>
        <v/>
      </c>
      <c r="AC58" s="372" t="str">
        <f>IF(ISNA(VLOOKUP($B58,DS!$B$3:$K$778,AC$4,0))=FALSE,VLOOKUP($B58,DS!$B$3:$K$778,AC$4,0),"")</f>
        <v/>
      </c>
      <c r="AD58" s="373" t="str">
        <f>IF(ISNA(VLOOKUP($B58,DS!$B$3:$K$778,AD$4,0))=FALSE,VLOOKUP($B58,DS!$B$3:$K$778,AD$4,0),"")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IF(ISNA(VLOOKUP($B59,DS!$B$3:$K$778,$C$4,0))=FALSE,VLOOKUP($B59,DS!$B$3:$K$778,$C$4,0),"")</f>
        <v/>
      </c>
      <c r="D59" s="28" t="str">
        <f>IF(ISNA(VLOOKUP($B59,DS!$B$3:$K$778,D$4,0))=FALSE,VLOOKUP($B59,DS!$B$3:$K$778,D$4,0),"")</f>
        <v/>
      </c>
      <c r="E59" s="29" t="str">
        <f>IF(ISNA(VLOOKUP($B59,DS!$B$3:$K$778,E$4,0))=FALSE,VLOOKUP($B59,DS!$B$3:$K$778,E$4,0),"")</f>
        <v/>
      </c>
      <c r="F59" s="27" t="str">
        <f>IF(ISNA(VLOOKUP($B59,DS!$B$3:$K$778,F$4,0))=FALSE,VLOOKUP($B59,DS!$B$3:$K$778,F$4,0),"")</f>
        <v/>
      </c>
      <c r="G59" s="27" t="str">
        <f>IF(ISNA(VLOOKUP($B59,DS!$B$3:$K$778,G$4,0))=FALSE,VLOOKUP($B59,DS!$B$3:$K$778,G$4,0),"")</f>
        <v/>
      </c>
      <c r="H59" s="27" t="str">
        <f>IF(ISNA(VLOOKUP($B59,DS!$B$3:$K$778,H$4,0))=FALSE,VLOOKUP($B59,DS!$B$3:$K$778,H$4,0),"")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71" t="str">
        <f>IF(ISNA(VLOOKUP($B59,DS!$B$3:$P$778,AA$4,0))=FALSE,VLOOKUP($B59,DS!$B$3:$P$778,AA$4,0),"")</f>
        <v/>
      </c>
      <c r="AB59" s="372" t="str">
        <f>IF(ISNA(VLOOKUP($B59,DS!$B$3:$K$778,AB$4,0))=FALSE,VLOOKUP($B59,DS!$B$3:$K$778,AB$4,0),"")</f>
        <v/>
      </c>
      <c r="AC59" s="372" t="str">
        <f>IF(ISNA(VLOOKUP($B59,DS!$B$3:$K$778,AC$4,0))=FALSE,VLOOKUP($B59,DS!$B$3:$K$778,AC$4,0),"")</f>
        <v/>
      </c>
      <c r="AD59" s="373" t="str">
        <f>IF(ISNA(VLOOKUP($B59,DS!$B$3:$K$778,AD$4,0))=FALSE,VLOOKUP($B59,DS!$B$3:$K$778,AD$4,0),"")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IF(ISNA(VLOOKUP($B60,DS!$B$3:$K$778,$C$4,0))=FALSE,VLOOKUP($B60,DS!$B$3:$K$778,$C$4,0),"")</f>
        <v/>
      </c>
      <c r="D60" s="28" t="str">
        <f>IF(ISNA(VLOOKUP($B60,DS!$B$3:$K$778,D$4,0))=FALSE,VLOOKUP($B60,DS!$B$3:$K$778,D$4,0),"")</f>
        <v/>
      </c>
      <c r="E60" s="29" t="str">
        <f>IF(ISNA(VLOOKUP($B60,DS!$B$3:$K$778,E$4,0))=FALSE,VLOOKUP($B60,DS!$B$3:$K$778,E$4,0),"")</f>
        <v/>
      </c>
      <c r="F60" s="27" t="str">
        <f>IF(ISNA(VLOOKUP($B60,DS!$B$3:$K$778,F$4,0))=FALSE,VLOOKUP($B60,DS!$B$3:$K$778,F$4,0),"")</f>
        <v/>
      </c>
      <c r="G60" s="27" t="str">
        <f>IF(ISNA(VLOOKUP($B60,DS!$B$3:$K$778,G$4,0))=FALSE,VLOOKUP($B60,DS!$B$3:$K$778,G$4,0),"")</f>
        <v/>
      </c>
      <c r="H60" s="27" t="str">
        <f>IF(ISNA(VLOOKUP($B60,DS!$B$3:$K$778,H$4,0))=FALSE,VLOOKUP($B60,DS!$B$3:$K$778,H$4,0),"")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71" t="str">
        <f>IF(ISNA(VLOOKUP($B60,DS!$B$3:$P$778,AA$4,0))=FALSE,VLOOKUP($B60,DS!$B$3:$P$778,AA$4,0),"")</f>
        <v/>
      </c>
      <c r="AB60" s="372" t="str">
        <f>IF(ISNA(VLOOKUP($B60,DS!$B$3:$K$778,AB$4,0))=FALSE,VLOOKUP($B60,DS!$B$3:$K$778,AB$4,0),"")</f>
        <v/>
      </c>
      <c r="AC60" s="372" t="str">
        <f>IF(ISNA(VLOOKUP($B60,DS!$B$3:$K$778,AC$4,0))=FALSE,VLOOKUP($B60,DS!$B$3:$K$778,AC$4,0),"")</f>
        <v/>
      </c>
      <c r="AD60" s="373" t="str">
        <f>IF(ISNA(VLOOKUP($B60,DS!$B$3:$K$778,AD$4,0))=FALSE,VLOOKUP($B60,DS!$B$3:$K$778,AD$4,0),"")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IF(ISNA(VLOOKUP($B61,DS!$B$3:$K$778,$C$4,0))=FALSE,VLOOKUP($B61,DS!$B$3:$K$778,$C$4,0),"")</f>
        <v/>
      </c>
      <c r="D61" s="28" t="str">
        <f>IF(ISNA(VLOOKUP($B61,DS!$B$3:$K$778,D$4,0))=FALSE,VLOOKUP($B61,DS!$B$3:$K$778,D$4,0),"")</f>
        <v/>
      </c>
      <c r="E61" s="29" t="str">
        <f>IF(ISNA(VLOOKUP($B61,DS!$B$3:$K$778,E$4,0))=FALSE,VLOOKUP($B61,DS!$B$3:$K$778,E$4,0),"")</f>
        <v/>
      </c>
      <c r="F61" s="27" t="str">
        <f>IF(ISNA(VLOOKUP($B61,DS!$B$3:$K$778,F$4,0))=FALSE,VLOOKUP($B61,DS!$B$3:$K$778,F$4,0),"")</f>
        <v/>
      </c>
      <c r="G61" s="27" t="str">
        <f>IF(ISNA(VLOOKUP($B61,DS!$B$3:$K$778,G$4,0))=FALSE,VLOOKUP($B61,DS!$B$3:$K$778,G$4,0),"")</f>
        <v/>
      </c>
      <c r="H61" s="27" t="str">
        <f>IF(ISNA(VLOOKUP($B61,DS!$B$3:$K$778,H$4,0))=FALSE,VLOOKUP($B61,DS!$B$3:$K$778,H$4,0),"")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71" t="str">
        <f>IF(ISNA(VLOOKUP($B61,DS!$B$3:$P$778,AA$4,0))=FALSE,VLOOKUP($B61,DS!$B$3:$P$778,AA$4,0),"")</f>
        <v/>
      </c>
      <c r="AB61" s="372" t="str">
        <f>IF(ISNA(VLOOKUP($B61,DS!$B$3:$K$778,AB$4,0))=FALSE,VLOOKUP($B61,DS!$B$3:$K$778,AB$4,0),"")</f>
        <v/>
      </c>
      <c r="AC61" s="372" t="str">
        <f>IF(ISNA(VLOOKUP($B61,DS!$B$3:$K$778,AC$4,0))=FALSE,VLOOKUP($B61,DS!$B$3:$K$778,AC$4,0),"")</f>
        <v/>
      </c>
      <c r="AD61" s="373" t="str">
        <f>IF(ISNA(VLOOKUP($B61,DS!$B$3:$K$778,AD$4,0))=FALSE,VLOOKUP($B61,DS!$B$3:$K$778,AD$4,0),"")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IF(ISNA(VLOOKUP($B62,DS!$B$3:$K$778,$C$4,0))=FALSE,VLOOKUP($B62,DS!$B$3:$K$778,$C$4,0),"")</f>
        <v/>
      </c>
      <c r="D62" s="28" t="str">
        <f>IF(ISNA(VLOOKUP($B62,DS!$B$3:$K$778,D$4,0))=FALSE,VLOOKUP($B62,DS!$B$3:$K$778,D$4,0),"")</f>
        <v/>
      </c>
      <c r="E62" s="29" t="str">
        <f>IF(ISNA(VLOOKUP($B62,DS!$B$3:$K$778,E$4,0))=FALSE,VLOOKUP($B62,DS!$B$3:$K$778,E$4,0),"")</f>
        <v/>
      </c>
      <c r="F62" s="27" t="str">
        <f>IF(ISNA(VLOOKUP($B62,DS!$B$3:$K$778,F$4,0))=FALSE,VLOOKUP($B62,DS!$B$3:$K$778,F$4,0),"")</f>
        <v/>
      </c>
      <c r="G62" s="27" t="str">
        <f>IF(ISNA(VLOOKUP($B62,DS!$B$3:$K$778,G$4,0))=FALSE,VLOOKUP($B62,DS!$B$3:$K$778,G$4,0),"")</f>
        <v/>
      </c>
      <c r="H62" s="27" t="str">
        <f>IF(ISNA(VLOOKUP($B62,DS!$B$3:$K$778,H$4,0))=FALSE,VLOOKUP($B62,DS!$B$3:$K$778,H$4,0),"")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71" t="str">
        <f>IF(ISNA(VLOOKUP($B62,DS!$B$3:$P$778,AA$4,0))=FALSE,VLOOKUP($B62,DS!$B$3:$P$778,AA$4,0),"")</f>
        <v/>
      </c>
      <c r="AB62" s="372" t="str">
        <f>IF(ISNA(VLOOKUP($B62,DS!$B$3:$K$778,AB$4,0))=FALSE,VLOOKUP($B62,DS!$B$3:$K$778,AB$4,0),"")</f>
        <v/>
      </c>
      <c r="AC62" s="372" t="str">
        <f>IF(ISNA(VLOOKUP($B62,DS!$B$3:$K$778,AC$4,0))=FALSE,VLOOKUP($B62,DS!$B$3:$K$778,AC$4,0),"")</f>
        <v/>
      </c>
      <c r="AD62" s="373" t="str">
        <f>IF(ISNA(VLOOKUP($B62,DS!$B$3:$K$778,AD$4,0))=FALSE,VLOOKUP($B62,DS!$B$3:$K$778,AD$4,0),"")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IF(ISNA(VLOOKUP($B63,DS!$B$3:$K$778,$C$4,0))=FALSE,VLOOKUP($B63,DS!$B$3:$K$778,$C$4,0),"")</f>
        <v/>
      </c>
      <c r="D63" s="28" t="str">
        <f>IF(ISNA(VLOOKUP($B63,DS!$B$3:$K$778,D$4,0))=FALSE,VLOOKUP($B63,DS!$B$3:$K$778,D$4,0),"")</f>
        <v/>
      </c>
      <c r="E63" s="29" t="str">
        <f>IF(ISNA(VLOOKUP($B63,DS!$B$3:$K$778,E$4,0))=FALSE,VLOOKUP($B63,DS!$B$3:$K$778,E$4,0),"")</f>
        <v/>
      </c>
      <c r="F63" s="27" t="str">
        <f>IF(ISNA(VLOOKUP($B63,DS!$B$3:$K$778,F$4,0))=FALSE,VLOOKUP($B63,DS!$B$3:$K$778,F$4,0),"")</f>
        <v/>
      </c>
      <c r="G63" s="27" t="str">
        <f>IF(ISNA(VLOOKUP($B63,DS!$B$3:$K$778,G$4,0))=FALSE,VLOOKUP($B63,DS!$B$3:$K$778,G$4,0),"")</f>
        <v/>
      </c>
      <c r="H63" s="27" t="str">
        <f>IF(ISNA(VLOOKUP($B63,DS!$B$3:$K$778,H$4,0))=FALSE,VLOOKUP($B63,DS!$B$3:$K$778,H$4,0),"")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71" t="str">
        <f>IF(ISNA(VLOOKUP($B63,DS!$B$3:$P$778,AA$4,0))=FALSE,VLOOKUP($B63,DS!$B$3:$P$778,AA$4,0),"")</f>
        <v/>
      </c>
      <c r="AB63" s="372" t="str">
        <f>IF(ISNA(VLOOKUP($B63,DS!$B$3:$K$778,AB$4,0))=FALSE,VLOOKUP($B63,DS!$B$3:$K$778,AB$4,0),"")</f>
        <v/>
      </c>
      <c r="AC63" s="372" t="str">
        <f>IF(ISNA(VLOOKUP($B63,DS!$B$3:$K$778,AC$4,0))=FALSE,VLOOKUP($B63,DS!$B$3:$K$778,AC$4,0),"")</f>
        <v/>
      </c>
      <c r="AD63" s="373" t="str">
        <f>IF(ISNA(VLOOKUP($B63,DS!$B$3:$K$778,AD$4,0))=FALSE,VLOOKUP($B63,DS!$B$3:$K$778,AD$4,0),"")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IF(ISNA(VLOOKUP($B64,DS!$B$3:$K$778,$C$4,0))=FALSE,VLOOKUP($B64,DS!$B$3:$K$778,$C$4,0),"")</f>
        <v/>
      </c>
      <c r="D64" s="28" t="str">
        <f>IF(ISNA(VLOOKUP($B64,DS!$B$3:$K$778,D$4,0))=FALSE,VLOOKUP($B64,DS!$B$3:$K$778,D$4,0),"")</f>
        <v/>
      </c>
      <c r="E64" s="29" t="str">
        <f>IF(ISNA(VLOOKUP($B64,DS!$B$3:$K$778,E$4,0))=FALSE,VLOOKUP($B64,DS!$B$3:$K$778,E$4,0),"")</f>
        <v/>
      </c>
      <c r="F64" s="27" t="str">
        <f>IF(ISNA(VLOOKUP($B64,DS!$B$3:$K$778,F$4,0))=FALSE,VLOOKUP($B64,DS!$B$3:$K$778,F$4,0),"")</f>
        <v/>
      </c>
      <c r="G64" s="27" t="str">
        <f>IF(ISNA(VLOOKUP($B64,DS!$B$3:$K$778,G$4,0))=FALSE,VLOOKUP($B64,DS!$B$3:$K$778,G$4,0),"")</f>
        <v/>
      </c>
      <c r="H64" s="27" t="str">
        <f>IF(ISNA(VLOOKUP($B64,DS!$B$3:$K$778,H$4,0))=FALSE,VLOOKUP($B64,DS!$B$3:$K$778,H$4,0),"")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71" t="str">
        <f>IF(ISNA(VLOOKUP($B64,DS!$B$3:$P$778,AA$4,0))=FALSE,VLOOKUP($B64,DS!$B$3:$P$778,AA$4,0),"")</f>
        <v/>
      </c>
      <c r="AB64" s="372" t="str">
        <f>IF(ISNA(VLOOKUP($B64,DS!$B$3:$K$778,AB$4,0))=FALSE,VLOOKUP($B64,DS!$B$3:$K$778,AB$4,0),"")</f>
        <v/>
      </c>
      <c r="AC64" s="372" t="str">
        <f>IF(ISNA(VLOOKUP($B64,DS!$B$3:$K$778,AC$4,0))=FALSE,VLOOKUP($B64,DS!$B$3:$K$778,AC$4,0),"")</f>
        <v/>
      </c>
      <c r="AD64" s="373" t="str">
        <f>IF(ISNA(VLOOKUP($B64,DS!$B$3:$K$778,AD$4,0))=FALSE,VLOOKUP($B64,DS!$B$3:$K$778,AD$4,0),"")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IF(ISNA(VLOOKUP($B65,DS!$B$3:$K$778,$C$4,0))=FALSE,VLOOKUP($B65,DS!$B$3:$K$778,$C$4,0),"")</f>
        <v/>
      </c>
      <c r="D65" s="28" t="str">
        <f>IF(ISNA(VLOOKUP($B65,DS!$B$3:$K$778,D$4,0))=FALSE,VLOOKUP($B65,DS!$B$3:$K$778,D$4,0),"")</f>
        <v/>
      </c>
      <c r="E65" s="29" t="str">
        <f>IF(ISNA(VLOOKUP($B65,DS!$B$3:$K$778,E$4,0))=FALSE,VLOOKUP($B65,DS!$B$3:$K$778,E$4,0),"")</f>
        <v/>
      </c>
      <c r="F65" s="27" t="str">
        <f>IF(ISNA(VLOOKUP($B65,DS!$B$3:$K$778,F$4,0))=FALSE,VLOOKUP($B65,DS!$B$3:$K$778,F$4,0),"")</f>
        <v/>
      </c>
      <c r="G65" s="27" t="str">
        <f>IF(ISNA(VLOOKUP($B65,DS!$B$3:$K$778,G$4,0))=FALSE,VLOOKUP($B65,DS!$B$3:$K$778,G$4,0),"")</f>
        <v/>
      </c>
      <c r="H65" s="27" t="str">
        <f>IF(ISNA(VLOOKUP($B65,DS!$B$3:$K$778,H$4,0))=FALSE,VLOOKUP($B65,DS!$B$3:$K$778,H$4,0),"")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71" t="str">
        <f>IF(ISNA(VLOOKUP($B65,DS!$B$3:$P$778,AA$4,0))=FALSE,VLOOKUP($B65,DS!$B$3:$P$778,AA$4,0),"")</f>
        <v/>
      </c>
      <c r="AB65" s="372" t="str">
        <f>IF(ISNA(VLOOKUP($B65,DS!$B$3:$K$778,AB$4,0))=FALSE,VLOOKUP($B65,DS!$B$3:$K$778,AB$4,0),"")</f>
        <v/>
      </c>
      <c r="AC65" s="372" t="str">
        <f>IF(ISNA(VLOOKUP($B65,DS!$B$3:$K$778,AC$4,0))=FALSE,VLOOKUP($B65,DS!$B$3:$K$778,AC$4,0),"")</f>
        <v/>
      </c>
      <c r="AD65" s="373" t="str">
        <f>IF(ISNA(VLOOKUP($B65,DS!$B$3:$K$778,AD$4,0))=FALSE,VLOOKUP($B65,DS!$B$3:$K$778,AD$4,0),"")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IF(ISNA(VLOOKUP($B66,DS!$B$3:$K$778,$C$4,0))=FALSE,VLOOKUP($B66,DS!$B$3:$K$778,$C$4,0),"")</f>
        <v/>
      </c>
      <c r="D66" s="28" t="str">
        <f>IF(ISNA(VLOOKUP($B66,DS!$B$3:$K$778,D$4,0))=FALSE,VLOOKUP($B66,DS!$B$3:$K$778,D$4,0),"")</f>
        <v/>
      </c>
      <c r="E66" s="29" t="str">
        <f>IF(ISNA(VLOOKUP($B66,DS!$B$3:$K$778,E$4,0))=FALSE,VLOOKUP($B66,DS!$B$3:$K$778,E$4,0),"")</f>
        <v/>
      </c>
      <c r="F66" s="27" t="str">
        <f>IF(ISNA(VLOOKUP($B66,DS!$B$3:$K$778,F$4,0))=FALSE,VLOOKUP($B66,DS!$B$3:$K$778,F$4,0),"")</f>
        <v/>
      </c>
      <c r="G66" s="27" t="str">
        <f>IF(ISNA(VLOOKUP($B66,DS!$B$3:$K$778,G$4,0))=FALSE,VLOOKUP($B66,DS!$B$3:$K$778,G$4,0),"")</f>
        <v/>
      </c>
      <c r="H66" s="27" t="str">
        <f>IF(ISNA(VLOOKUP($B66,DS!$B$3:$K$778,H$4,0))=FALSE,VLOOKUP($B66,DS!$B$3:$K$778,H$4,0),"")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71" t="str">
        <f>IF(ISNA(VLOOKUP($B66,DS!$B$3:$P$778,AA$4,0))=FALSE,VLOOKUP($B66,DS!$B$3:$P$778,AA$4,0),"")</f>
        <v/>
      </c>
      <c r="AB66" s="372" t="str">
        <f>IF(ISNA(VLOOKUP($B66,DS!$B$3:$K$778,AB$4,0))=FALSE,VLOOKUP($B66,DS!$B$3:$K$778,AB$4,0),"")</f>
        <v/>
      </c>
      <c r="AC66" s="372" t="str">
        <f>IF(ISNA(VLOOKUP($B66,DS!$B$3:$K$778,AC$4,0))=FALSE,VLOOKUP($B66,DS!$B$3:$K$778,AC$4,0),"")</f>
        <v/>
      </c>
      <c r="AD66" s="373" t="str">
        <f>IF(ISNA(VLOOKUP($B66,DS!$B$3:$K$778,AD$4,0))=FALSE,VLOOKUP($B66,DS!$B$3:$K$778,AD$4,0),"")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IF(ISNA(VLOOKUP($B67,DS!$B$3:$K$778,$C$4,0))=FALSE,VLOOKUP($B67,DS!$B$3:$K$778,$C$4,0),"")</f>
        <v/>
      </c>
      <c r="D67" s="28" t="str">
        <f>IF(ISNA(VLOOKUP($B67,DS!$B$3:$K$778,D$4,0))=FALSE,VLOOKUP($B67,DS!$B$3:$K$778,D$4,0),"")</f>
        <v/>
      </c>
      <c r="E67" s="29" t="str">
        <f>IF(ISNA(VLOOKUP($B67,DS!$B$3:$K$778,E$4,0))=FALSE,VLOOKUP($B67,DS!$B$3:$K$778,E$4,0),"")</f>
        <v/>
      </c>
      <c r="F67" s="27" t="str">
        <f>IF(ISNA(VLOOKUP($B67,DS!$B$3:$K$778,F$4,0))=FALSE,VLOOKUP($B67,DS!$B$3:$K$778,F$4,0),"")</f>
        <v/>
      </c>
      <c r="G67" s="27" t="str">
        <f>IF(ISNA(VLOOKUP($B67,DS!$B$3:$K$778,G$4,0))=FALSE,VLOOKUP($B67,DS!$B$3:$K$778,G$4,0),"")</f>
        <v/>
      </c>
      <c r="H67" s="27" t="str">
        <f>IF(ISNA(VLOOKUP($B67,DS!$B$3:$K$778,H$4,0))=FALSE,VLOOKUP($B67,DS!$B$3:$K$778,H$4,0),"")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71" t="str">
        <f>IF(ISNA(VLOOKUP($B67,DS!$B$3:$P$778,AA$4,0))=FALSE,VLOOKUP($B67,DS!$B$3:$P$778,AA$4,0),"")</f>
        <v/>
      </c>
      <c r="AB67" s="372" t="str">
        <f>IF(ISNA(VLOOKUP($B67,DS!$B$3:$K$778,AB$4,0))=FALSE,VLOOKUP($B67,DS!$B$3:$K$778,AB$4,0),"")</f>
        <v/>
      </c>
      <c r="AC67" s="372" t="str">
        <f>IF(ISNA(VLOOKUP($B67,DS!$B$3:$K$778,AC$4,0))=FALSE,VLOOKUP($B67,DS!$B$3:$K$778,AC$4,0),"")</f>
        <v/>
      </c>
      <c r="AD67" s="373" t="str">
        <f>IF(ISNA(VLOOKUP($B67,DS!$B$3:$K$778,AD$4,0))=FALSE,VLOOKUP($B67,DS!$B$3:$K$778,AD$4,0),"")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IF(ISNA(VLOOKUP($B68,DS!$B$3:$K$778,$C$4,0))=FALSE,VLOOKUP($B68,DS!$B$3:$K$778,$C$4,0),"")</f>
        <v/>
      </c>
      <c r="D68" s="28" t="str">
        <f>IF(ISNA(VLOOKUP($B68,DS!$B$3:$K$778,D$4,0))=FALSE,VLOOKUP($B68,DS!$B$3:$K$778,D$4,0),"")</f>
        <v/>
      </c>
      <c r="E68" s="29" t="str">
        <f>IF(ISNA(VLOOKUP($B68,DS!$B$3:$K$778,E$4,0))=FALSE,VLOOKUP($B68,DS!$B$3:$K$778,E$4,0),"")</f>
        <v/>
      </c>
      <c r="F68" s="27" t="str">
        <f>IF(ISNA(VLOOKUP($B68,DS!$B$3:$K$778,F$4,0))=FALSE,VLOOKUP($B68,DS!$B$3:$K$778,F$4,0),"")</f>
        <v/>
      </c>
      <c r="G68" s="27" t="str">
        <f>IF(ISNA(VLOOKUP($B68,DS!$B$3:$K$778,G$4,0))=FALSE,VLOOKUP($B68,DS!$B$3:$K$778,G$4,0),"")</f>
        <v/>
      </c>
      <c r="H68" s="27" t="str">
        <f>IF(ISNA(VLOOKUP($B68,DS!$B$3:$K$778,H$4,0))=FALSE,VLOOKUP($B68,DS!$B$3:$K$778,H$4,0),"")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71" t="str">
        <f>IF(ISNA(VLOOKUP($B68,DS!$B$3:$P$778,AA$4,0))=FALSE,VLOOKUP($B68,DS!$B$3:$P$778,AA$4,0),"")</f>
        <v/>
      </c>
      <c r="AB68" s="372" t="str">
        <f>IF(ISNA(VLOOKUP($B68,DS!$B$3:$K$778,AB$4,0))=FALSE,VLOOKUP($B68,DS!$B$3:$K$778,AB$4,0),"")</f>
        <v/>
      </c>
      <c r="AC68" s="372" t="str">
        <f>IF(ISNA(VLOOKUP($B68,DS!$B$3:$K$778,AC$4,0))=FALSE,VLOOKUP($B68,DS!$B$3:$K$778,AC$4,0),"")</f>
        <v/>
      </c>
      <c r="AD68" s="373" t="str">
        <f>IF(ISNA(VLOOKUP($B68,DS!$B$3:$K$778,AD$4,0))=FALSE,VLOOKUP($B68,DS!$B$3:$K$778,AD$4,0),"")</f>
        <v/>
      </c>
    </row>
    <row r="69" spans="1:30" s="1" customFormat="1" ht="19.5" customHeight="1">
      <c r="A69" s="47">
        <v>45</v>
      </c>
      <c r="B69" s="47" t="str">
        <f t="shared" si="0"/>
        <v>15I1345</v>
      </c>
      <c r="C69" s="48" t="str">
        <f>IF(ISNA(VLOOKUP($B69,DS!$B$3:$K$778,$C$4,0))=FALSE,VLOOKUP($B69,DS!$B$3:$K$778,$C$4,0),"")</f>
        <v/>
      </c>
      <c r="D69" s="49" t="str">
        <f>IF(ISNA(VLOOKUP($B69,DS!$B$3:$K$778,D$4,0))=FALSE,VLOOKUP($B69,DS!$B$3:$K$778,D$4,0),"")</f>
        <v/>
      </c>
      <c r="E69" s="50" t="str">
        <f>IF(ISNA(VLOOKUP($B69,DS!$B$3:$K$778,E$4,0))=FALSE,VLOOKUP($B69,DS!$B$3:$K$778,E$4,0),"")</f>
        <v/>
      </c>
      <c r="F69" s="48" t="str">
        <f>IF(ISNA(VLOOKUP($B69,DS!$B$3:$K$778,F$4,0))=FALSE,VLOOKUP($B69,DS!$B$3:$K$778,F$4,0),"")</f>
        <v/>
      </c>
      <c r="G69" s="48" t="str">
        <f>IF(ISNA(VLOOKUP($B69,DS!$B$3:$K$778,G$4,0))=FALSE,VLOOKUP($B69,DS!$B$3:$K$778,G$4,0),"")</f>
        <v/>
      </c>
      <c r="H69" s="48" t="str">
        <f>IF(ISNA(VLOOKUP($B69,DS!$B$3:$K$778,H$4,0))=FALSE,VLOOKUP($B69,DS!$B$3:$K$778,H$4,0),"")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74" t="str">
        <f>IF(ISNA(VLOOKUP($B69,DS!$B$3:$P$778,AA$4,0))=FALSE,VLOOKUP($B69,DS!$B$3:$P$778,AA$4,0),"")</f>
        <v/>
      </c>
      <c r="AB69" s="375" t="str">
        <f>IF(ISNA(VLOOKUP($B69,DS!$B$3:$K$778,AB$4,0))=FALSE,VLOOKUP($B69,DS!$B$3:$K$778,AB$4,0),"")</f>
        <v/>
      </c>
      <c r="AC69" s="375" t="str">
        <f>IF(ISNA(VLOOKUP($B69,DS!$B$3:$K$778,AC$4,0))=FALSE,VLOOKUP($B69,DS!$B$3:$K$778,AC$4,0),"")</f>
        <v/>
      </c>
      <c r="AD69" s="376" t="str">
        <f>IF(ISNA(VLOOKUP($B69,DS!$B$3:$K$778,AD$4,0))=FALSE,VLOOKUP($B69,DS!$B$3:$K$778,AD$4,0),"")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30" t="s">
        <v>31</v>
      </c>
      <c r="T70" s="330"/>
      <c r="U70" s="330"/>
      <c r="V70" s="330"/>
      <c r="W70" s="330"/>
      <c r="X70" s="330"/>
      <c r="Y70" s="330"/>
      <c r="Z70" s="330"/>
      <c r="AA70" s="33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30" t="s">
        <v>23</v>
      </c>
      <c r="L71" s="330"/>
      <c r="M71" s="330"/>
      <c r="N71" s="330"/>
      <c r="O71" s="330"/>
      <c r="P71" s="330"/>
      <c r="Q71" s="330"/>
      <c r="R71" s="330"/>
      <c r="T71" s="21"/>
      <c r="U71" s="21"/>
      <c r="V71" s="330" t="s">
        <v>24</v>
      </c>
      <c r="W71" s="330"/>
      <c r="X71" s="330"/>
      <c r="Y71" s="330"/>
      <c r="Z71" s="330"/>
      <c r="AA71" s="33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30" t="s">
        <v>25</v>
      </c>
      <c r="L72" s="330"/>
      <c r="M72" s="330"/>
      <c r="N72" s="330"/>
      <c r="O72" s="330"/>
      <c r="P72" s="330"/>
      <c r="Q72" s="330"/>
      <c r="R72" s="330"/>
      <c r="S72" s="30"/>
      <c r="T72" s="30"/>
      <c r="U72" s="30"/>
      <c r="V72" s="330" t="s">
        <v>25</v>
      </c>
      <c r="W72" s="330"/>
      <c r="X72" s="330"/>
      <c r="Y72" s="330"/>
      <c r="Z72" s="330"/>
      <c r="AA72" s="33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7"/>
      <c r="B75" s="68"/>
      <c r="C75" s="68"/>
      <c r="D75" s="69"/>
      <c r="E75" s="69"/>
      <c r="F75" s="68"/>
      <c r="G75" s="68"/>
      <c r="H75" s="68"/>
    </row>
    <row r="76" spans="1:30" s="1" customFormat="1">
      <c r="A76" s="67"/>
      <c r="B76" s="68"/>
      <c r="C76" s="68"/>
      <c r="D76" s="69"/>
      <c r="E76" s="69"/>
      <c r="F76" s="68"/>
      <c r="G76" s="68"/>
      <c r="H76" s="68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IF(ISNA(VLOOKUP($B78,DS!$B$3:$K$778,$C$4,0))=FALSE,VLOOKUP($B78,DS!$B$3:$K$778,$C$4,0),"")</f>
        <v/>
      </c>
      <c r="D78" s="34" t="str">
        <f>IF(ISNA(VLOOKUP($B78,DS!$B$3:$K$778,D$4,0))=FALSE,VLOOKUP($B78,DS!$B$3:$K$778,D$4,0),"")</f>
        <v/>
      </c>
      <c r="E78" s="35" t="str">
        <f>IF(ISNA(VLOOKUP($B78,DS!$B$3:$K$778,E$4,0))=FALSE,VLOOKUP($B78,DS!$B$3:$K$778,E$4,0),"")</f>
        <v/>
      </c>
      <c r="F78" s="19" t="str">
        <f>IF(ISNA(VLOOKUP($B78,DS!$B$3:$K$778,F$4,0))=FALSE,VLOOKUP($B78,DS!$B$3:$K$778,F$4,0),"")</f>
        <v/>
      </c>
      <c r="G78" s="19" t="str">
        <f>IF(ISNA(VLOOKUP($B78,DS!$B$3:$K$778,G$4,0))=FALSE,VLOOKUP($B78,DS!$B$3:$K$778,G$4,0),"")</f>
        <v/>
      </c>
      <c r="H78" s="19" t="str">
        <f>IF(ISNA(VLOOKUP($B78,DS!$B$3:$K$778,H$4,0))=FALSE,VLOOKUP($B78,DS!$B$3:$K$778,H$4,0),"")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77" t="str">
        <f>IF(ISNA(VLOOKUP($B78,DS!$B$3:$P$778,AA$4,0))=FALSE,VLOOKUP($B78,DS!$B$3:$P$778,AA$4,0),"")</f>
        <v/>
      </c>
      <c r="AB78" s="378" t="str">
        <f>IF(ISNA(VLOOKUP($B78,DS!$B$3:$K$778,AB$4,0))=FALSE,VLOOKUP($B78,DS!$B$3:$K$778,AB$4,0),"")</f>
        <v/>
      </c>
      <c r="AC78" s="378" t="str">
        <f>IF(ISNA(VLOOKUP($B78,DS!$B$3:$K$778,AC$4,0))=FALSE,VLOOKUP($B78,DS!$B$3:$K$778,AC$4,0),"")</f>
        <v/>
      </c>
      <c r="AD78" s="379" t="str">
        <f>IF(ISNA(VLOOKUP($B78,DS!$B$3:$K$778,AD$4,0))=FALSE,VLOOKUP($B78,DS!$B$3:$K$778,AD$4,0),"")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IF(ISNA(VLOOKUP($B79,DS!$B$3:$K$778,$C$4,0))=FALSE,VLOOKUP($B79,DS!$B$3:$K$778,$C$4,0),"")</f>
        <v/>
      </c>
      <c r="D79" s="28" t="str">
        <f>IF(ISNA(VLOOKUP($B79,DS!$B$3:$K$778,D$4,0))=FALSE,VLOOKUP($B79,DS!$B$3:$K$778,D$4,0),"")</f>
        <v/>
      </c>
      <c r="E79" s="29" t="str">
        <f>IF(ISNA(VLOOKUP($B79,DS!$B$3:$K$778,E$4,0))=FALSE,VLOOKUP($B79,DS!$B$3:$K$778,E$4,0),"")</f>
        <v/>
      </c>
      <c r="F79" s="27" t="str">
        <f>IF(ISNA(VLOOKUP($B79,DS!$B$3:$K$778,F$4,0))=FALSE,VLOOKUP($B79,DS!$B$3:$K$778,F$4,0),"")</f>
        <v/>
      </c>
      <c r="G79" s="27" t="str">
        <f>IF(ISNA(VLOOKUP($B79,DS!$B$3:$K$778,G$4,0))=FALSE,VLOOKUP($B79,DS!$B$3:$K$778,G$4,0),"")</f>
        <v/>
      </c>
      <c r="H79" s="27" t="str">
        <f>IF(ISNA(VLOOKUP($B79,DS!$B$3:$K$778,H$4,0))=FALSE,VLOOKUP($B79,DS!$B$3:$K$778,H$4,0),"")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71" t="str">
        <f>IF(ISNA(VLOOKUP($B79,DS!$B$3:$P$778,AA$4,0))=FALSE,VLOOKUP($B79,DS!$B$3:$P$778,AA$4,0),"")</f>
        <v/>
      </c>
      <c r="AB79" s="372" t="str">
        <f>IF(ISNA(VLOOKUP($B79,DS!$B$3:$K$778,AB$4,0))=FALSE,VLOOKUP($B79,DS!$B$3:$K$778,AB$4,0),"")</f>
        <v/>
      </c>
      <c r="AC79" s="372" t="str">
        <f>IF(ISNA(VLOOKUP($B79,DS!$B$3:$K$778,AC$4,0))=FALSE,VLOOKUP($B79,DS!$B$3:$K$778,AC$4,0),"")</f>
        <v/>
      </c>
      <c r="AD79" s="373" t="str">
        <f>IF(ISNA(VLOOKUP($B79,DS!$B$3:$K$778,AD$4,0))=FALSE,VLOOKUP($B79,DS!$B$3:$K$778,AD$4,0),"")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IF(ISNA(VLOOKUP($B80,DS!$B$3:$K$778,$C$4,0))=FALSE,VLOOKUP($B80,DS!$B$3:$K$778,$C$4,0),"")</f>
        <v/>
      </c>
      <c r="D80" s="28" t="str">
        <f>IF(ISNA(VLOOKUP($B80,DS!$B$3:$K$778,D$4,0))=FALSE,VLOOKUP($B80,DS!$B$3:$K$778,D$4,0),"")</f>
        <v/>
      </c>
      <c r="E80" s="29" t="str">
        <f>IF(ISNA(VLOOKUP($B80,DS!$B$3:$K$778,E$4,0))=FALSE,VLOOKUP($B80,DS!$B$3:$K$778,E$4,0),"")</f>
        <v/>
      </c>
      <c r="F80" s="27" t="str">
        <f>IF(ISNA(VLOOKUP($B80,DS!$B$3:$K$778,F$4,0))=FALSE,VLOOKUP($B80,DS!$B$3:$K$778,F$4,0),"")</f>
        <v/>
      </c>
      <c r="G80" s="27" t="str">
        <f>IF(ISNA(VLOOKUP($B80,DS!$B$3:$K$778,G$4,0))=FALSE,VLOOKUP($B80,DS!$B$3:$K$778,G$4,0),"")</f>
        <v/>
      </c>
      <c r="H80" s="27" t="str">
        <f>IF(ISNA(VLOOKUP($B80,DS!$B$3:$K$778,H$4,0))=FALSE,VLOOKUP($B80,DS!$B$3:$K$778,H$4,0),"")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71" t="str">
        <f>IF(ISNA(VLOOKUP($B80,DS!$B$3:$P$778,AA$4,0))=FALSE,VLOOKUP($B80,DS!$B$3:$P$778,AA$4,0),"")</f>
        <v/>
      </c>
      <c r="AB80" s="372" t="str">
        <f>IF(ISNA(VLOOKUP($B80,DS!$B$3:$K$778,AB$4,0))=FALSE,VLOOKUP($B80,DS!$B$3:$K$778,AB$4,0),"")</f>
        <v/>
      </c>
      <c r="AC80" s="372" t="str">
        <f>IF(ISNA(VLOOKUP($B80,DS!$B$3:$K$778,AC$4,0))=FALSE,VLOOKUP($B80,DS!$B$3:$K$778,AC$4,0),"")</f>
        <v/>
      </c>
      <c r="AD80" s="373" t="str">
        <f>IF(ISNA(VLOOKUP($B80,DS!$B$3:$K$778,AD$4,0))=FALSE,VLOOKUP($B80,DS!$B$3:$K$778,AD$4,0),"")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IF(ISNA(VLOOKUP($B81,DS!$B$3:$K$778,$C$4,0))=FALSE,VLOOKUP($B81,DS!$B$3:$K$778,$C$4,0),"")</f>
        <v/>
      </c>
      <c r="D81" s="28" t="str">
        <f>IF(ISNA(VLOOKUP($B81,DS!$B$3:$K$778,D$4,0))=FALSE,VLOOKUP($B81,DS!$B$3:$K$778,D$4,0),"")</f>
        <v/>
      </c>
      <c r="E81" s="29" t="str">
        <f>IF(ISNA(VLOOKUP($B81,DS!$B$3:$K$778,E$4,0))=FALSE,VLOOKUP($B81,DS!$B$3:$K$778,E$4,0),"")</f>
        <v/>
      </c>
      <c r="F81" s="27" t="str">
        <f>IF(ISNA(VLOOKUP($B81,DS!$B$3:$K$778,F$4,0))=FALSE,VLOOKUP($B81,DS!$B$3:$K$778,F$4,0),"")</f>
        <v/>
      </c>
      <c r="G81" s="27" t="str">
        <f>IF(ISNA(VLOOKUP($B81,DS!$B$3:$K$778,G$4,0))=FALSE,VLOOKUP($B81,DS!$B$3:$K$778,G$4,0),"")</f>
        <v/>
      </c>
      <c r="H81" s="27" t="str">
        <f>IF(ISNA(VLOOKUP($B81,DS!$B$3:$K$778,H$4,0))=FALSE,VLOOKUP($B81,DS!$B$3:$K$778,H$4,0),"")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71" t="str">
        <f>IF(ISNA(VLOOKUP($B81,DS!$B$3:$P$778,AA$4,0))=FALSE,VLOOKUP($B81,DS!$B$3:$P$778,AA$4,0),"")</f>
        <v/>
      </c>
      <c r="AB81" s="372" t="str">
        <f>IF(ISNA(VLOOKUP($B81,DS!$B$3:$K$778,AB$4,0))=FALSE,VLOOKUP($B81,DS!$B$3:$K$778,AB$4,0),"")</f>
        <v/>
      </c>
      <c r="AC81" s="372" t="str">
        <f>IF(ISNA(VLOOKUP($B81,DS!$B$3:$K$778,AC$4,0))=FALSE,VLOOKUP($B81,DS!$B$3:$K$778,AC$4,0),"")</f>
        <v/>
      </c>
      <c r="AD81" s="373" t="str">
        <f>IF(ISNA(VLOOKUP($B81,DS!$B$3:$K$778,AD$4,0))=FALSE,VLOOKUP($B81,DS!$B$3:$K$778,AD$4,0),"")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IF(ISNA(VLOOKUP($B82,DS!$B$3:$K$778,$C$4,0))=FALSE,VLOOKUP($B82,DS!$B$3:$K$778,$C$4,0),"")</f>
        <v/>
      </c>
      <c r="D82" s="28" t="str">
        <f>IF(ISNA(VLOOKUP($B82,DS!$B$3:$K$778,D$4,0))=FALSE,VLOOKUP($B82,DS!$B$3:$K$778,D$4,0),"")</f>
        <v/>
      </c>
      <c r="E82" s="29" t="str">
        <f>IF(ISNA(VLOOKUP($B82,DS!$B$3:$K$778,E$4,0))=FALSE,VLOOKUP($B82,DS!$B$3:$K$778,E$4,0),"")</f>
        <v/>
      </c>
      <c r="F82" s="27" t="str">
        <f>IF(ISNA(VLOOKUP($B82,DS!$B$3:$K$778,F$4,0))=FALSE,VLOOKUP($B82,DS!$B$3:$K$778,F$4,0),"")</f>
        <v/>
      </c>
      <c r="G82" s="27" t="str">
        <f>IF(ISNA(VLOOKUP($B82,DS!$B$3:$K$778,G$4,0))=FALSE,VLOOKUP($B82,DS!$B$3:$K$778,G$4,0),"")</f>
        <v/>
      </c>
      <c r="H82" s="27" t="str">
        <f>IF(ISNA(VLOOKUP($B82,DS!$B$3:$K$778,H$4,0))=FALSE,VLOOKUP($B82,DS!$B$3:$K$778,H$4,0),"")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71" t="str">
        <f>IF(ISNA(VLOOKUP($B82,DS!$B$3:$P$778,AA$4,0))=FALSE,VLOOKUP($B82,DS!$B$3:$P$778,AA$4,0),"")</f>
        <v/>
      </c>
      <c r="AB82" s="372" t="str">
        <f>IF(ISNA(VLOOKUP($B82,DS!$B$3:$K$778,AB$4,0))=FALSE,VLOOKUP($B82,DS!$B$3:$K$778,AB$4,0),"")</f>
        <v/>
      </c>
      <c r="AC82" s="372" t="str">
        <f>IF(ISNA(VLOOKUP($B82,DS!$B$3:$K$778,AC$4,0))=FALSE,VLOOKUP($B82,DS!$B$3:$K$778,AC$4,0),"")</f>
        <v/>
      </c>
      <c r="AD82" s="373" t="str">
        <f>IF(ISNA(VLOOKUP($B82,DS!$B$3:$K$778,AD$4,0))=FALSE,VLOOKUP($B82,DS!$B$3:$K$778,AD$4,0),"")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IF(ISNA(VLOOKUP($B83,DS!$B$3:$K$778,$C$4,0))=FALSE,VLOOKUP($B83,DS!$B$3:$K$778,$C$4,0),"")</f>
        <v/>
      </c>
      <c r="D83" s="28" t="str">
        <f>IF(ISNA(VLOOKUP($B83,DS!$B$3:$K$778,D$4,0))=FALSE,VLOOKUP($B83,DS!$B$3:$K$778,D$4,0),"")</f>
        <v/>
      </c>
      <c r="E83" s="29" t="str">
        <f>IF(ISNA(VLOOKUP($B83,DS!$B$3:$K$778,E$4,0))=FALSE,VLOOKUP($B83,DS!$B$3:$K$778,E$4,0),"")</f>
        <v/>
      </c>
      <c r="F83" s="27" t="str">
        <f>IF(ISNA(VLOOKUP($B83,DS!$B$3:$K$778,F$4,0))=FALSE,VLOOKUP($B83,DS!$B$3:$K$778,F$4,0),"")</f>
        <v/>
      </c>
      <c r="G83" s="27" t="str">
        <f>IF(ISNA(VLOOKUP($B83,DS!$B$3:$K$778,G$4,0))=FALSE,VLOOKUP($B83,DS!$B$3:$K$778,G$4,0),"")</f>
        <v/>
      </c>
      <c r="H83" s="27" t="str">
        <f>IF(ISNA(VLOOKUP($B83,DS!$B$3:$K$778,H$4,0))=FALSE,VLOOKUP($B83,DS!$B$3:$K$778,H$4,0),"")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71" t="str">
        <f>IF(ISNA(VLOOKUP($B83,DS!$B$3:$P$778,AA$4,0))=FALSE,VLOOKUP($B83,DS!$B$3:$P$778,AA$4,0),"")</f>
        <v/>
      </c>
      <c r="AB83" s="372" t="str">
        <f>IF(ISNA(VLOOKUP($B83,DS!$B$3:$K$778,AB$4,0))=FALSE,VLOOKUP($B83,DS!$B$3:$K$778,AB$4,0),"")</f>
        <v/>
      </c>
      <c r="AC83" s="372" t="str">
        <f>IF(ISNA(VLOOKUP($B83,DS!$B$3:$K$778,AC$4,0))=FALSE,VLOOKUP($B83,DS!$B$3:$K$778,AC$4,0),"")</f>
        <v/>
      </c>
      <c r="AD83" s="373" t="str">
        <f>IF(ISNA(VLOOKUP($B83,DS!$B$3:$K$778,AD$4,0))=FALSE,VLOOKUP($B83,DS!$B$3:$K$778,AD$4,0),"")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IF(ISNA(VLOOKUP($B84,DS!$B$3:$K$778,$C$4,0))=FALSE,VLOOKUP($B84,DS!$B$3:$K$778,$C$4,0),"")</f>
        <v/>
      </c>
      <c r="D84" s="28" t="str">
        <f>IF(ISNA(VLOOKUP($B84,DS!$B$3:$K$778,D$4,0))=FALSE,VLOOKUP($B84,DS!$B$3:$K$778,D$4,0),"")</f>
        <v/>
      </c>
      <c r="E84" s="29" t="str">
        <f>IF(ISNA(VLOOKUP($B84,DS!$B$3:$K$778,E$4,0))=FALSE,VLOOKUP($B84,DS!$B$3:$K$778,E$4,0),"")</f>
        <v/>
      </c>
      <c r="F84" s="27" t="str">
        <f>IF(ISNA(VLOOKUP($B84,DS!$B$3:$K$778,F$4,0))=FALSE,VLOOKUP($B84,DS!$B$3:$K$778,F$4,0),"")</f>
        <v/>
      </c>
      <c r="G84" s="27" t="str">
        <f>IF(ISNA(VLOOKUP($B84,DS!$B$3:$K$778,G$4,0))=FALSE,VLOOKUP($B84,DS!$B$3:$K$778,G$4,0),"")</f>
        <v/>
      </c>
      <c r="H84" s="27" t="str">
        <f>IF(ISNA(VLOOKUP($B84,DS!$B$3:$K$778,H$4,0))=FALSE,VLOOKUP($B84,DS!$B$3:$K$778,H$4,0),"")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71" t="str">
        <f>IF(ISNA(VLOOKUP($B84,DS!$B$3:$P$778,AA$4,0))=FALSE,VLOOKUP($B84,DS!$B$3:$P$778,AA$4,0),"")</f>
        <v/>
      </c>
      <c r="AB84" s="372" t="str">
        <f>IF(ISNA(VLOOKUP($B84,DS!$B$3:$K$778,AB$4,0))=FALSE,VLOOKUP($B84,DS!$B$3:$K$778,AB$4,0),"")</f>
        <v/>
      </c>
      <c r="AC84" s="372" t="str">
        <f>IF(ISNA(VLOOKUP($B84,DS!$B$3:$K$778,AC$4,0))=FALSE,VLOOKUP($B84,DS!$B$3:$K$778,AC$4,0),"")</f>
        <v/>
      </c>
      <c r="AD84" s="373" t="str">
        <f>IF(ISNA(VLOOKUP($B84,DS!$B$3:$K$778,AD$4,0))=FALSE,VLOOKUP($B84,DS!$B$3:$K$778,AD$4,0),"")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IF(ISNA(VLOOKUP($B85,DS!$B$3:$K$778,$C$4,0))=FALSE,VLOOKUP($B85,DS!$B$3:$K$778,$C$4,0),"")</f>
        <v/>
      </c>
      <c r="D85" s="28" t="str">
        <f>IF(ISNA(VLOOKUP($B85,DS!$B$3:$K$778,D$4,0))=FALSE,VLOOKUP($B85,DS!$B$3:$K$778,D$4,0),"")</f>
        <v/>
      </c>
      <c r="E85" s="29" t="str">
        <f>IF(ISNA(VLOOKUP($B85,DS!$B$3:$K$778,E$4,0))=FALSE,VLOOKUP($B85,DS!$B$3:$K$778,E$4,0),"")</f>
        <v/>
      </c>
      <c r="F85" s="27" t="str">
        <f>IF(ISNA(VLOOKUP($B85,DS!$B$3:$K$778,F$4,0))=FALSE,VLOOKUP($B85,DS!$B$3:$K$778,F$4,0),"")</f>
        <v/>
      </c>
      <c r="G85" s="27" t="str">
        <f>IF(ISNA(VLOOKUP($B85,DS!$B$3:$K$778,G$4,0))=FALSE,VLOOKUP($B85,DS!$B$3:$K$778,G$4,0),"")</f>
        <v/>
      </c>
      <c r="H85" s="27" t="str">
        <f>IF(ISNA(VLOOKUP($B85,DS!$B$3:$K$778,H$4,0))=FALSE,VLOOKUP($B85,DS!$B$3:$K$778,H$4,0),"")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71" t="str">
        <f>IF(ISNA(VLOOKUP($B85,DS!$B$3:$P$778,AA$4,0))=FALSE,VLOOKUP($B85,DS!$B$3:$P$778,AA$4,0),"")</f>
        <v/>
      </c>
      <c r="AB85" s="372" t="str">
        <f>IF(ISNA(VLOOKUP($B85,DS!$B$3:$K$778,AB$4,0))=FALSE,VLOOKUP($B85,DS!$B$3:$K$778,AB$4,0),"")</f>
        <v/>
      </c>
      <c r="AC85" s="372" t="str">
        <f>IF(ISNA(VLOOKUP($B85,DS!$B$3:$K$778,AC$4,0))=FALSE,VLOOKUP($B85,DS!$B$3:$K$778,AC$4,0),"")</f>
        <v/>
      </c>
      <c r="AD85" s="373" t="str">
        <f>IF(ISNA(VLOOKUP($B85,DS!$B$3:$K$778,AD$4,0))=FALSE,VLOOKUP($B85,DS!$B$3:$K$778,AD$4,0),"")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IF(ISNA(VLOOKUP($B86,DS!$B$3:$K$778,$C$4,0))=FALSE,VLOOKUP($B86,DS!$B$3:$K$778,$C$4,0),"")</f>
        <v/>
      </c>
      <c r="D86" s="28" t="str">
        <f>IF(ISNA(VLOOKUP($B86,DS!$B$3:$K$778,D$4,0))=FALSE,VLOOKUP($B86,DS!$B$3:$K$778,D$4,0),"")</f>
        <v/>
      </c>
      <c r="E86" s="29" t="str">
        <f>IF(ISNA(VLOOKUP($B86,DS!$B$3:$K$778,E$4,0))=FALSE,VLOOKUP($B86,DS!$B$3:$K$778,E$4,0),"")</f>
        <v/>
      </c>
      <c r="F86" s="27" t="str">
        <f>IF(ISNA(VLOOKUP($B86,DS!$B$3:$K$778,F$4,0))=FALSE,VLOOKUP($B86,DS!$B$3:$K$778,F$4,0),"")</f>
        <v/>
      </c>
      <c r="G86" s="27" t="str">
        <f>IF(ISNA(VLOOKUP($B86,DS!$B$3:$K$778,G$4,0))=FALSE,VLOOKUP($B86,DS!$B$3:$K$778,G$4,0),"")</f>
        <v/>
      </c>
      <c r="H86" s="27" t="str">
        <f>IF(ISNA(VLOOKUP($B86,DS!$B$3:$K$778,H$4,0))=FALSE,VLOOKUP($B86,DS!$B$3:$K$778,H$4,0),"")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71" t="str">
        <f>IF(ISNA(VLOOKUP($B86,DS!$B$3:$P$778,AA$4,0))=FALSE,VLOOKUP($B86,DS!$B$3:$P$778,AA$4,0),"")</f>
        <v/>
      </c>
      <c r="AB86" s="372" t="str">
        <f>IF(ISNA(VLOOKUP($B86,DS!$B$3:$K$778,AB$4,0))=FALSE,VLOOKUP($B86,DS!$B$3:$K$778,AB$4,0),"")</f>
        <v/>
      </c>
      <c r="AC86" s="372" t="str">
        <f>IF(ISNA(VLOOKUP($B86,DS!$B$3:$K$778,AC$4,0))=FALSE,VLOOKUP($B86,DS!$B$3:$K$778,AC$4,0),"")</f>
        <v/>
      </c>
      <c r="AD86" s="373" t="str">
        <f>IF(ISNA(VLOOKUP($B86,DS!$B$3:$K$778,AD$4,0))=FALSE,VLOOKUP($B86,DS!$B$3:$K$778,AD$4,0),"")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IF(ISNA(VLOOKUP($B87,DS!$B$3:$K$778,$C$4,0))=FALSE,VLOOKUP($B87,DS!$B$3:$K$778,$C$4,0),"")</f>
        <v/>
      </c>
      <c r="D87" s="28" t="str">
        <f>IF(ISNA(VLOOKUP($B87,DS!$B$3:$K$778,D$4,0))=FALSE,VLOOKUP($B87,DS!$B$3:$K$778,D$4,0),"")</f>
        <v/>
      </c>
      <c r="E87" s="29" t="str">
        <f>IF(ISNA(VLOOKUP($B87,DS!$B$3:$K$778,E$4,0))=FALSE,VLOOKUP($B87,DS!$B$3:$K$778,E$4,0),"")</f>
        <v/>
      </c>
      <c r="F87" s="27" t="str">
        <f>IF(ISNA(VLOOKUP($B87,DS!$B$3:$K$778,F$4,0))=FALSE,VLOOKUP($B87,DS!$B$3:$K$778,F$4,0),"")</f>
        <v/>
      </c>
      <c r="G87" s="27" t="str">
        <f>IF(ISNA(VLOOKUP($B87,DS!$B$3:$K$778,G$4,0))=FALSE,VLOOKUP($B87,DS!$B$3:$K$778,G$4,0),"")</f>
        <v/>
      </c>
      <c r="H87" s="27" t="str">
        <f>IF(ISNA(VLOOKUP($B87,DS!$B$3:$K$778,H$4,0))=FALSE,VLOOKUP($B87,DS!$B$3:$K$778,H$4,0),"")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71" t="str">
        <f>IF(ISNA(VLOOKUP($B87,DS!$B$3:$P$778,AA$4,0))=FALSE,VLOOKUP($B87,DS!$B$3:$P$778,AA$4,0),"")</f>
        <v/>
      </c>
      <c r="AB87" s="372" t="str">
        <f>IF(ISNA(VLOOKUP($B87,DS!$B$3:$K$778,AB$4,0))=FALSE,VLOOKUP($B87,DS!$B$3:$K$778,AB$4,0),"")</f>
        <v/>
      </c>
      <c r="AC87" s="372" t="str">
        <f>IF(ISNA(VLOOKUP($B87,DS!$B$3:$K$778,AC$4,0))=FALSE,VLOOKUP($B87,DS!$B$3:$K$778,AC$4,0),"")</f>
        <v/>
      </c>
      <c r="AD87" s="373" t="str">
        <f>IF(ISNA(VLOOKUP($B87,DS!$B$3:$K$778,AD$4,0))=FALSE,VLOOKUP($B87,DS!$B$3:$K$778,AD$4,0),"")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IF(ISNA(VLOOKUP($B88,DS!$B$3:$K$778,$C$4,0))=FALSE,VLOOKUP($B88,DS!$B$3:$K$778,$C$4,0),"")</f>
        <v/>
      </c>
      <c r="D88" s="28" t="str">
        <f>IF(ISNA(VLOOKUP($B88,DS!$B$3:$K$778,D$4,0))=FALSE,VLOOKUP($B88,DS!$B$3:$K$778,D$4,0),"")</f>
        <v/>
      </c>
      <c r="E88" s="29" t="str">
        <f>IF(ISNA(VLOOKUP($B88,DS!$B$3:$K$778,E$4,0))=FALSE,VLOOKUP($B88,DS!$B$3:$K$778,E$4,0),"")</f>
        <v/>
      </c>
      <c r="F88" s="27" t="str">
        <f>IF(ISNA(VLOOKUP($B88,DS!$B$3:$K$778,F$4,0))=FALSE,VLOOKUP($B88,DS!$B$3:$K$778,F$4,0),"")</f>
        <v/>
      </c>
      <c r="G88" s="27" t="str">
        <f>IF(ISNA(VLOOKUP($B88,DS!$B$3:$K$778,G$4,0))=FALSE,VLOOKUP($B88,DS!$B$3:$K$778,G$4,0),"")</f>
        <v/>
      </c>
      <c r="H88" s="27" t="str">
        <f>IF(ISNA(VLOOKUP($B88,DS!$B$3:$K$778,H$4,0))=FALSE,VLOOKUP($B88,DS!$B$3:$K$778,H$4,0),"")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71" t="str">
        <f>IF(ISNA(VLOOKUP($B88,DS!$B$3:$P$778,AA$4,0))=FALSE,VLOOKUP($B88,DS!$B$3:$P$778,AA$4,0),"")</f>
        <v/>
      </c>
      <c r="AB88" s="372" t="str">
        <f>IF(ISNA(VLOOKUP($B88,DS!$B$3:$K$778,AB$4,0))=FALSE,VLOOKUP($B88,DS!$B$3:$K$778,AB$4,0),"")</f>
        <v/>
      </c>
      <c r="AC88" s="372" t="str">
        <f>IF(ISNA(VLOOKUP($B88,DS!$B$3:$K$778,AC$4,0))=FALSE,VLOOKUP($B88,DS!$B$3:$K$778,AC$4,0),"")</f>
        <v/>
      </c>
      <c r="AD88" s="373" t="str">
        <f>IF(ISNA(VLOOKUP($B88,DS!$B$3:$K$778,AD$4,0))=FALSE,VLOOKUP($B88,DS!$B$3:$K$778,AD$4,0),"")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IF(ISNA(VLOOKUP($B89,DS!$B$3:$K$778,$C$4,0))=FALSE,VLOOKUP($B89,DS!$B$3:$K$778,$C$4,0),"")</f>
        <v/>
      </c>
      <c r="D89" s="28" t="str">
        <f>IF(ISNA(VLOOKUP($B89,DS!$B$3:$K$778,D$4,0))=FALSE,VLOOKUP($B89,DS!$B$3:$K$778,D$4,0),"")</f>
        <v/>
      </c>
      <c r="E89" s="29" t="str">
        <f>IF(ISNA(VLOOKUP($B89,DS!$B$3:$K$778,E$4,0))=FALSE,VLOOKUP($B89,DS!$B$3:$K$778,E$4,0),"")</f>
        <v/>
      </c>
      <c r="F89" s="27" t="str">
        <f>IF(ISNA(VLOOKUP($B89,DS!$B$3:$K$778,F$4,0))=FALSE,VLOOKUP($B89,DS!$B$3:$K$778,F$4,0),"")</f>
        <v/>
      </c>
      <c r="G89" s="27" t="str">
        <f>IF(ISNA(VLOOKUP($B89,DS!$B$3:$K$778,G$4,0))=FALSE,VLOOKUP($B89,DS!$B$3:$K$778,G$4,0),"")</f>
        <v/>
      </c>
      <c r="H89" s="27" t="str">
        <f>IF(ISNA(VLOOKUP($B89,DS!$B$3:$K$778,H$4,0))=FALSE,VLOOKUP($B89,DS!$B$3:$K$778,H$4,0),"")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71" t="str">
        <f>IF(ISNA(VLOOKUP($B89,DS!$B$3:$P$778,AA$4,0))=FALSE,VLOOKUP($B89,DS!$B$3:$P$778,AA$4,0),"")</f>
        <v/>
      </c>
      <c r="AB89" s="372" t="str">
        <f>IF(ISNA(VLOOKUP($B89,DS!$B$3:$K$778,AB$4,0))=FALSE,VLOOKUP($B89,DS!$B$3:$K$778,AB$4,0),"")</f>
        <v/>
      </c>
      <c r="AC89" s="372" t="str">
        <f>IF(ISNA(VLOOKUP($B89,DS!$B$3:$K$778,AC$4,0))=FALSE,VLOOKUP($B89,DS!$B$3:$K$778,AC$4,0),"")</f>
        <v/>
      </c>
      <c r="AD89" s="373" t="str">
        <f>IF(ISNA(VLOOKUP($B89,DS!$B$3:$K$778,AD$4,0))=FALSE,VLOOKUP($B89,DS!$B$3:$K$778,AD$4,0),"")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IF(ISNA(VLOOKUP($B90,DS!$B$3:$K$778,$C$4,0))=FALSE,VLOOKUP($B90,DS!$B$3:$K$778,$C$4,0),"")</f>
        <v/>
      </c>
      <c r="D90" s="28" t="str">
        <f>IF(ISNA(VLOOKUP($B90,DS!$B$3:$K$778,D$4,0))=FALSE,VLOOKUP($B90,DS!$B$3:$K$778,D$4,0),"")</f>
        <v/>
      </c>
      <c r="E90" s="29" t="str">
        <f>IF(ISNA(VLOOKUP($B90,DS!$B$3:$K$778,E$4,0))=FALSE,VLOOKUP($B90,DS!$B$3:$K$778,E$4,0),"")</f>
        <v/>
      </c>
      <c r="F90" s="27" t="str">
        <f>IF(ISNA(VLOOKUP($B90,DS!$B$3:$K$778,F$4,0))=FALSE,VLOOKUP($B90,DS!$B$3:$K$778,F$4,0),"")</f>
        <v/>
      </c>
      <c r="G90" s="27" t="str">
        <f>IF(ISNA(VLOOKUP($B90,DS!$B$3:$K$778,G$4,0))=FALSE,VLOOKUP($B90,DS!$B$3:$K$778,G$4,0),"")</f>
        <v/>
      </c>
      <c r="H90" s="27" t="str">
        <f>IF(ISNA(VLOOKUP($B90,DS!$B$3:$K$778,H$4,0))=FALSE,VLOOKUP($B90,DS!$B$3:$K$778,H$4,0),"")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71" t="str">
        <f>IF(ISNA(VLOOKUP($B90,DS!$B$3:$P$778,AA$4,0))=FALSE,VLOOKUP($B90,DS!$B$3:$P$778,AA$4,0),"")</f>
        <v/>
      </c>
      <c r="AB90" s="372" t="str">
        <f>IF(ISNA(VLOOKUP($B90,DS!$B$3:$K$778,AB$4,0))=FALSE,VLOOKUP($B90,DS!$B$3:$K$778,AB$4,0),"")</f>
        <v/>
      </c>
      <c r="AC90" s="372" t="str">
        <f>IF(ISNA(VLOOKUP($B90,DS!$B$3:$K$778,AC$4,0))=FALSE,VLOOKUP($B90,DS!$B$3:$K$778,AC$4,0),"")</f>
        <v/>
      </c>
      <c r="AD90" s="373" t="str">
        <f>IF(ISNA(VLOOKUP($B90,DS!$B$3:$K$778,AD$4,0))=FALSE,VLOOKUP($B90,DS!$B$3:$K$778,AD$4,0),"")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IF(ISNA(VLOOKUP($B91,DS!$B$3:$K$778,$C$4,0))=FALSE,VLOOKUP($B91,DS!$B$3:$K$778,$C$4,0),"")</f>
        <v/>
      </c>
      <c r="D91" s="28" t="str">
        <f>IF(ISNA(VLOOKUP($B91,DS!$B$3:$K$778,D$4,0))=FALSE,VLOOKUP($B91,DS!$B$3:$K$778,D$4,0),"")</f>
        <v/>
      </c>
      <c r="E91" s="29" t="str">
        <f>IF(ISNA(VLOOKUP($B91,DS!$B$3:$K$778,E$4,0))=FALSE,VLOOKUP($B91,DS!$B$3:$K$778,E$4,0),"")</f>
        <v/>
      </c>
      <c r="F91" s="27" t="str">
        <f>IF(ISNA(VLOOKUP($B91,DS!$B$3:$K$778,F$4,0))=FALSE,VLOOKUP($B91,DS!$B$3:$K$778,F$4,0),"")</f>
        <v/>
      </c>
      <c r="G91" s="27" t="str">
        <f>IF(ISNA(VLOOKUP($B91,DS!$B$3:$K$778,G$4,0))=FALSE,VLOOKUP($B91,DS!$B$3:$K$778,G$4,0),"")</f>
        <v/>
      </c>
      <c r="H91" s="27" t="str">
        <f>IF(ISNA(VLOOKUP($B91,DS!$B$3:$K$778,H$4,0))=FALSE,VLOOKUP($B91,DS!$B$3:$K$778,H$4,0),"")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71" t="str">
        <f>IF(ISNA(VLOOKUP($B91,DS!$B$3:$P$778,AA$4,0))=FALSE,VLOOKUP($B91,DS!$B$3:$P$778,AA$4,0),"")</f>
        <v/>
      </c>
      <c r="AB91" s="372" t="str">
        <f>IF(ISNA(VLOOKUP($B91,DS!$B$3:$K$778,AB$4,0))=FALSE,VLOOKUP($B91,DS!$B$3:$K$778,AB$4,0),"")</f>
        <v/>
      </c>
      <c r="AC91" s="372" t="str">
        <f>IF(ISNA(VLOOKUP($B91,DS!$B$3:$K$778,AC$4,0))=FALSE,VLOOKUP($B91,DS!$B$3:$K$778,AC$4,0),"")</f>
        <v/>
      </c>
      <c r="AD91" s="373" t="str">
        <f>IF(ISNA(VLOOKUP($B91,DS!$B$3:$K$778,AD$4,0))=FALSE,VLOOKUP($B91,DS!$B$3:$K$778,AD$4,0),"")</f>
        <v/>
      </c>
    </row>
    <row r="92" spans="1:30" s="1" customFormat="1" ht="19.5" customHeight="1">
      <c r="A92" s="47">
        <v>60</v>
      </c>
      <c r="B92" s="47" t="str">
        <f t="shared" si="1"/>
        <v>15I1360</v>
      </c>
      <c r="C92" s="48" t="str">
        <f>IF(ISNA(VLOOKUP($B92,DS!$B$3:$K$778,$C$4,0))=FALSE,VLOOKUP($B92,DS!$B$3:$K$778,$C$4,0),"")</f>
        <v/>
      </c>
      <c r="D92" s="49" t="str">
        <f>IF(ISNA(VLOOKUP($B92,DS!$B$3:$K$778,D$4,0))=FALSE,VLOOKUP($B92,DS!$B$3:$K$778,D$4,0),"")</f>
        <v/>
      </c>
      <c r="E92" s="50" t="str">
        <f>IF(ISNA(VLOOKUP($B92,DS!$B$3:$K$778,E$4,0))=FALSE,VLOOKUP($B92,DS!$B$3:$K$778,E$4,0),"")</f>
        <v/>
      </c>
      <c r="F92" s="48" t="str">
        <f>IF(ISNA(VLOOKUP($B92,DS!$B$3:$K$778,F$4,0))=FALSE,VLOOKUP($B92,DS!$B$3:$K$778,F$4,0),"")</f>
        <v/>
      </c>
      <c r="G92" s="48" t="str">
        <f>IF(ISNA(VLOOKUP($B92,DS!$B$3:$K$778,G$4,0))=FALSE,VLOOKUP($B92,DS!$B$3:$K$778,G$4,0),"")</f>
        <v/>
      </c>
      <c r="H92" s="48" t="str">
        <f>IF(ISNA(VLOOKUP($B92,DS!$B$3:$K$778,H$4,0))=FALSE,VLOOKUP($B92,DS!$B$3:$K$778,H$4,0),"")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74" t="str">
        <f>IF(ISNA(VLOOKUP($B92,DS!$B$3:$P$778,AA$4,0))=FALSE,VLOOKUP($B92,DS!$B$3:$P$778,AA$4,0),"")</f>
        <v/>
      </c>
      <c r="AB92" s="375" t="str">
        <f>IF(ISNA(VLOOKUP($B92,DS!$B$3:$K$778,AB$4,0))=FALSE,VLOOKUP($B92,DS!$B$3:$K$778,AB$4,0),"")</f>
        <v/>
      </c>
      <c r="AC92" s="375" t="str">
        <f>IF(ISNA(VLOOKUP($B92,DS!$B$3:$K$778,AC$4,0))=FALSE,VLOOKUP($B92,DS!$B$3:$K$778,AC$4,0),"")</f>
        <v/>
      </c>
      <c r="AD92" s="376" t="str">
        <f>IF(ISNA(VLOOKUP($B92,DS!$B$3:$K$778,AD$4,0))=FALSE,VLOOKUP($B92,DS!$B$3:$K$778,AD$4,0),"")</f>
        <v/>
      </c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30" t="s">
        <v>31</v>
      </c>
      <c r="T93" s="330"/>
      <c r="U93" s="330"/>
      <c r="V93" s="330"/>
      <c r="W93" s="330"/>
      <c r="X93" s="330"/>
      <c r="Y93" s="330"/>
      <c r="Z93" s="330"/>
      <c r="AA93" s="330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30" t="s">
        <v>23</v>
      </c>
      <c r="L94" s="330"/>
      <c r="M94" s="330"/>
      <c r="N94" s="330"/>
      <c r="O94" s="330"/>
      <c r="P94" s="330"/>
      <c r="Q94" s="330"/>
      <c r="R94" s="330"/>
      <c r="T94" s="21"/>
      <c r="U94" s="21"/>
      <c r="V94" s="330" t="s">
        <v>24</v>
      </c>
      <c r="W94" s="330"/>
      <c r="X94" s="330"/>
      <c r="Y94" s="330"/>
      <c r="Z94" s="330"/>
      <c r="AA94" s="330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30" t="s">
        <v>25</v>
      </c>
      <c r="L95" s="330"/>
      <c r="M95" s="330"/>
      <c r="N95" s="330"/>
      <c r="O95" s="330"/>
      <c r="P95" s="330"/>
      <c r="Q95" s="330"/>
      <c r="R95" s="330"/>
      <c r="S95" s="30"/>
      <c r="T95" s="30"/>
      <c r="U95" s="30"/>
      <c r="V95" s="330" t="s">
        <v>25</v>
      </c>
      <c r="W95" s="330"/>
      <c r="X95" s="330"/>
      <c r="Y95" s="330"/>
      <c r="Z95" s="330"/>
      <c r="AA95" s="330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67"/>
      <c r="B98" s="68"/>
      <c r="C98" s="68"/>
      <c r="D98" s="69"/>
      <c r="E98" s="69"/>
      <c r="F98" s="68"/>
      <c r="G98" s="68"/>
      <c r="H98" s="68"/>
    </row>
    <row r="99" spans="1:29" s="1" customFormat="1">
      <c r="A99" s="67"/>
      <c r="B99" s="68"/>
      <c r="C99" s="68"/>
      <c r="D99" s="69"/>
      <c r="E99" s="69"/>
      <c r="F99" s="68"/>
      <c r="G99" s="68"/>
      <c r="H99" s="68"/>
    </row>
    <row r="100" spans="1:29" s="1" customFormat="1">
      <c r="A100" s="68"/>
      <c r="B100" s="68"/>
      <c r="C100" s="68"/>
      <c r="D100" s="69"/>
      <c r="E100" s="69"/>
      <c r="F100" s="68"/>
      <c r="G100" s="68"/>
      <c r="H100" s="68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75"/>
  <sheetViews>
    <sheetView workbookViewId="0">
      <pane ySplit="1" topLeftCell="A2" activePane="bottomLeft" state="frozen"/>
      <selection pane="bottomLeft" activeCell="G27" sqref="G27"/>
    </sheetView>
  </sheetViews>
  <sheetFormatPr defaultRowHeight="15"/>
  <cols>
    <col min="1" max="1" width="9.140625" customWidth="1"/>
    <col min="2" max="2" width="5.5703125" customWidth="1"/>
    <col min="3" max="3" width="7" customWidth="1"/>
    <col min="4" max="4" width="6.7109375" customWidth="1"/>
    <col min="6" max="6" width="30.42578125" customWidth="1"/>
    <col min="7" max="7" width="10.7109375" bestFit="1" customWidth="1"/>
    <col min="9" max="9" width="19.5703125" customWidth="1"/>
    <col min="10" max="10" width="9.140625" style="189"/>
    <col min="11" max="11" width="12.85546875" customWidth="1"/>
    <col min="12" max="12" width="3.28515625" customWidth="1"/>
    <col min="13" max="13" width="14.28515625" customWidth="1"/>
  </cols>
  <sheetData>
    <row r="1" spans="1:17" s="73" customFormat="1" ht="30" customHeight="1">
      <c r="A1" s="71" t="s">
        <v>49</v>
      </c>
      <c r="B1" s="267" t="s">
        <v>58</v>
      </c>
      <c r="C1" s="72" t="s">
        <v>59</v>
      </c>
      <c r="D1" s="72" t="s">
        <v>60</v>
      </c>
      <c r="E1" s="71" t="s">
        <v>61</v>
      </c>
      <c r="F1" s="71" t="s">
        <v>62</v>
      </c>
      <c r="G1" s="71" t="s">
        <v>63</v>
      </c>
      <c r="H1" s="71" t="s">
        <v>64</v>
      </c>
      <c r="I1" s="71" t="s">
        <v>65</v>
      </c>
      <c r="J1" s="188" t="s">
        <v>4</v>
      </c>
      <c r="K1" s="71"/>
      <c r="O1" s="73" t="s">
        <v>124</v>
      </c>
      <c r="P1" s="73" t="s">
        <v>125</v>
      </c>
    </row>
    <row r="2" spans="1:17">
      <c r="A2" s="300" t="str">
        <f>O2&amp;"-"&amp;P2</f>
        <v>501-38</v>
      </c>
      <c r="B2" s="301">
        <v>45</v>
      </c>
      <c r="C2" s="301">
        <v>1</v>
      </c>
      <c r="D2" s="301">
        <f>B2</f>
        <v>45</v>
      </c>
      <c r="E2" s="301">
        <v>101</v>
      </c>
      <c r="F2" s="301" t="s">
        <v>937</v>
      </c>
      <c r="G2" s="302">
        <v>41274</v>
      </c>
      <c r="H2" s="301" t="s">
        <v>938</v>
      </c>
      <c r="I2" s="301" t="s">
        <v>66</v>
      </c>
      <c r="J2" s="303">
        <v>1</v>
      </c>
      <c r="K2" s="304" t="s">
        <v>936</v>
      </c>
      <c r="L2" s="301"/>
      <c r="M2" s="301" t="str">
        <f>A2&amp;"-"&amp;B2</f>
        <v>501-38-45</v>
      </c>
      <c r="N2" s="301">
        <f>(212-209)/4</f>
        <v>0.75</v>
      </c>
      <c r="O2" s="301">
        <v>501</v>
      </c>
      <c r="P2" s="305">
        <v>38</v>
      </c>
    </row>
    <row r="3" spans="1:17">
      <c r="A3" s="306" t="str">
        <f t="shared" ref="A3:A66" si="0">O3&amp;"-"&amp;P3</f>
        <v>502-38</v>
      </c>
      <c r="B3" s="307">
        <v>56</v>
      </c>
      <c r="C3" s="307">
        <f>D2+1</f>
        <v>46</v>
      </c>
      <c r="D3" s="307">
        <f>C3+B3-1</f>
        <v>101</v>
      </c>
      <c r="E3" s="307">
        <v>101</v>
      </c>
      <c r="F3" s="307" t="s">
        <v>937</v>
      </c>
      <c r="G3" s="308">
        <v>41274</v>
      </c>
      <c r="H3" s="307" t="s">
        <v>938</v>
      </c>
      <c r="I3" s="307" t="s">
        <v>66</v>
      </c>
      <c r="J3" s="309">
        <v>2</v>
      </c>
      <c r="K3" s="310" t="s">
        <v>936</v>
      </c>
      <c r="L3" s="307"/>
      <c r="M3" s="307" t="str">
        <f t="shared" ref="M3:M66" si="1">A3&amp;"-"&amp;B3</f>
        <v>502-38-56</v>
      </c>
      <c r="N3" s="311"/>
      <c r="O3" s="307">
        <v>502</v>
      </c>
      <c r="P3" s="312">
        <v>38</v>
      </c>
    </row>
    <row r="4" spans="1:17">
      <c r="A4" s="306" t="str">
        <f t="shared" si="0"/>
        <v>507-38</v>
      </c>
      <c r="B4" s="307">
        <v>64</v>
      </c>
      <c r="C4" s="307">
        <f t="shared" ref="C4:C36" si="2">D3+1</f>
        <v>102</v>
      </c>
      <c r="D4" s="307">
        <f t="shared" ref="D4:D36" si="3">C4+B4-1</f>
        <v>165</v>
      </c>
      <c r="E4" s="307">
        <v>101</v>
      </c>
      <c r="F4" s="307" t="s">
        <v>937</v>
      </c>
      <c r="G4" s="308">
        <v>41274</v>
      </c>
      <c r="H4" s="307" t="s">
        <v>938</v>
      </c>
      <c r="I4" s="307" t="s">
        <v>66</v>
      </c>
      <c r="J4" s="309">
        <v>3</v>
      </c>
      <c r="K4" s="310" t="s">
        <v>936</v>
      </c>
      <c r="L4" s="307"/>
      <c r="M4" s="307" t="str">
        <f t="shared" si="1"/>
        <v>507-38-64</v>
      </c>
      <c r="N4" s="307"/>
      <c r="O4" s="307">
        <v>507</v>
      </c>
      <c r="P4" s="312">
        <v>38</v>
      </c>
    </row>
    <row r="5" spans="1:17">
      <c r="A5" s="313" t="str">
        <f t="shared" si="0"/>
        <v>609-38</v>
      </c>
      <c r="B5" s="314">
        <v>44</v>
      </c>
      <c r="C5" s="314">
        <f t="shared" si="2"/>
        <v>166</v>
      </c>
      <c r="D5" s="314">
        <f t="shared" si="3"/>
        <v>209</v>
      </c>
      <c r="E5" s="314">
        <v>101</v>
      </c>
      <c r="F5" s="314" t="s">
        <v>937</v>
      </c>
      <c r="G5" s="315">
        <v>41274</v>
      </c>
      <c r="H5" s="314" t="s">
        <v>938</v>
      </c>
      <c r="I5" s="314" t="s">
        <v>66</v>
      </c>
      <c r="J5" s="316">
        <v>4</v>
      </c>
      <c r="K5" s="317" t="s">
        <v>936</v>
      </c>
      <c r="L5" s="314"/>
      <c r="M5" s="314" t="str">
        <f t="shared" si="1"/>
        <v>609-38-44</v>
      </c>
      <c r="N5" s="314"/>
      <c r="O5" s="314">
        <v>609</v>
      </c>
      <c r="P5" s="318">
        <v>38</v>
      </c>
    </row>
    <row r="6" spans="1:17">
      <c r="A6" s="289" t="str">
        <f t="shared" si="0"/>
        <v>501-40</v>
      </c>
      <c r="B6" s="307">
        <v>40</v>
      </c>
      <c r="C6" s="289">
        <f t="shared" si="2"/>
        <v>210</v>
      </c>
      <c r="D6" s="289">
        <f t="shared" si="3"/>
        <v>249</v>
      </c>
      <c r="E6" s="289">
        <v>101</v>
      </c>
      <c r="F6" s="289" t="s">
        <v>937</v>
      </c>
      <c r="G6" s="290">
        <v>41274</v>
      </c>
      <c r="H6" s="190" t="s">
        <v>940</v>
      </c>
      <c r="I6" s="289" t="s">
        <v>66</v>
      </c>
      <c r="J6" s="291">
        <v>1</v>
      </c>
      <c r="K6" s="292" t="s">
        <v>939</v>
      </c>
      <c r="L6" s="289"/>
      <c r="M6" s="289" t="str">
        <f t="shared" si="1"/>
        <v>501-40-40</v>
      </c>
      <c r="N6" s="289">
        <f>(212-190)/4</f>
        <v>5.5</v>
      </c>
      <c r="O6" s="307">
        <v>501</v>
      </c>
      <c r="P6" s="190">
        <v>40</v>
      </c>
      <c r="Q6" s="289"/>
    </row>
    <row r="7" spans="1:17">
      <c r="A7" s="289" t="str">
        <f t="shared" si="0"/>
        <v>502-40</v>
      </c>
      <c r="B7" s="307">
        <v>51</v>
      </c>
      <c r="C7" s="289">
        <f t="shared" si="2"/>
        <v>250</v>
      </c>
      <c r="D7" s="289">
        <f t="shared" si="3"/>
        <v>300</v>
      </c>
      <c r="E7" s="289">
        <v>101</v>
      </c>
      <c r="F7" s="289" t="s">
        <v>937</v>
      </c>
      <c r="G7" s="290">
        <v>41274</v>
      </c>
      <c r="H7" s="190" t="s">
        <v>940</v>
      </c>
      <c r="I7" s="289" t="s">
        <v>66</v>
      </c>
      <c r="J7" s="291">
        <v>2</v>
      </c>
      <c r="K7" s="292" t="s">
        <v>939</v>
      </c>
      <c r="L7" s="289"/>
      <c r="M7" s="289" t="str">
        <f t="shared" si="1"/>
        <v>502-40-51</v>
      </c>
      <c r="N7" s="289"/>
      <c r="O7" s="307">
        <v>502</v>
      </c>
      <c r="P7" s="190">
        <v>40</v>
      </c>
      <c r="Q7" s="289"/>
    </row>
    <row r="8" spans="1:17">
      <c r="A8" s="289" t="str">
        <f t="shared" si="0"/>
        <v>507-40</v>
      </c>
      <c r="B8" s="307">
        <v>59</v>
      </c>
      <c r="C8" s="289">
        <f t="shared" si="2"/>
        <v>301</v>
      </c>
      <c r="D8" s="289">
        <f t="shared" si="3"/>
        <v>359</v>
      </c>
      <c r="E8" s="289">
        <v>101</v>
      </c>
      <c r="F8" s="289" t="s">
        <v>937</v>
      </c>
      <c r="G8" s="290">
        <v>41274</v>
      </c>
      <c r="H8" s="190" t="s">
        <v>940</v>
      </c>
      <c r="I8" s="289" t="s">
        <v>66</v>
      </c>
      <c r="J8" s="291">
        <v>3</v>
      </c>
      <c r="K8" s="292" t="s">
        <v>939</v>
      </c>
      <c r="L8" s="289"/>
      <c r="M8" s="293" t="str">
        <f t="shared" si="1"/>
        <v>507-40-59</v>
      </c>
      <c r="N8" s="289"/>
      <c r="O8" s="307">
        <v>507</v>
      </c>
      <c r="P8" s="190">
        <v>40</v>
      </c>
      <c r="Q8" s="289"/>
    </row>
    <row r="9" spans="1:17">
      <c r="A9" s="289" t="str">
        <f t="shared" si="0"/>
        <v>609-40</v>
      </c>
      <c r="B9" s="307">
        <v>40</v>
      </c>
      <c r="C9" s="289">
        <f t="shared" si="2"/>
        <v>360</v>
      </c>
      <c r="D9" s="289">
        <f t="shared" si="3"/>
        <v>399</v>
      </c>
      <c r="E9" s="289">
        <v>101</v>
      </c>
      <c r="F9" s="289" t="s">
        <v>937</v>
      </c>
      <c r="G9" s="290">
        <v>41274</v>
      </c>
      <c r="H9" s="190" t="s">
        <v>940</v>
      </c>
      <c r="I9" s="289" t="s">
        <v>66</v>
      </c>
      <c r="J9" s="291">
        <v>4</v>
      </c>
      <c r="K9" s="292" t="s">
        <v>939</v>
      </c>
      <c r="L9" s="289"/>
      <c r="M9" s="289" t="str">
        <f t="shared" si="1"/>
        <v>609-40-40</v>
      </c>
      <c r="N9" s="289"/>
      <c r="O9" s="307">
        <v>609</v>
      </c>
      <c r="P9" s="190">
        <v>40</v>
      </c>
      <c r="Q9" s="289"/>
    </row>
    <row r="10" spans="1:17">
      <c r="A10" s="289" t="str">
        <f t="shared" si="0"/>
        <v>-</v>
      </c>
      <c r="B10" s="190"/>
      <c r="C10" s="289">
        <f t="shared" si="2"/>
        <v>400</v>
      </c>
      <c r="D10" s="289">
        <f t="shared" si="3"/>
        <v>399</v>
      </c>
      <c r="E10" s="289"/>
      <c r="F10" s="289"/>
      <c r="G10" s="290"/>
      <c r="H10" s="289"/>
      <c r="I10" s="289"/>
      <c r="J10" s="291"/>
      <c r="K10" s="292"/>
      <c r="L10" s="289"/>
      <c r="M10" s="289" t="str">
        <f t="shared" si="1"/>
        <v>--</v>
      </c>
      <c r="N10" s="289"/>
      <c r="O10" s="190"/>
      <c r="P10" s="289"/>
      <c r="Q10" s="289"/>
    </row>
    <row r="11" spans="1:17">
      <c r="A11" s="289" t="str">
        <f t="shared" si="0"/>
        <v>-</v>
      </c>
      <c r="B11" s="190"/>
      <c r="C11" s="289">
        <f t="shared" si="2"/>
        <v>400</v>
      </c>
      <c r="D11" s="289">
        <f t="shared" si="3"/>
        <v>399</v>
      </c>
      <c r="E11" s="289"/>
      <c r="F11" s="289"/>
      <c r="G11" s="290"/>
      <c r="H11" s="289"/>
      <c r="I11" s="289"/>
      <c r="J11" s="291"/>
      <c r="K11" s="292"/>
      <c r="L11" s="289"/>
      <c r="M11" s="289" t="str">
        <f t="shared" si="1"/>
        <v>--</v>
      </c>
      <c r="N11" s="289"/>
      <c r="O11" s="190"/>
      <c r="P11" s="289"/>
      <c r="Q11" s="289"/>
    </row>
    <row r="12" spans="1:17">
      <c r="A12" s="289" t="str">
        <f t="shared" si="0"/>
        <v>-</v>
      </c>
      <c r="B12" s="190"/>
      <c r="C12" s="289">
        <f t="shared" si="2"/>
        <v>400</v>
      </c>
      <c r="D12" s="289">
        <f t="shared" si="3"/>
        <v>399</v>
      </c>
      <c r="E12" s="289"/>
      <c r="F12" s="289"/>
      <c r="G12" s="290"/>
      <c r="H12" s="289"/>
      <c r="I12" s="289"/>
      <c r="J12" s="291"/>
      <c r="K12" s="292"/>
      <c r="L12" s="289"/>
      <c r="M12" s="289" t="str">
        <f t="shared" si="1"/>
        <v>--</v>
      </c>
      <c r="N12" s="289"/>
      <c r="O12" s="190"/>
      <c r="P12" s="289"/>
      <c r="Q12" s="289"/>
    </row>
    <row r="13" spans="1:17">
      <c r="A13" s="289" t="str">
        <f t="shared" si="0"/>
        <v>-</v>
      </c>
      <c r="B13" s="190"/>
      <c r="C13" s="289">
        <f t="shared" si="2"/>
        <v>400</v>
      </c>
      <c r="D13" s="289">
        <f t="shared" si="3"/>
        <v>399</v>
      </c>
      <c r="E13" s="289"/>
      <c r="F13" s="289"/>
      <c r="G13" s="290"/>
      <c r="H13" s="289"/>
      <c r="I13" s="289"/>
      <c r="J13" s="291"/>
      <c r="K13" s="292"/>
      <c r="L13" s="289"/>
      <c r="M13" s="289" t="str">
        <f t="shared" si="1"/>
        <v>--</v>
      </c>
      <c r="N13" s="289"/>
      <c r="O13" s="190"/>
      <c r="P13" s="289"/>
      <c r="Q13" s="289"/>
    </row>
    <row r="14" spans="1:17">
      <c r="A14" s="289" t="str">
        <f t="shared" si="0"/>
        <v>-</v>
      </c>
      <c r="B14" s="190"/>
      <c r="C14" s="289">
        <f t="shared" si="2"/>
        <v>400</v>
      </c>
      <c r="D14" s="289">
        <f t="shared" si="3"/>
        <v>399</v>
      </c>
      <c r="E14" s="289"/>
      <c r="F14" s="289"/>
      <c r="G14" s="290"/>
      <c r="H14" s="289"/>
      <c r="I14" s="289"/>
      <c r="J14" s="291"/>
      <c r="K14" s="292"/>
      <c r="L14" s="289"/>
      <c r="M14" s="289" t="str">
        <f t="shared" si="1"/>
        <v>--</v>
      </c>
      <c r="N14" s="289"/>
      <c r="O14" s="190"/>
      <c r="P14" s="289"/>
      <c r="Q14" s="289"/>
    </row>
    <row r="15" spans="1:17">
      <c r="A15" s="289" t="str">
        <f t="shared" si="0"/>
        <v>-</v>
      </c>
      <c r="B15" s="190"/>
      <c r="C15" s="289">
        <f t="shared" si="2"/>
        <v>400</v>
      </c>
      <c r="D15" s="289">
        <f t="shared" si="3"/>
        <v>399</v>
      </c>
      <c r="E15" s="289"/>
      <c r="F15" s="289"/>
      <c r="G15" s="290"/>
      <c r="H15" s="289"/>
      <c r="I15" s="289"/>
      <c r="J15" s="291"/>
      <c r="K15" s="292"/>
      <c r="L15" s="289"/>
      <c r="M15" s="289" t="str">
        <f t="shared" si="1"/>
        <v>--</v>
      </c>
      <c r="N15" s="289"/>
      <c r="O15" s="190"/>
      <c r="P15" s="289"/>
      <c r="Q15" s="289"/>
    </row>
    <row r="16" spans="1:17">
      <c r="A16" s="289" t="str">
        <f t="shared" si="0"/>
        <v>-</v>
      </c>
      <c r="B16" s="190"/>
      <c r="C16" s="289">
        <f t="shared" si="2"/>
        <v>400</v>
      </c>
      <c r="D16" s="289">
        <f t="shared" si="3"/>
        <v>399</v>
      </c>
      <c r="E16" s="289"/>
      <c r="F16" s="289"/>
      <c r="G16" s="290"/>
      <c r="H16" s="289"/>
      <c r="I16" s="289"/>
      <c r="J16" s="291"/>
      <c r="K16" s="292"/>
      <c r="L16" s="289"/>
      <c r="M16" s="289" t="str">
        <f t="shared" si="1"/>
        <v>--</v>
      </c>
      <c r="N16" s="289"/>
      <c r="O16" s="190"/>
      <c r="P16" s="289"/>
      <c r="Q16" s="289"/>
    </row>
    <row r="17" spans="1:17">
      <c r="A17" s="289" t="str">
        <f t="shared" si="0"/>
        <v>-</v>
      </c>
      <c r="B17" s="190"/>
      <c r="C17" s="289">
        <f t="shared" si="2"/>
        <v>400</v>
      </c>
      <c r="D17" s="289">
        <f t="shared" si="3"/>
        <v>399</v>
      </c>
      <c r="E17" s="289"/>
      <c r="F17" s="289"/>
      <c r="G17" s="290"/>
      <c r="H17" s="289"/>
      <c r="I17" s="289"/>
      <c r="J17" s="291"/>
      <c r="K17" s="292"/>
      <c r="L17" s="289"/>
      <c r="M17" s="289" t="str">
        <f t="shared" si="1"/>
        <v>--</v>
      </c>
      <c r="N17" s="289"/>
      <c r="O17" s="190"/>
      <c r="P17" s="289"/>
      <c r="Q17" s="289"/>
    </row>
    <row r="18" spans="1:17">
      <c r="A18" s="289" t="str">
        <f t="shared" si="0"/>
        <v>-</v>
      </c>
      <c r="B18" s="190"/>
      <c r="C18" s="289">
        <f t="shared" si="2"/>
        <v>400</v>
      </c>
      <c r="D18" s="289">
        <f t="shared" si="3"/>
        <v>399</v>
      </c>
      <c r="E18" s="289"/>
      <c r="F18" s="289"/>
      <c r="G18" s="290"/>
      <c r="H18" s="289"/>
      <c r="I18" s="289"/>
      <c r="J18" s="291"/>
      <c r="K18" s="292"/>
      <c r="L18" s="289"/>
      <c r="M18" s="289" t="str">
        <f t="shared" si="1"/>
        <v>--</v>
      </c>
      <c r="N18" s="289"/>
      <c r="O18" s="190"/>
      <c r="P18" s="289"/>
      <c r="Q18" s="289"/>
    </row>
    <row r="19" spans="1:17">
      <c r="A19" s="289" t="str">
        <f t="shared" si="0"/>
        <v>-</v>
      </c>
      <c r="B19" s="190"/>
      <c r="C19" s="289">
        <f t="shared" si="2"/>
        <v>400</v>
      </c>
      <c r="D19" s="289">
        <f t="shared" si="3"/>
        <v>399</v>
      </c>
      <c r="E19" s="289"/>
      <c r="F19" s="289"/>
      <c r="G19" s="290"/>
      <c r="H19" s="289"/>
      <c r="I19" s="289"/>
      <c r="J19" s="291"/>
      <c r="K19" s="292"/>
      <c r="L19" s="289"/>
      <c r="M19" s="289" t="str">
        <f t="shared" si="1"/>
        <v>--</v>
      </c>
      <c r="N19" s="289"/>
      <c r="O19" s="190"/>
      <c r="P19" s="289"/>
      <c r="Q19" s="289"/>
    </row>
    <row r="20" spans="1:17">
      <c r="A20" s="289" t="str">
        <f t="shared" si="0"/>
        <v>-</v>
      </c>
      <c r="B20" s="190"/>
      <c r="C20" s="289">
        <f t="shared" si="2"/>
        <v>400</v>
      </c>
      <c r="D20" s="289">
        <f t="shared" si="3"/>
        <v>399</v>
      </c>
      <c r="E20" s="289"/>
      <c r="F20" s="289"/>
      <c r="G20" s="290"/>
      <c r="H20" s="289"/>
      <c r="I20" s="289"/>
      <c r="J20" s="291"/>
      <c r="K20" s="292"/>
      <c r="L20" s="289"/>
      <c r="M20" s="289" t="str">
        <f t="shared" si="1"/>
        <v>--</v>
      </c>
      <c r="N20" s="289"/>
      <c r="O20" s="190"/>
      <c r="P20" s="289"/>
      <c r="Q20" s="289"/>
    </row>
    <row r="21" spans="1:17">
      <c r="A21" s="289" t="str">
        <f t="shared" si="0"/>
        <v>-</v>
      </c>
      <c r="B21" s="190"/>
      <c r="C21" s="289">
        <f t="shared" si="2"/>
        <v>400</v>
      </c>
      <c r="D21" s="289">
        <f t="shared" si="3"/>
        <v>399</v>
      </c>
      <c r="E21" s="289"/>
      <c r="F21" s="289"/>
      <c r="G21" s="290"/>
      <c r="H21" s="289"/>
      <c r="I21" s="289"/>
      <c r="J21" s="291"/>
      <c r="K21" s="292"/>
      <c r="L21" s="289"/>
      <c r="M21" s="289" t="str">
        <f t="shared" si="1"/>
        <v>--</v>
      </c>
      <c r="N21" s="289"/>
      <c r="O21" s="190"/>
      <c r="P21" s="289"/>
      <c r="Q21" s="289"/>
    </row>
    <row r="22" spans="1:17">
      <c r="A22" s="289" t="str">
        <f t="shared" si="0"/>
        <v>-</v>
      </c>
      <c r="B22" s="190"/>
      <c r="C22" s="289">
        <f t="shared" si="2"/>
        <v>400</v>
      </c>
      <c r="D22" s="289">
        <f t="shared" si="3"/>
        <v>399</v>
      </c>
      <c r="E22" s="289"/>
      <c r="F22" s="289"/>
      <c r="G22" s="290"/>
      <c r="H22" s="289"/>
      <c r="I22" s="289"/>
      <c r="J22" s="291"/>
      <c r="K22" s="292"/>
      <c r="L22" s="289"/>
      <c r="M22" s="289" t="str">
        <f t="shared" si="1"/>
        <v>--</v>
      </c>
      <c r="N22" s="289"/>
      <c r="O22" s="190"/>
      <c r="P22" s="289"/>
      <c r="Q22" s="289"/>
    </row>
    <row r="23" spans="1:17">
      <c r="A23" s="289" t="str">
        <f t="shared" si="0"/>
        <v>-</v>
      </c>
      <c r="B23" s="190"/>
      <c r="C23" s="289">
        <f t="shared" si="2"/>
        <v>400</v>
      </c>
      <c r="D23" s="289">
        <f t="shared" si="3"/>
        <v>399</v>
      </c>
      <c r="E23" s="289"/>
      <c r="F23" s="289"/>
      <c r="G23" s="290"/>
      <c r="H23" s="289"/>
      <c r="I23" s="289"/>
      <c r="J23" s="291"/>
      <c r="K23" s="292"/>
      <c r="L23" s="289"/>
      <c r="M23" s="289" t="str">
        <f t="shared" si="1"/>
        <v>--</v>
      </c>
      <c r="N23" s="289"/>
      <c r="O23" s="190"/>
      <c r="P23" s="289"/>
      <c r="Q23" s="289"/>
    </row>
    <row r="24" spans="1:17">
      <c r="A24" s="289" t="str">
        <f t="shared" si="0"/>
        <v>-</v>
      </c>
      <c r="B24" s="190"/>
      <c r="C24" s="289">
        <f t="shared" si="2"/>
        <v>400</v>
      </c>
      <c r="D24" s="289">
        <f t="shared" si="3"/>
        <v>399</v>
      </c>
      <c r="E24" s="289"/>
      <c r="F24" s="289"/>
      <c r="G24" s="290"/>
      <c r="H24" s="289"/>
      <c r="I24" s="289"/>
      <c r="J24" s="291"/>
      <c r="K24" s="292"/>
      <c r="L24" s="289"/>
      <c r="M24" s="289" t="str">
        <f t="shared" si="1"/>
        <v>--</v>
      </c>
      <c r="N24" s="289"/>
      <c r="O24" s="190"/>
      <c r="P24" s="289"/>
      <c r="Q24" s="289"/>
    </row>
    <row r="25" spans="1:17">
      <c r="A25" s="289" t="str">
        <f t="shared" si="0"/>
        <v>-</v>
      </c>
      <c r="B25" s="190"/>
      <c r="C25" s="289">
        <f t="shared" si="2"/>
        <v>400</v>
      </c>
      <c r="D25" s="289">
        <f t="shared" si="3"/>
        <v>399</v>
      </c>
      <c r="E25" s="289"/>
      <c r="F25" s="289"/>
      <c r="G25" s="290"/>
      <c r="H25" s="289"/>
      <c r="I25" s="289"/>
      <c r="J25" s="291"/>
      <c r="K25" s="292"/>
      <c r="L25" s="289"/>
      <c r="M25" s="289" t="str">
        <f t="shared" si="1"/>
        <v>--</v>
      </c>
      <c r="N25" s="289"/>
      <c r="O25" s="190"/>
      <c r="P25" s="289"/>
      <c r="Q25" s="289"/>
    </row>
    <row r="26" spans="1:17">
      <c r="A26" s="289" t="str">
        <f t="shared" si="0"/>
        <v>-</v>
      </c>
      <c r="B26" s="190"/>
      <c r="C26" s="289">
        <f t="shared" si="2"/>
        <v>400</v>
      </c>
      <c r="D26" s="289">
        <f t="shared" si="3"/>
        <v>399</v>
      </c>
      <c r="E26" s="289"/>
      <c r="F26" s="289"/>
      <c r="G26" s="290"/>
      <c r="H26" s="289"/>
      <c r="I26" s="289"/>
      <c r="J26" s="291"/>
      <c r="K26" s="292"/>
      <c r="L26" s="289"/>
      <c r="M26" s="289" t="str">
        <f t="shared" si="1"/>
        <v>--</v>
      </c>
      <c r="N26" s="289"/>
      <c r="O26" s="190"/>
      <c r="P26" s="289"/>
      <c r="Q26" s="289"/>
    </row>
    <row r="27" spans="1:17">
      <c r="A27" s="289" t="str">
        <f t="shared" si="0"/>
        <v>-</v>
      </c>
      <c r="B27" s="190"/>
      <c r="C27" s="289">
        <f t="shared" si="2"/>
        <v>400</v>
      </c>
      <c r="D27" s="289">
        <f t="shared" si="3"/>
        <v>399</v>
      </c>
      <c r="E27" s="289"/>
      <c r="F27" s="289"/>
      <c r="G27" s="290"/>
      <c r="H27" s="289"/>
      <c r="I27" s="289"/>
      <c r="J27" s="291"/>
      <c r="K27" s="292"/>
      <c r="L27" s="289"/>
      <c r="M27" s="289" t="str">
        <f t="shared" si="1"/>
        <v>--</v>
      </c>
      <c r="N27" s="289"/>
      <c r="O27" s="190"/>
      <c r="P27" s="289"/>
      <c r="Q27" s="289"/>
    </row>
    <row r="28" spans="1:17">
      <c r="A28" s="289" t="str">
        <f t="shared" si="0"/>
        <v>-</v>
      </c>
      <c r="B28" s="190"/>
      <c r="C28" s="289">
        <f t="shared" si="2"/>
        <v>400</v>
      </c>
      <c r="D28" s="289">
        <f t="shared" si="3"/>
        <v>399</v>
      </c>
      <c r="E28" s="289"/>
      <c r="F28" s="289"/>
      <c r="G28" s="290"/>
      <c r="H28" s="289"/>
      <c r="I28" s="289"/>
      <c r="J28" s="291"/>
      <c r="K28" s="292"/>
      <c r="L28" s="289"/>
      <c r="M28" s="289" t="str">
        <f t="shared" si="1"/>
        <v>--</v>
      </c>
      <c r="N28" s="289"/>
      <c r="O28" s="190"/>
      <c r="P28" s="289"/>
      <c r="Q28" s="289"/>
    </row>
    <row r="29" spans="1:17">
      <c r="A29" s="289" t="str">
        <f t="shared" si="0"/>
        <v>-</v>
      </c>
      <c r="B29" s="190"/>
      <c r="C29" s="289">
        <f t="shared" si="2"/>
        <v>400</v>
      </c>
      <c r="D29" s="289">
        <f t="shared" si="3"/>
        <v>399</v>
      </c>
      <c r="E29" s="289"/>
      <c r="F29" s="289"/>
      <c r="G29" s="290"/>
      <c r="H29" s="289"/>
      <c r="I29" s="289"/>
      <c r="J29" s="291"/>
      <c r="K29" s="292"/>
      <c r="L29" s="289"/>
      <c r="M29" s="289" t="str">
        <f t="shared" si="1"/>
        <v>--</v>
      </c>
      <c r="N29" s="289"/>
      <c r="O29" s="190"/>
      <c r="P29" s="289"/>
      <c r="Q29" s="289"/>
    </row>
    <row r="30" spans="1:17">
      <c r="A30" s="289" t="str">
        <f t="shared" si="0"/>
        <v>-</v>
      </c>
      <c r="B30" s="190"/>
      <c r="C30" s="289">
        <f t="shared" si="2"/>
        <v>400</v>
      </c>
      <c r="D30" s="289">
        <f t="shared" si="3"/>
        <v>399</v>
      </c>
      <c r="E30" s="289"/>
      <c r="F30" s="289"/>
      <c r="G30" s="290"/>
      <c r="H30" s="289"/>
      <c r="I30" s="289"/>
      <c r="J30" s="291"/>
      <c r="K30" s="292"/>
      <c r="L30" s="289"/>
      <c r="M30" s="289" t="str">
        <f t="shared" si="1"/>
        <v>--</v>
      </c>
      <c r="N30" s="289"/>
      <c r="O30" s="190"/>
      <c r="P30" s="289"/>
      <c r="Q30" s="289"/>
    </row>
    <row r="31" spans="1:17">
      <c r="A31" s="289" t="str">
        <f t="shared" si="0"/>
        <v>-</v>
      </c>
      <c r="B31" s="190"/>
      <c r="C31" s="289">
        <f t="shared" si="2"/>
        <v>400</v>
      </c>
      <c r="D31" s="289">
        <f t="shared" si="3"/>
        <v>399</v>
      </c>
      <c r="E31" s="289"/>
      <c r="F31" s="289"/>
      <c r="G31" s="290"/>
      <c r="H31" s="289"/>
      <c r="I31" s="289"/>
      <c r="J31" s="291"/>
      <c r="K31" s="292"/>
      <c r="L31" s="289"/>
      <c r="M31" s="289" t="str">
        <f t="shared" si="1"/>
        <v>--</v>
      </c>
      <c r="N31" s="289"/>
      <c r="O31" s="190"/>
      <c r="P31" s="289"/>
      <c r="Q31" s="289"/>
    </row>
    <row r="32" spans="1:17">
      <c r="A32" s="289" t="str">
        <f t="shared" si="0"/>
        <v>-</v>
      </c>
      <c r="B32" s="190"/>
      <c r="C32" s="289">
        <f t="shared" si="2"/>
        <v>400</v>
      </c>
      <c r="D32" s="289">
        <f t="shared" si="3"/>
        <v>399</v>
      </c>
      <c r="E32" s="289"/>
      <c r="F32" s="289"/>
      <c r="G32" s="290"/>
      <c r="H32" s="289"/>
      <c r="I32" s="289"/>
      <c r="J32" s="291"/>
      <c r="K32" s="292"/>
      <c r="L32" s="289"/>
      <c r="M32" s="289" t="str">
        <f t="shared" si="1"/>
        <v>--</v>
      </c>
      <c r="N32" s="289"/>
      <c r="O32" s="190"/>
      <c r="P32" s="289"/>
      <c r="Q32" s="289"/>
    </row>
    <row r="33" spans="1:17">
      <c r="A33" s="289" t="str">
        <f t="shared" si="0"/>
        <v>-</v>
      </c>
      <c r="B33" s="190"/>
      <c r="C33" s="289">
        <f t="shared" si="2"/>
        <v>400</v>
      </c>
      <c r="D33" s="289">
        <f t="shared" si="3"/>
        <v>399</v>
      </c>
      <c r="E33" s="289"/>
      <c r="F33" s="289"/>
      <c r="G33" s="290"/>
      <c r="H33" s="289"/>
      <c r="I33" s="289"/>
      <c r="J33" s="291"/>
      <c r="K33" s="292"/>
      <c r="L33" s="289"/>
      <c r="M33" s="289" t="str">
        <f t="shared" si="1"/>
        <v>--</v>
      </c>
      <c r="N33" s="289"/>
      <c r="O33" s="190"/>
      <c r="P33" s="289"/>
      <c r="Q33" s="289"/>
    </row>
    <row r="34" spans="1:17">
      <c r="A34" s="289" t="str">
        <f t="shared" si="0"/>
        <v>-</v>
      </c>
      <c r="B34" s="190"/>
      <c r="C34" s="289">
        <f t="shared" si="2"/>
        <v>400</v>
      </c>
      <c r="D34" s="289">
        <f t="shared" si="3"/>
        <v>399</v>
      </c>
      <c r="E34" s="289"/>
      <c r="F34" s="289"/>
      <c r="G34" s="290"/>
      <c r="H34" s="289"/>
      <c r="I34" s="289"/>
      <c r="J34" s="291"/>
      <c r="K34" s="292"/>
      <c r="L34" s="289"/>
      <c r="M34" s="289" t="str">
        <f t="shared" si="1"/>
        <v>--</v>
      </c>
      <c r="N34" s="289"/>
      <c r="O34" s="190"/>
      <c r="P34" s="289"/>
      <c r="Q34" s="289"/>
    </row>
    <row r="35" spans="1:17">
      <c r="A35" s="289" t="str">
        <f t="shared" si="0"/>
        <v>-</v>
      </c>
      <c r="C35">
        <f t="shared" si="2"/>
        <v>400</v>
      </c>
      <c r="D35">
        <f t="shared" si="3"/>
        <v>399</v>
      </c>
      <c r="G35" s="74"/>
      <c r="K35" s="75"/>
      <c r="M35" s="289" t="str">
        <f t="shared" si="1"/>
        <v>--</v>
      </c>
    </row>
    <row r="36" spans="1:17">
      <c r="A36" s="289" t="str">
        <f t="shared" si="0"/>
        <v>-</v>
      </c>
      <c r="C36">
        <f t="shared" si="2"/>
        <v>400</v>
      </c>
      <c r="D36">
        <f t="shared" si="3"/>
        <v>399</v>
      </c>
      <c r="G36" s="74"/>
      <c r="K36" s="75"/>
      <c r="M36" s="289" t="str">
        <f t="shared" si="1"/>
        <v>--</v>
      </c>
    </row>
    <row r="37" spans="1:17">
      <c r="A37" s="289" t="str">
        <f t="shared" si="0"/>
        <v>-</v>
      </c>
      <c r="C37">
        <f t="shared" ref="C37:C75" si="4">D36+1</f>
        <v>400</v>
      </c>
      <c r="D37">
        <f t="shared" ref="D37:D75" si="5">C37+B37-1</f>
        <v>399</v>
      </c>
      <c r="G37" s="74"/>
      <c r="K37" s="75"/>
      <c r="M37" s="289" t="str">
        <f t="shared" si="1"/>
        <v>--</v>
      </c>
    </row>
    <row r="38" spans="1:17">
      <c r="A38" s="289" t="str">
        <f t="shared" si="0"/>
        <v>-</v>
      </c>
      <c r="C38">
        <f t="shared" si="4"/>
        <v>400</v>
      </c>
      <c r="D38">
        <f t="shared" si="5"/>
        <v>399</v>
      </c>
      <c r="G38" s="74"/>
      <c r="K38" s="75"/>
      <c r="M38" s="289" t="str">
        <f t="shared" si="1"/>
        <v>--</v>
      </c>
    </row>
    <row r="39" spans="1:17">
      <c r="A39" s="289" t="str">
        <f t="shared" si="0"/>
        <v>-</v>
      </c>
      <c r="C39">
        <f t="shared" si="4"/>
        <v>400</v>
      </c>
      <c r="D39">
        <f t="shared" si="5"/>
        <v>399</v>
      </c>
      <c r="G39" s="74"/>
      <c r="K39" s="75"/>
      <c r="M39" s="289" t="str">
        <f t="shared" si="1"/>
        <v>--</v>
      </c>
    </row>
    <row r="40" spans="1:17">
      <c r="A40" s="289" t="str">
        <f t="shared" si="0"/>
        <v>-</v>
      </c>
      <c r="C40">
        <f t="shared" si="4"/>
        <v>400</v>
      </c>
      <c r="D40">
        <f t="shared" si="5"/>
        <v>399</v>
      </c>
      <c r="G40" s="74"/>
      <c r="K40" s="75"/>
      <c r="M40" s="289" t="str">
        <f t="shared" si="1"/>
        <v>--</v>
      </c>
    </row>
    <row r="41" spans="1:17">
      <c r="A41" s="289" t="str">
        <f t="shared" si="0"/>
        <v>-</v>
      </c>
      <c r="C41">
        <f t="shared" si="4"/>
        <v>400</v>
      </c>
      <c r="D41">
        <f t="shared" si="5"/>
        <v>399</v>
      </c>
      <c r="G41" s="74"/>
      <c r="K41" s="75"/>
      <c r="M41" s="289" t="str">
        <f t="shared" si="1"/>
        <v>--</v>
      </c>
    </row>
    <row r="42" spans="1:17">
      <c r="A42" s="289" t="str">
        <f t="shared" si="0"/>
        <v>-</v>
      </c>
      <c r="C42">
        <f t="shared" si="4"/>
        <v>400</v>
      </c>
      <c r="D42">
        <f t="shared" si="5"/>
        <v>399</v>
      </c>
      <c r="G42" s="74"/>
      <c r="K42" s="75"/>
      <c r="M42" s="289" t="str">
        <f t="shared" si="1"/>
        <v>--</v>
      </c>
    </row>
    <row r="43" spans="1:17">
      <c r="A43" s="289" t="str">
        <f t="shared" si="0"/>
        <v>-</v>
      </c>
      <c r="C43">
        <f t="shared" si="4"/>
        <v>400</v>
      </c>
      <c r="D43">
        <f t="shared" si="5"/>
        <v>399</v>
      </c>
      <c r="G43" s="74"/>
      <c r="K43" s="75"/>
      <c r="M43" s="289" t="str">
        <f t="shared" si="1"/>
        <v>--</v>
      </c>
    </row>
    <row r="44" spans="1:17">
      <c r="A44" s="289" t="str">
        <f t="shared" si="0"/>
        <v>-</v>
      </c>
      <c r="C44">
        <f t="shared" si="4"/>
        <v>400</v>
      </c>
      <c r="D44">
        <f t="shared" si="5"/>
        <v>399</v>
      </c>
      <c r="G44" s="74"/>
      <c r="K44" s="75"/>
      <c r="M44" s="289" t="str">
        <f t="shared" si="1"/>
        <v>--</v>
      </c>
    </row>
    <row r="45" spans="1:17">
      <c r="A45" s="289" t="str">
        <f t="shared" si="0"/>
        <v>-</v>
      </c>
      <c r="C45">
        <f t="shared" si="4"/>
        <v>400</v>
      </c>
      <c r="D45">
        <f t="shared" si="5"/>
        <v>399</v>
      </c>
      <c r="G45" s="74"/>
      <c r="K45" s="75"/>
      <c r="M45" s="289" t="str">
        <f t="shared" si="1"/>
        <v>--</v>
      </c>
    </row>
    <row r="46" spans="1:17">
      <c r="A46" s="289" t="str">
        <f t="shared" si="0"/>
        <v>-</v>
      </c>
      <c r="C46">
        <f t="shared" si="4"/>
        <v>400</v>
      </c>
      <c r="D46">
        <f t="shared" si="5"/>
        <v>399</v>
      </c>
      <c r="G46" s="74"/>
      <c r="K46" s="75"/>
      <c r="M46" s="289" t="str">
        <f t="shared" si="1"/>
        <v>--</v>
      </c>
    </row>
    <row r="47" spans="1:17">
      <c r="A47" s="289" t="str">
        <f t="shared" si="0"/>
        <v>-</v>
      </c>
      <c r="C47">
        <f t="shared" si="4"/>
        <v>400</v>
      </c>
      <c r="D47">
        <f t="shared" si="5"/>
        <v>399</v>
      </c>
      <c r="G47" s="74"/>
      <c r="K47" s="75"/>
      <c r="M47" s="289" t="str">
        <f t="shared" si="1"/>
        <v>--</v>
      </c>
    </row>
    <row r="48" spans="1:17">
      <c r="A48" s="289" t="str">
        <f t="shared" si="0"/>
        <v>-</v>
      </c>
      <c r="C48">
        <f t="shared" si="4"/>
        <v>400</v>
      </c>
      <c r="D48">
        <f t="shared" si="5"/>
        <v>399</v>
      </c>
      <c r="G48" s="74"/>
      <c r="K48" s="75"/>
      <c r="M48" s="289" t="str">
        <f t="shared" si="1"/>
        <v>--</v>
      </c>
    </row>
    <row r="49" spans="1:13">
      <c r="A49" s="289" t="str">
        <f t="shared" si="0"/>
        <v>-</v>
      </c>
      <c r="C49">
        <f t="shared" si="4"/>
        <v>400</v>
      </c>
      <c r="D49">
        <f t="shared" si="5"/>
        <v>399</v>
      </c>
      <c r="G49" s="74"/>
      <c r="K49" s="75"/>
      <c r="M49" s="289" t="str">
        <f t="shared" si="1"/>
        <v>--</v>
      </c>
    </row>
    <row r="50" spans="1:13">
      <c r="A50" s="289" t="str">
        <f t="shared" si="0"/>
        <v>-</v>
      </c>
      <c r="C50">
        <f t="shared" si="4"/>
        <v>400</v>
      </c>
      <c r="D50">
        <f t="shared" si="5"/>
        <v>399</v>
      </c>
      <c r="G50" s="74"/>
      <c r="K50" s="75"/>
      <c r="M50" s="289" t="str">
        <f t="shared" si="1"/>
        <v>--</v>
      </c>
    </row>
    <row r="51" spans="1:13">
      <c r="A51" s="289" t="str">
        <f t="shared" si="0"/>
        <v>-</v>
      </c>
      <c r="C51">
        <f t="shared" si="4"/>
        <v>400</v>
      </c>
      <c r="D51">
        <f t="shared" si="5"/>
        <v>399</v>
      </c>
      <c r="G51" s="74"/>
      <c r="K51" s="75"/>
      <c r="M51" s="289" t="str">
        <f t="shared" si="1"/>
        <v>--</v>
      </c>
    </row>
    <row r="52" spans="1:13">
      <c r="A52" s="289" t="str">
        <f t="shared" si="0"/>
        <v>-</v>
      </c>
      <c r="C52">
        <f t="shared" si="4"/>
        <v>400</v>
      </c>
      <c r="D52">
        <f t="shared" si="5"/>
        <v>399</v>
      </c>
      <c r="G52" s="74"/>
      <c r="K52" s="76"/>
      <c r="M52" s="289" t="str">
        <f t="shared" si="1"/>
        <v>--</v>
      </c>
    </row>
    <row r="53" spans="1:13">
      <c r="A53" s="289" t="str">
        <f t="shared" si="0"/>
        <v>-</v>
      </c>
      <c r="C53">
        <f t="shared" si="4"/>
        <v>400</v>
      </c>
      <c r="D53">
        <f t="shared" si="5"/>
        <v>399</v>
      </c>
      <c r="G53" s="74"/>
      <c r="K53" s="76"/>
      <c r="M53" s="289" t="str">
        <f t="shared" si="1"/>
        <v>--</v>
      </c>
    </row>
    <row r="54" spans="1:13">
      <c r="A54" s="289" t="str">
        <f t="shared" si="0"/>
        <v>-</v>
      </c>
      <c r="C54">
        <f t="shared" si="4"/>
        <v>400</v>
      </c>
      <c r="D54">
        <f t="shared" si="5"/>
        <v>399</v>
      </c>
      <c r="G54" s="74"/>
      <c r="K54" s="76"/>
      <c r="M54" s="289" t="str">
        <f t="shared" si="1"/>
        <v>--</v>
      </c>
    </row>
    <row r="55" spans="1:13">
      <c r="A55" s="289" t="str">
        <f t="shared" si="0"/>
        <v>-</v>
      </c>
      <c r="C55">
        <f t="shared" si="4"/>
        <v>400</v>
      </c>
      <c r="D55">
        <f t="shared" si="5"/>
        <v>399</v>
      </c>
      <c r="G55" s="74"/>
      <c r="K55" s="76"/>
      <c r="M55" s="289" t="str">
        <f t="shared" si="1"/>
        <v>--</v>
      </c>
    </row>
    <row r="56" spans="1:13">
      <c r="A56" s="289" t="str">
        <f t="shared" si="0"/>
        <v>-</v>
      </c>
      <c r="C56">
        <f t="shared" si="4"/>
        <v>400</v>
      </c>
      <c r="D56">
        <f t="shared" si="5"/>
        <v>399</v>
      </c>
      <c r="G56" s="74"/>
      <c r="K56" s="76"/>
      <c r="M56" s="289" t="str">
        <f t="shared" si="1"/>
        <v>--</v>
      </c>
    </row>
    <row r="57" spans="1:13">
      <c r="A57" s="289" t="str">
        <f t="shared" si="0"/>
        <v>-</v>
      </c>
      <c r="C57">
        <f t="shared" si="4"/>
        <v>400</v>
      </c>
      <c r="D57">
        <f t="shared" si="5"/>
        <v>399</v>
      </c>
      <c r="G57" s="74"/>
      <c r="K57" s="76"/>
      <c r="M57" s="289" t="str">
        <f t="shared" si="1"/>
        <v>--</v>
      </c>
    </row>
    <row r="58" spans="1:13">
      <c r="A58" s="289" t="str">
        <f t="shared" si="0"/>
        <v>-</v>
      </c>
      <c r="C58">
        <f t="shared" si="4"/>
        <v>400</v>
      </c>
      <c r="D58">
        <f t="shared" si="5"/>
        <v>399</v>
      </c>
      <c r="G58" s="74"/>
      <c r="K58" s="76"/>
      <c r="M58" s="289" t="str">
        <f t="shared" si="1"/>
        <v>--</v>
      </c>
    </row>
    <row r="59" spans="1:13">
      <c r="A59" s="289" t="str">
        <f t="shared" si="0"/>
        <v>-</v>
      </c>
      <c r="C59">
        <f t="shared" si="4"/>
        <v>400</v>
      </c>
      <c r="D59">
        <f t="shared" si="5"/>
        <v>399</v>
      </c>
      <c r="G59" s="74"/>
      <c r="K59" s="76"/>
      <c r="M59" s="289" t="str">
        <f t="shared" si="1"/>
        <v>--</v>
      </c>
    </row>
    <row r="60" spans="1:13">
      <c r="A60" s="289" t="str">
        <f t="shared" si="0"/>
        <v>-</v>
      </c>
      <c r="C60">
        <f t="shared" si="4"/>
        <v>400</v>
      </c>
      <c r="D60">
        <f t="shared" si="5"/>
        <v>399</v>
      </c>
      <c r="G60" s="74"/>
      <c r="K60" s="76"/>
      <c r="M60" s="289" t="str">
        <f t="shared" si="1"/>
        <v>--</v>
      </c>
    </row>
    <row r="61" spans="1:13">
      <c r="A61" s="289" t="str">
        <f t="shared" si="0"/>
        <v>-</v>
      </c>
      <c r="C61">
        <f t="shared" si="4"/>
        <v>400</v>
      </c>
      <c r="D61">
        <f t="shared" si="5"/>
        <v>399</v>
      </c>
      <c r="G61" s="74"/>
      <c r="K61" s="76"/>
      <c r="M61" s="289" t="str">
        <f t="shared" si="1"/>
        <v>--</v>
      </c>
    </row>
    <row r="62" spans="1:13">
      <c r="A62" s="289" t="str">
        <f t="shared" si="0"/>
        <v>-</v>
      </c>
      <c r="C62">
        <f t="shared" si="4"/>
        <v>400</v>
      </c>
      <c r="D62">
        <f t="shared" si="5"/>
        <v>399</v>
      </c>
      <c r="G62" s="74"/>
      <c r="K62" s="76"/>
      <c r="M62" s="289" t="str">
        <f t="shared" si="1"/>
        <v>--</v>
      </c>
    </row>
    <row r="63" spans="1:13">
      <c r="A63" s="289" t="str">
        <f t="shared" si="0"/>
        <v>-</v>
      </c>
      <c r="C63">
        <f t="shared" si="4"/>
        <v>400</v>
      </c>
      <c r="D63">
        <f t="shared" si="5"/>
        <v>399</v>
      </c>
      <c r="G63" s="74"/>
      <c r="K63" s="76"/>
      <c r="M63" s="289" t="str">
        <f t="shared" si="1"/>
        <v>--</v>
      </c>
    </row>
    <row r="64" spans="1:13">
      <c r="A64" s="289" t="str">
        <f t="shared" si="0"/>
        <v>-</v>
      </c>
      <c r="C64">
        <f t="shared" si="4"/>
        <v>400</v>
      </c>
      <c r="D64">
        <f t="shared" si="5"/>
        <v>399</v>
      </c>
      <c r="G64" s="74"/>
      <c r="K64" s="76"/>
      <c r="M64" s="289" t="str">
        <f t="shared" si="1"/>
        <v>--</v>
      </c>
    </row>
    <row r="65" spans="1:13">
      <c r="A65" s="289" t="str">
        <f t="shared" si="0"/>
        <v>-</v>
      </c>
      <c r="C65">
        <f t="shared" si="4"/>
        <v>400</v>
      </c>
      <c r="D65">
        <f t="shared" si="5"/>
        <v>399</v>
      </c>
      <c r="G65" s="74"/>
      <c r="K65" s="75"/>
      <c r="M65" s="289" t="str">
        <f t="shared" si="1"/>
        <v>--</v>
      </c>
    </row>
    <row r="66" spans="1:13">
      <c r="A66" s="289" t="str">
        <f t="shared" si="0"/>
        <v>-</v>
      </c>
      <c r="C66">
        <f t="shared" si="4"/>
        <v>400</v>
      </c>
      <c r="D66">
        <f t="shared" si="5"/>
        <v>399</v>
      </c>
      <c r="G66" s="74"/>
      <c r="K66" s="75"/>
      <c r="M66" s="289" t="str">
        <f t="shared" si="1"/>
        <v>--</v>
      </c>
    </row>
    <row r="67" spans="1:13">
      <c r="A67" s="289" t="str">
        <f t="shared" ref="A67:A75" si="6">O67&amp;"-"&amp;P67</f>
        <v>-</v>
      </c>
      <c r="C67">
        <f t="shared" si="4"/>
        <v>400</v>
      </c>
      <c r="D67">
        <f t="shared" si="5"/>
        <v>399</v>
      </c>
      <c r="G67" s="74"/>
      <c r="K67" s="75"/>
      <c r="M67" s="289" t="str">
        <f t="shared" ref="M67:M75" si="7">A67&amp;"-"&amp;B67</f>
        <v>--</v>
      </c>
    </row>
    <row r="68" spans="1:13">
      <c r="A68" s="289" t="str">
        <f t="shared" si="6"/>
        <v>-</v>
      </c>
      <c r="C68">
        <f t="shared" si="4"/>
        <v>400</v>
      </c>
      <c r="D68">
        <f t="shared" si="5"/>
        <v>399</v>
      </c>
      <c r="G68" s="74"/>
      <c r="K68" s="75"/>
      <c r="M68" s="289" t="str">
        <f t="shared" si="7"/>
        <v>--</v>
      </c>
    </row>
    <row r="69" spans="1:13">
      <c r="A69" s="289" t="str">
        <f t="shared" si="6"/>
        <v>-</v>
      </c>
      <c r="C69">
        <f t="shared" si="4"/>
        <v>400</v>
      </c>
      <c r="D69">
        <f t="shared" si="5"/>
        <v>399</v>
      </c>
      <c r="G69" s="74"/>
      <c r="K69" s="75"/>
      <c r="M69" s="289" t="str">
        <f t="shared" si="7"/>
        <v>--</v>
      </c>
    </row>
    <row r="70" spans="1:13">
      <c r="A70" s="289" t="str">
        <f t="shared" si="6"/>
        <v>-</v>
      </c>
      <c r="C70">
        <f t="shared" si="4"/>
        <v>400</v>
      </c>
      <c r="D70">
        <f t="shared" si="5"/>
        <v>399</v>
      </c>
      <c r="G70" s="74"/>
      <c r="K70" s="75"/>
      <c r="M70" s="289" t="str">
        <f t="shared" si="7"/>
        <v>--</v>
      </c>
    </row>
    <row r="71" spans="1:13">
      <c r="A71" s="289" t="str">
        <f t="shared" si="6"/>
        <v>-</v>
      </c>
      <c r="C71">
        <f t="shared" si="4"/>
        <v>400</v>
      </c>
      <c r="D71">
        <f t="shared" si="5"/>
        <v>399</v>
      </c>
      <c r="G71" s="74"/>
      <c r="K71" s="75"/>
      <c r="M71" s="289" t="str">
        <f t="shared" si="7"/>
        <v>--</v>
      </c>
    </row>
    <row r="72" spans="1:13">
      <c r="A72" s="289" t="str">
        <f t="shared" si="6"/>
        <v>-</v>
      </c>
      <c r="C72">
        <f t="shared" si="4"/>
        <v>400</v>
      </c>
      <c r="D72">
        <f t="shared" si="5"/>
        <v>399</v>
      </c>
      <c r="G72" s="74"/>
      <c r="K72" s="75"/>
      <c r="M72" s="289" t="str">
        <f t="shared" si="7"/>
        <v>--</v>
      </c>
    </row>
    <row r="73" spans="1:13">
      <c r="A73" s="289" t="str">
        <f t="shared" si="6"/>
        <v>-</v>
      </c>
      <c r="C73">
        <f t="shared" si="4"/>
        <v>400</v>
      </c>
      <c r="D73">
        <f t="shared" si="5"/>
        <v>399</v>
      </c>
      <c r="G73" s="74"/>
      <c r="K73" s="75"/>
      <c r="M73" s="289" t="str">
        <f t="shared" si="7"/>
        <v>--</v>
      </c>
    </row>
    <row r="74" spans="1:13">
      <c r="A74" s="289" t="str">
        <f t="shared" si="6"/>
        <v>-</v>
      </c>
      <c r="C74">
        <f t="shared" si="4"/>
        <v>400</v>
      </c>
      <c r="D74">
        <f t="shared" si="5"/>
        <v>399</v>
      </c>
      <c r="G74" s="74"/>
      <c r="K74" s="75"/>
      <c r="M74" s="289" t="str">
        <f t="shared" si="7"/>
        <v>--</v>
      </c>
    </row>
    <row r="75" spans="1:13">
      <c r="A75" s="289" t="str">
        <f t="shared" si="6"/>
        <v>-</v>
      </c>
      <c r="C75">
        <f t="shared" si="4"/>
        <v>400</v>
      </c>
      <c r="D75">
        <f t="shared" si="5"/>
        <v>399</v>
      </c>
      <c r="G75" s="74"/>
      <c r="K75" s="75"/>
      <c r="M75" s="289" t="str">
        <f t="shared" si="7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M4753"/>
  <sheetViews>
    <sheetView workbookViewId="0">
      <pane xSplit="7" ySplit="3" topLeftCell="H16" activePane="bottomRight" state="frozen"/>
      <selection pane="topRight" activeCell="K1" sqref="K1"/>
      <selection pane="bottomLeft" activeCell="A4" sqref="A4"/>
      <selection pane="bottomRight" activeCell="N12" sqref="N12"/>
    </sheetView>
  </sheetViews>
  <sheetFormatPr defaultRowHeight="12.75"/>
  <cols>
    <col min="1" max="1" width="8.140625" style="83" customWidth="1"/>
    <col min="2" max="3" width="9.140625" style="83" customWidth="1"/>
    <col min="4" max="4" width="12.140625" style="110" customWidth="1"/>
    <col min="5" max="5" width="18.28515625" style="83" customWidth="1"/>
    <col min="6" max="6" width="9.5703125" style="106" customWidth="1"/>
    <col min="7" max="7" width="10.85546875" style="107" bestFit="1" customWidth="1"/>
    <col min="8" max="8" width="12.42578125" style="111" customWidth="1"/>
    <col min="9" max="9" width="11.85546875" style="83" customWidth="1"/>
    <col min="10" max="16384" width="9.140625" style="83"/>
  </cols>
  <sheetData>
    <row r="1" spans="1:13" ht="19.5" thickBot="1">
      <c r="A1" s="77"/>
      <c r="B1" s="78"/>
      <c r="C1" s="78"/>
      <c r="D1" s="79">
        <v>1</v>
      </c>
      <c r="E1" s="80" t="s">
        <v>67</v>
      </c>
      <c r="F1" s="81">
        <v>3</v>
      </c>
      <c r="G1" s="80" t="s">
        <v>68</v>
      </c>
      <c r="H1" s="82">
        <v>5</v>
      </c>
      <c r="I1" s="80" t="s">
        <v>69</v>
      </c>
      <c r="J1" s="81">
        <v>7</v>
      </c>
    </row>
    <row r="2" spans="1:13" ht="32.25" thickBot="1">
      <c r="A2" s="84" t="s">
        <v>4</v>
      </c>
      <c r="B2" s="85" t="s">
        <v>70</v>
      </c>
      <c r="C2" s="86" t="s">
        <v>71</v>
      </c>
      <c r="D2" s="87" t="s">
        <v>72</v>
      </c>
      <c r="E2" s="86" t="s">
        <v>73</v>
      </c>
      <c r="F2" s="88" t="s">
        <v>74</v>
      </c>
      <c r="G2" s="89" t="s">
        <v>75</v>
      </c>
      <c r="H2" s="90" t="s">
        <v>76</v>
      </c>
      <c r="I2" s="91" t="s">
        <v>77</v>
      </c>
      <c r="J2" s="186" t="s">
        <v>104</v>
      </c>
      <c r="K2" s="186"/>
      <c r="L2" s="186"/>
      <c r="M2" s="186"/>
    </row>
    <row r="3" spans="1:13" ht="18.75">
      <c r="A3" s="92"/>
      <c r="B3" s="93"/>
      <c r="C3" s="93"/>
      <c r="D3" s="94"/>
      <c r="E3" s="95"/>
      <c r="F3" s="93"/>
      <c r="G3" s="96"/>
      <c r="H3" s="97"/>
      <c r="I3" s="92"/>
    </row>
    <row r="4" spans="1:13" ht="15.75">
      <c r="A4" s="98">
        <v>1</v>
      </c>
      <c r="D4" s="99"/>
      <c r="E4" s="100"/>
      <c r="F4" s="101"/>
      <c r="G4" s="102"/>
      <c r="H4" s="103"/>
      <c r="I4" s="104" t="s">
        <v>78</v>
      </c>
      <c r="J4" s="83">
        <v>1</v>
      </c>
      <c r="K4" s="83">
        <f t="shared" ref="K4:K67" si="0">COUNTIF($D$4:$D$889,D4)</f>
        <v>0</v>
      </c>
    </row>
    <row r="5" spans="1:13" ht="15.75">
      <c r="A5" s="98">
        <v>2</v>
      </c>
      <c r="D5" s="319">
        <v>1811116534</v>
      </c>
      <c r="E5" s="319" t="s">
        <v>942</v>
      </c>
      <c r="F5" s="319" t="s">
        <v>246</v>
      </c>
      <c r="G5" s="102"/>
      <c r="H5" s="103"/>
      <c r="I5" s="104" t="s">
        <v>78</v>
      </c>
      <c r="J5" s="83">
        <f t="shared" ref="J5:J68" si="1">IF(H5&lt;&gt;H4,1,J4+1)</f>
        <v>2</v>
      </c>
      <c r="K5" s="83">
        <f t="shared" si="0"/>
        <v>1</v>
      </c>
    </row>
    <row r="6" spans="1:13" ht="15.75">
      <c r="A6" s="98">
        <v>3</v>
      </c>
      <c r="D6" s="320">
        <v>1811126722</v>
      </c>
      <c r="E6" s="319" t="s">
        <v>943</v>
      </c>
      <c r="F6" s="321" t="s">
        <v>944</v>
      </c>
      <c r="G6" s="102"/>
      <c r="H6" s="103"/>
      <c r="I6" s="104" t="s">
        <v>78</v>
      </c>
      <c r="J6" s="83">
        <f t="shared" si="1"/>
        <v>3</v>
      </c>
      <c r="K6" s="83">
        <f t="shared" si="0"/>
        <v>1</v>
      </c>
    </row>
    <row r="7" spans="1:13" ht="15.75">
      <c r="A7" s="98">
        <v>4</v>
      </c>
      <c r="D7" s="319">
        <v>1811115034</v>
      </c>
      <c r="E7" s="319" t="s">
        <v>945</v>
      </c>
      <c r="F7" s="319" t="s">
        <v>946</v>
      </c>
      <c r="G7" s="102"/>
      <c r="H7" s="103"/>
      <c r="I7" s="104" t="s">
        <v>78</v>
      </c>
      <c r="J7" s="83">
        <f t="shared" si="1"/>
        <v>4</v>
      </c>
      <c r="K7" s="83">
        <f t="shared" si="0"/>
        <v>1</v>
      </c>
    </row>
    <row r="8" spans="1:13" ht="15.75">
      <c r="A8" s="98">
        <v>5</v>
      </c>
      <c r="D8" s="319">
        <v>1811114515</v>
      </c>
      <c r="E8" s="319" t="s">
        <v>947</v>
      </c>
      <c r="F8" s="319" t="s">
        <v>948</v>
      </c>
      <c r="G8" s="102"/>
      <c r="H8" s="103"/>
      <c r="I8" s="104" t="s">
        <v>78</v>
      </c>
      <c r="J8" s="83">
        <f t="shared" si="1"/>
        <v>5</v>
      </c>
      <c r="K8" s="83">
        <f t="shared" si="0"/>
        <v>1</v>
      </c>
    </row>
    <row r="9" spans="1:13" ht="15.75">
      <c r="A9" s="98">
        <v>6</v>
      </c>
      <c r="D9" s="319">
        <v>1811115495</v>
      </c>
      <c r="E9" s="319" t="s">
        <v>949</v>
      </c>
      <c r="F9" s="319" t="s">
        <v>950</v>
      </c>
      <c r="G9" s="102"/>
      <c r="H9" s="103"/>
      <c r="I9" s="104" t="s">
        <v>78</v>
      </c>
      <c r="J9" s="83">
        <f t="shared" si="1"/>
        <v>6</v>
      </c>
      <c r="K9" s="83">
        <f t="shared" si="0"/>
        <v>1</v>
      </c>
    </row>
    <row r="10" spans="1:13" ht="15.75">
      <c r="A10" s="98">
        <v>7</v>
      </c>
      <c r="D10" s="322">
        <v>1821416295</v>
      </c>
      <c r="E10" s="319" t="s">
        <v>542</v>
      </c>
      <c r="F10" s="319" t="s">
        <v>339</v>
      </c>
      <c r="G10" s="102"/>
      <c r="H10" s="103"/>
      <c r="I10" s="104" t="s">
        <v>78</v>
      </c>
      <c r="J10" s="83">
        <f t="shared" si="1"/>
        <v>7</v>
      </c>
      <c r="K10" s="83">
        <f t="shared" si="0"/>
        <v>1</v>
      </c>
    </row>
    <row r="11" spans="1:13" ht="15.75">
      <c r="A11" s="98">
        <v>8</v>
      </c>
      <c r="D11" s="319">
        <v>1821414786</v>
      </c>
      <c r="E11" s="319" t="s">
        <v>951</v>
      </c>
      <c r="F11" s="319" t="s">
        <v>952</v>
      </c>
      <c r="G11" s="102"/>
      <c r="H11" s="103"/>
      <c r="I11" s="104" t="s">
        <v>78</v>
      </c>
      <c r="J11" s="83">
        <f t="shared" si="1"/>
        <v>8</v>
      </c>
      <c r="K11" s="83">
        <f t="shared" si="0"/>
        <v>1</v>
      </c>
    </row>
    <row r="12" spans="1:13" ht="15.75">
      <c r="A12" s="98">
        <v>9</v>
      </c>
      <c r="D12" s="319">
        <v>1810215478</v>
      </c>
      <c r="E12" s="319" t="s">
        <v>953</v>
      </c>
      <c r="F12" s="319" t="s">
        <v>954</v>
      </c>
      <c r="G12" s="102"/>
      <c r="H12" s="103"/>
      <c r="I12" s="104" t="s">
        <v>78</v>
      </c>
      <c r="J12" s="83">
        <f t="shared" si="1"/>
        <v>9</v>
      </c>
      <c r="K12" s="83">
        <f t="shared" si="0"/>
        <v>1</v>
      </c>
    </row>
    <row r="13" spans="1:13" ht="15.75">
      <c r="A13" s="98">
        <v>10</v>
      </c>
      <c r="D13" s="319">
        <v>1811214488</v>
      </c>
      <c r="E13" s="319" t="s">
        <v>955</v>
      </c>
      <c r="F13" s="319" t="s">
        <v>956</v>
      </c>
      <c r="G13" s="102"/>
      <c r="H13" s="103"/>
      <c r="I13" s="104" t="s">
        <v>78</v>
      </c>
      <c r="J13" s="83">
        <f t="shared" si="1"/>
        <v>10</v>
      </c>
      <c r="K13" s="83">
        <f t="shared" si="0"/>
        <v>1</v>
      </c>
    </row>
    <row r="14" spans="1:13" ht="15.75">
      <c r="A14" s="98">
        <v>11</v>
      </c>
      <c r="D14" s="319">
        <v>1810215775</v>
      </c>
      <c r="E14" s="319" t="s">
        <v>957</v>
      </c>
      <c r="F14" s="319" t="s">
        <v>958</v>
      </c>
      <c r="G14" s="102"/>
      <c r="H14" s="103"/>
      <c r="I14" s="104" t="s">
        <v>78</v>
      </c>
      <c r="J14" s="83">
        <f t="shared" si="1"/>
        <v>11</v>
      </c>
      <c r="K14" s="83">
        <f t="shared" si="0"/>
        <v>1</v>
      </c>
    </row>
    <row r="15" spans="1:13" ht="15.75">
      <c r="A15" s="98">
        <v>12</v>
      </c>
      <c r="D15" s="319">
        <v>1820215326</v>
      </c>
      <c r="E15" s="319" t="s">
        <v>959</v>
      </c>
      <c r="F15" s="319" t="s">
        <v>960</v>
      </c>
      <c r="G15" s="102"/>
      <c r="H15" s="103"/>
      <c r="I15" s="104" t="s">
        <v>78</v>
      </c>
      <c r="J15" s="83">
        <f t="shared" si="1"/>
        <v>12</v>
      </c>
      <c r="K15" s="83">
        <f t="shared" si="0"/>
        <v>1</v>
      </c>
    </row>
    <row r="16" spans="1:13" ht="15.75">
      <c r="A16" s="98">
        <v>13</v>
      </c>
      <c r="D16" s="319">
        <v>1821214861</v>
      </c>
      <c r="E16" s="319" t="s">
        <v>961</v>
      </c>
      <c r="F16" s="319" t="s">
        <v>518</v>
      </c>
      <c r="G16" s="102"/>
      <c r="H16" s="103"/>
      <c r="I16" s="104" t="s">
        <v>78</v>
      </c>
      <c r="J16" s="83">
        <f t="shared" si="1"/>
        <v>13</v>
      </c>
      <c r="K16" s="83">
        <f t="shared" si="0"/>
        <v>1</v>
      </c>
    </row>
    <row r="17" spans="1:11" ht="15.75">
      <c r="A17" s="98">
        <v>14</v>
      </c>
      <c r="D17" s="319">
        <v>1820256082</v>
      </c>
      <c r="E17" s="319" t="s">
        <v>405</v>
      </c>
      <c r="F17" s="319" t="s">
        <v>315</v>
      </c>
      <c r="G17" s="102"/>
      <c r="H17" s="103"/>
      <c r="I17" s="104" t="s">
        <v>78</v>
      </c>
      <c r="J17" s="83">
        <f t="shared" si="1"/>
        <v>14</v>
      </c>
      <c r="K17" s="83">
        <f t="shared" si="0"/>
        <v>1</v>
      </c>
    </row>
    <row r="18" spans="1:11" ht="15.75">
      <c r="A18" s="98">
        <v>15</v>
      </c>
      <c r="D18" s="319">
        <v>1821254923</v>
      </c>
      <c r="E18" s="319" t="s">
        <v>962</v>
      </c>
      <c r="F18" s="319" t="s">
        <v>963</v>
      </c>
      <c r="G18" s="102"/>
      <c r="H18" s="103"/>
      <c r="I18" s="104" t="s">
        <v>78</v>
      </c>
      <c r="J18" s="83">
        <f t="shared" si="1"/>
        <v>15</v>
      </c>
      <c r="K18" s="83">
        <f t="shared" si="0"/>
        <v>1</v>
      </c>
    </row>
    <row r="19" spans="1:11" ht="15.75">
      <c r="A19" s="98">
        <v>16</v>
      </c>
      <c r="D19" s="319">
        <v>1820255891</v>
      </c>
      <c r="E19" s="319" t="s">
        <v>543</v>
      </c>
      <c r="F19" s="319" t="s">
        <v>353</v>
      </c>
      <c r="G19" s="102"/>
      <c r="H19" s="103"/>
      <c r="I19" s="104" t="s">
        <v>78</v>
      </c>
      <c r="J19" s="83">
        <f t="shared" si="1"/>
        <v>16</v>
      </c>
      <c r="K19" s="83">
        <f t="shared" si="0"/>
        <v>1</v>
      </c>
    </row>
    <row r="20" spans="1:11" ht="15.75">
      <c r="A20" s="98">
        <v>17</v>
      </c>
      <c r="D20" s="319">
        <v>1820255890</v>
      </c>
      <c r="E20" s="319" t="s">
        <v>409</v>
      </c>
      <c r="F20" s="319" t="s">
        <v>964</v>
      </c>
      <c r="G20" s="102"/>
      <c r="H20" s="103"/>
      <c r="I20" s="104" t="s">
        <v>78</v>
      </c>
      <c r="J20" s="83">
        <f t="shared" si="1"/>
        <v>17</v>
      </c>
      <c r="K20" s="83">
        <f t="shared" si="0"/>
        <v>1</v>
      </c>
    </row>
    <row r="21" spans="1:11" ht="15.75">
      <c r="A21" s="98">
        <v>18</v>
      </c>
      <c r="D21" s="319">
        <v>1820253679</v>
      </c>
      <c r="E21" s="319" t="s">
        <v>965</v>
      </c>
      <c r="F21" s="321" t="s">
        <v>966</v>
      </c>
      <c r="G21" s="102"/>
      <c r="H21" s="103"/>
      <c r="I21" s="104" t="s">
        <v>78</v>
      </c>
      <c r="J21" s="83">
        <f t="shared" si="1"/>
        <v>18</v>
      </c>
      <c r="K21" s="83">
        <f t="shared" si="0"/>
        <v>1</v>
      </c>
    </row>
    <row r="22" spans="1:11" ht="15.75">
      <c r="A22" s="98">
        <v>19</v>
      </c>
      <c r="D22" s="319">
        <v>1820253656</v>
      </c>
      <c r="E22" s="323" t="s">
        <v>967</v>
      </c>
      <c r="F22" s="324" t="s">
        <v>968</v>
      </c>
      <c r="G22" s="102"/>
      <c r="H22" s="103"/>
      <c r="I22" s="104" t="s">
        <v>78</v>
      </c>
      <c r="J22" s="83">
        <f t="shared" si="1"/>
        <v>19</v>
      </c>
      <c r="K22" s="83">
        <f t="shared" si="0"/>
        <v>1</v>
      </c>
    </row>
    <row r="23" spans="1:11" ht="15.75">
      <c r="A23" s="98">
        <v>20</v>
      </c>
      <c r="D23" s="319">
        <v>1821244301</v>
      </c>
      <c r="E23" s="325" t="s">
        <v>947</v>
      </c>
      <c r="F23" s="325" t="s">
        <v>969</v>
      </c>
      <c r="G23" s="102"/>
      <c r="H23" s="103"/>
      <c r="I23" s="104" t="s">
        <v>78</v>
      </c>
      <c r="J23" s="83">
        <f t="shared" si="1"/>
        <v>20</v>
      </c>
      <c r="K23" s="83">
        <f t="shared" si="0"/>
        <v>1</v>
      </c>
    </row>
    <row r="24" spans="1:11" ht="15.75">
      <c r="A24" s="98">
        <v>21</v>
      </c>
      <c r="D24" s="319">
        <v>1811714595</v>
      </c>
      <c r="E24" s="319" t="s">
        <v>970</v>
      </c>
      <c r="F24" s="319" t="s">
        <v>971</v>
      </c>
      <c r="G24" s="102"/>
      <c r="H24" s="103"/>
      <c r="I24" s="104" t="s">
        <v>78</v>
      </c>
      <c r="J24" s="83">
        <f t="shared" si="1"/>
        <v>21</v>
      </c>
      <c r="K24" s="83">
        <f t="shared" si="0"/>
        <v>1</v>
      </c>
    </row>
    <row r="25" spans="1:11" ht="15.75">
      <c r="A25" s="98">
        <v>22</v>
      </c>
      <c r="D25" s="319">
        <v>1810225584</v>
      </c>
      <c r="E25" s="319" t="s">
        <v>972</v>
      </c>
      <c r="F25" s="319" t="s">
        <v>973</v>
      </c>
      <c r="G25" s="102"/>
      <c r="H25" s="103"/>
      <c r="I25" s="104" t="s">
        <v>78</v>
      </c>
      <c r="J25" s="83">
        <f t="shared" si="1"/>
        <v>22</v>
      </c>
      <c r="K25" s="83">
        <f t="shared" si="0"/>
        <v>1</v>
      </c>
    </row>
    <row r="26" spans="1:11" ht="15.75">
      <c r="A26" s="98">
        <v>23</v>
      </c>
      <c r="D26" s="319">
        <v>1811114526</v>
      </c>
      <c r="E26" s="319" t="s">
        <v>974</v>
      </c>
      <c r="F26" s="319" t="s">
        <v>975</v>
      </c>
      <c r="G26" s="102"/>
      <c r="H26" s="103"/>
      <c r="I26" s="104" t="s">
        <v>78</v>
      </c>
      <c r="J26" s="83">
        <f t="shared" si="1"/>
        <v>23</v>
      </c>
      <c r="K26" s="83">
        <f t="shared" si="0"/>
        <v>1</v>
      </c>
    </row>
    <row r="27" spans="1:11" ht="15.75">
      <c r="A27" s="98">
        <v>24</v>
      </c>
      <c r="D27" s="319">
        <v>1811343809</v>
      </c>
      <c r="E27" s="326" t="s">
        <v>976</v>
      </c>
      <c r="F27" s="327" t="s">
        <v>977</v>
      </c>
      <c r="G27" s="102"/>
      <c r="H27" s="103"/>
      <c r="I27" s="104" t="s">
        <v>78</v>
      </c>
      <c r="J27" s="83">
        <f t="shared" si="1"/>
        <v>24</v>
      </c>
      <c r="K27" s="83">
        <f t="shared" si="0"/>
        <v>1</v>
      </c>
    </row>
    <row r="28" spans="1:11" ht="15.75">
      <c r="A28" s="98">
        <v>25</v>
      </c>
      <c r="D28" s="319">
        <v>1821146346</v>
      </c>
      <c r="E28" s="319" t="s">
        <v>544</v>
      </c>
      <c r="F28" s="319" t="s">
        <v>317</v>
      </c>
      <c r="G28" s="102"/>
      <c r="H28" s="103"/>
      <c r="I28" s="104" t="s">
        <v>78</v>
      </c>
      <c r="J28" s="83">
        <f t="shared" si="1"/>
        <v>25</v>
      </c>
      <c r="K28" s="83">
        <f t="shared" si="0"/>
        <v>1</v>
      </c>
    </row>
    <row r="29" spans="1:11" ht="15.75">
      <c r="A29" s="98">
        <v>26</v>
      </c>
      <c r="D29" s="319">
        <v>1821125153</v>
      </c>
      <c r="E29" s="319" t="s">
        <v>978</v>
      </c>
      <c r="F29" s="319" t="s">
        <v>979</v>
      </c>
      <c r="G29" s="102"/>
      <c r="H29" s="103"/>
      <c r="I29" s="104" t="s">
        <v>78</v>
      </c>
      <c r="J29" s="83">
        <f t="shared" si="1"/>
        <v>26</v>
      </c>
      <c r="K29" s="83">
        <f t="shared" si="0"/>
        <v>1</v>
      </c>
    </row>
    <row r="30" spans="1:11" ht="15.75">
      <c r="A30" s="98">
        <v>27</v>
      </c>
      <c r="D30" s="319">
        <v>1821123999</v>
      </c>
      <c r="E30" s="319" t="s">
        <v>980</v>
      </c>
      <c r="F30" s="319" t="s">
        <v>946</v>
      </c>
      <c r="G30" s="102"/>
      <c r="H30" s="103"/>
      <c r="I30" s="104" t="s">
        <v>78</v>
      </c>
      <c r="J30" s="83">
        <f t="shared" si="1"/>
        <v>27</v>
      </c>
      <c r="K30" s="83">
        <f t="shared" si="0"/>
        <v>1</v>
      </c>
    </row>
    <row r="31" spans="1:11" ht="15.75">
      <c r="A31" s="98">
        <v>28</v>
      </c>
      <c r="D31" s="319">
        <v>1821413555</v>
      </c>
      <c r="E31" s="326" t="s">
        <v>981</v>
      </c>
      <c r="F31" s="327" t="s">
        <v>982</v>
      </c>
      <c r="G31" s="102"/>
      <c r="H31" s="103"/>
      <c r="I31" s="104" t="s">
        <v>78</v>
      </c>
      <c r="J31" s="83">
        <f t="shared" si="1"/>
        <v>28</v>
      </c>
      <c r="K31" s="83">
        <f t="shared" si="0"/>
        <v>1</v>
      </c>
    </row>
    <row r="32" spans="1:11" ht="15.75">
      <c r="A32" s="98">
        <v>29</v>
      </c>
      <c r="D32" s="319">
        <v>1821124003</v>
      </c>
      <c r="E32" s="319" t="s">
        <v>983</v>
      </c>
      <c r="F32" s="319" t="s">
        <v>984</v>
      </c>
      <c r="G32" s="102"/>
      <c r="H32" s="103"/>
      <c r="I32" s="104" t="s">
        <v>78</v>
      </c>
      <c r="J32" s="83">
        <f t="shared" si="1"/>
        <v>29</v>
      </c>
      <c r="K32" s="83">
        <f t="shared" si="0"/>
        <v>1</v>
      </c>
    </row>
    <row r="33" spans="1:11" ht="15.75">
      <c r="A33" s="98">
        <v>30</v>
      </c>
      <c r="D33" s="319">
        <v>1810226502</v>
      </c>
      <c r="E33" s="319" t="s">
        <v>545</v>
      </c>
      <c r="F33" s="319" t="s">
        <v>332</v>
      </c>
      <c r="G33" s="102"/>
      <c r="H33" s="103"/>
      <c r="I33" s="104" t="s">
        <v>78</v>
      </c>
      <c r="J33" s="83">
        <f t="shared" si="1"/>
        <v>30</v>
      </c>
      <c r="K33" s="83">
        <f t="shared" si="0"/>
        <v>1</v>
      </c>
    </row>
    <row r="34" spans="1:11" ht="15.75">
      <c r="A34" s="98">
        <v>31</v>
      </c>
      <c r="D34" s="319">
        <v>1810716152</v>
      </c>
      <c r="E34" s="319" t="s">
        <v>493</v>
      </c>
      <c r="F34" s="319" t="s">
        <v>173</v>
      </c>
      <c r="G34" s="102"/>
      <c r="H34" s="103"/>
      <c r="I34" s="104" t="s">
        <v>78</v>
      </c>
      <c r="J34" s="83">
        <f t="shared" si="1"/>
        <v>31</v>
      </c>
      <c r="K34" s="83">
        <f t="shared" si="0"/>
        <v>1</v>
      </c>
    </row>
    <row r="35" spans="1:11" ht="15.75">
      <c r="A35" s="98">
        <v>32</v>
      </c>
      <c r="D35" s="319">
        <v>1821526623</v>
      </c>
      <c r="E35" s="319" t="s">
        <v>985</v>
      </c>
      <c r="F35" s="319" t="s">
        <v>157</v>
      </c>
      <c r="G35" s="102"/>
      <c r="H35" s="103"/>
      <c r="I35" s="104" t="s">
        <v>78</v>
      </c>
      <c r="J35" s="83">
        <f t="shared" si="1"/>
        <v>32</v>
      </c>
      <c r="K35" s="83">
        <f t="shared" si="0"/>
        <v>1</v>
      </c>
    </row>
    <row r="36" spans="1:11" ht="15.75">
      <c r="A36" s="98">
        <v>33</v>
      </c>
      <c r="D36" s="201"/>
      <c r="E36" s="197"/>
      <c r="F36" s="202"/>
      <c r="G36" s="102"/>
      <c r="H36" s="103"/>
      <c r="I36" s="104" t="s">
        <v>78</v>
      </c>
      <c r="J36" s="83">
        <f t="shared" si="1"/>
        <v>33</v>
      </c>
      <c r="K36" s="83">
        <f t="shared" si="0"/>
        <v>0</v>
      </c>
    </row>
    <row r="37" spans="1:11" ht="15.75">
      <c r="A37" s="98">
        <v>34</v>
      </c>
      <c r="D37" s="201"/>
      <c r="E37" s="197"/>
      <c r="F37" s="202"/>
      <c r="G37" s="102"/>
      <c r="H37" s="103"/>
      <c r="I37" s="104" t="s">
        <v>78</v>
      </c>
      <c r="J37" s="83">
        <f t="shared" si="1"/>
        <v>34</v>
      </c>
      <c r="K37" s="83">
        <f t="shared" si="0"/>
        <v>0</v>
      </c>
    </row>
    <row r="38" spans="1:11" ht="15.75">
      <c r="A38" s="98">
        <v>35</v>
      </c>
      <c r="D38" s="194"/>
      <c r="E38" s="195"/>
      <c r="F38" s="196"/>
      <c r="G38" s="102"/>
      <c r="H38" s="103"/>
      <c r="I38" s="104" t="s">
        <v>78</v>
      </c>
      <c r="J38" s="83">
        <f t="shared" si="1"/>
        <v>35</v>
      </c>
      <c r="K38" s="83">
        <f t="shared" si="0"/>
        <v>0</v>
      </c>
    </row>
    <row r="39" spans="1:11" ht="15.75">
      <c r="A39" s="98">
        <v>36</v>
      </c>
      <c r="D39" s="203"/>
      <c r="E39" s="197"/>
      <c r="F39" s="198"/>
      <c r="G39" s="102"/>
      <c r="H39" s="103"/>
      <c r="I39" s="104" t="s">
        <v>78</v>
      </c>
      <c r="J39" s="83">
        <f t="shared" si="1"/>
        <v>36</v>
      </c>
      <c r="K39" s="83">
        <f t="shared" si="0"/>
        <v>0</v>
      </c>
    </row>
    <row r="40" spans="1:11" ht="15.75">
      <c r="A40" s="98">
        <v>37</v>
      </c>
      <c r="D40" s="203"/>
      <c r="E40" s="197"/>
      <c r="F40" s="198"/>
      <c r="G40" s="102"/>
      <c r="H40" s="103"/>
      <c r="I40" s="104" t="s">
        <v>78</v>
      </c>
      <c r="J40" s="83">
        <f t="shared" si="1"/>
        <v>37</v>
      </c>
      <c r="K40" s="83">
        <f t="shared" si="0"/>
        <v>0</v>
      </c>
    </row>
    <row r="41" spans="1:11" ht="15.75">
      <c r="A41" s="98">
        <v>38</v>
      </c>
      <c r="D41" s="203"/>
      <c r="E41" s="197"/>
      <c r="F41" s="198"/>
      <c r="H41" s="103"/>
      <c r="I41" s="104" t="s">
        <v>78</v>
      </c>
      <c r="J41" s="83">
        <f t="shared" si="1"/>
        <v>38</v>
      </c>
      <c r="K41" s="83">
        <f t="shared" si="0"/>
        <v>0</v>
      </c>
    </row>
    <row r="42" spans="1:11" ht="15.75">
      <c r="A42" s="98">
        <v>39</v>
      </c>
      <c r="D42" s="203"/>
      <c r="E42" s="197"/>
      <c r="F42" s="198"/>
      <c r="H42" s="103"/>
      <c r="I42" s="104" t="s">
        <v>78</v>
      </c>
      <c r="J42" s="83">
        <f t="shared" si="1"/>
        <v>39</v>
      </c>
      <c r="K42" s="83">
        <f t="shared" si="0"/>
        <v>0</v>
      </c>
    </row>
    <row r="43" spans="1:11" ht="15.75">
      <c r="A43" s="98">
        <v>40</v>
      </c>
      <c r="D43" s="203"/>
      <c r="E43" s="197"/>
      <c r="F43" s="198"/>
      <c r="H43" s="103"/>
      <c r="I43" s="104" t="s">
        <v>78</v>
      </c>
      <c r="J43" s="83">
        <f t="shared" si="1"/>
        <v>40</v>
      </c>
      <c r="K43" s="83">
        <f t="shared" si="0"/>
        <v>0</v>
      </c>
    </row>
    <row r="44" spans="1:11" ht="15.75">
      <c r="A44" s="98">
        <v>41</v>
      </c>
      <c r="D44" s="204"/>
      <c r="E44" s="197"/>
      <c r="F44" s="198"/>
      <c r="H44" s="103"/>
      <c r="I44" s="104" t="s">
        <v>78</v>
      </c>
      <c r="J44" s="83">
        <f t="shared" si="1"/>
        <v>41</v>
      </c>
      <c r="K44" s="83">
        <f t="shared" si="0"/>
        <v>0</v>
      </c>
    </row>
    <row r="45" spans="1:11" ht="15.75">
      <c r="A45" s="98">
        <v>42</v>
      </c>
      <c r="D45" s="204"/>
      <c r="E45" s="197"/>
      <c r="F45" s="198"/>
      <c r="H45" s="103"/>
      <c r="I45" s="104" t="s">
        <v>78</v>
      </c>
      <c r="J45" s="83">
        <f t="shared" si="1"/>
        <v>42</v>
      </c>
      <c r="K45" s="83">
        <f t="shared" si="0"/>
        <v>0</v>
      </c>
    </row>
    <row r="46" spans="1:11" ht="15.75">
      <c r="A46" s="98">
        <v>43</v>
      </c>
      <c r="D46" s="204"/>
      <c r="E46" s="197"/>
      <c r="F46" s="198"/>
      <c r="H46" s="103"/>
      <c r="I46" s="104" t="s">
        <v>78</v>
      </c>
      <c r="J46" s="83">
        <f t="shared" si="1"/>
        <v>43</v>
      </c>
      <c r="K46" s="83">
        <f t="shared" si="0"/>
        <v>0</v>
      </c>
    </row>
    <row r="47" spans="1:11" ht="15.75">
      <c r="A47" s="98">
        <v>44</v>
      </c>
      <c r="D47" s="205"/>
      <c r="E47" s="197"/>
      <c r="F47" s="198"/>
      <c r="H47" s="103"/>
      <c r="I47" s="104" t="s">
        <v>78</v>
      </c>
      <c r="J47" s="83">
        <f t="shared" si="1"/>
        <v>44</v>
      </c>
      <c r="K47" s="83">
        <f t="shared" si="0"/>
        <v>0</v>
      </c>
    </row>
    <row r="48" spans="1:11" ht="15.75">
      <c r="A48" s="98">
        <v>45</v>
      </c>
      <c r="D48" s="204"/>
      <c r="E48" s="197"/>
      <c r="F48" s="198"/>
      <c r="H48" s="103"/>
      <c r="I48" s="104" t="s">
        <v>78</v>
      </c>
      <c r="J48" s="83">
        <f t="shared" si="1"/>
        <v>45</v>
      </c>
      <c r="K48" s="83">
        <f t="shared" si="0"/>
        <v>0</v>
      </c>
    </row>
    <row r="49" spans="1:11" ht="15.75">
      <c r="A49" s="98">
        <v>46</v>
      </c>
      <c r="D49" s="206"/>
      <c r="E49" s="207"/>
      <c r="F49" s="208"/>
      <c r="H49" s="103"/>
      <c r="I49" s="104" t="s">
        <v>78</v>
      </c>
      <c r="J49" s="83">
        <f t="shared" si="1"/>
        <v>46</v>
      </c>
      <c r="K49" s="83">
        <f t="shared" si="0"/>
        <v>0</v>
      </c>
    </row>
    <row r="50" spans="1:11" ht="15.75">
      <c r="A50" s="98">
        <v>47</v>
      </c>
      <c r="D50" s="209"/>
      <c r="E50" s="197"/>
      <c r="F50" s="198"/>
      <c r="H50" s="103"/>
      <c r="I50" s="104" t="s">
        <v>78</v>
      </c>
      <c r="J50" s="83">
        <f t="shared" si="1"/>
        <v>47</v>
      </c>
      <c r="K50" s="83">
        <f t="shared" si="0"/>
        <v>0</v>
      </c>
    </row>
    <row r="51" spans="1:11" ht="15.75">
      <c r="A51" s="98">
        <v>48</v>
      </c>
      <c r="D51" s="209"/>
      <c r="E51" s="197"/>
      <c r="F51" s="198"/>
      <c r="H51" s="103"/>
      <c r="I51" s="104" t="s">
        <v>78</v>
      </c>
      <c r="J51" s="83">
        <f t="shared" si="1"/>
        <v>48</v>
      </c>
      <c r="K51" s="83">
        <f t="shared" si="0"/>
        <v>0</v>
      </c>
    </row>
    <row r="52" spans="1:11" ht="15.75">
      <c r="A52" s="98">
        <v>49</v>
      </c>
      <c r="D52" s="209"/>
      <c r="E52" s="199"/>
      <c r="F52" s="200"/>
      <c r="H52" s="103"/>
      <c r="I52" s="104" t="s">
        <v>78</v>
      </c>
      <c r="J52" s="83">
        <f t="shared" si="1"/>
        <v>49</v>
      </c>
      <c r="K52" s="83">
        <f t="shared" si="0"/>
        <v>0</v>
      </c>
    </row>
    <row r="53" spans="1:11" ht="15.75">
      <c r="A53" s="98">
        <v>50</v>
      </c>
      <c r="D53" s="209"/>
      <c r="E53" s="207"/>
      <c r="F53" s="208"/>
      <c r="H53" s="103"/>
      <c r="I53" s="104" t="s">
        <v>78</v>
      </c>
      <c r="J53" s="83">
        <f t="shared" si="1"/>
        <v>50</v>
      </c>
      <c r="K53" s="83">
        <f t="shared" si="0"/>
        <v>0</v>
      </c>
    </row>
    <row r="54" spans="1:11" ht="15.75">
      <c r="A54" s="98">
        <v>51</v>
      </c>
      <c r="D54" s="209"/>
      <c r="E54" s="197"/>
      <c r="F54" s="198"/>
      <c r="H54" s="103"/>
      <c r="I54" s="104" t="s">
        <v>78</v>
      </c>
      <c r="J54" s="83">
        <f t="shared" si="1"/>
        <v>51</v>
      </c>
      <c r="K54" s="83">
        <f t="shared" si="0"/>
        <v>0</v>
      </c>
    </row>
    <row r="55" spans="1:11" ht="15.75">
      <c r="A55" s="98">
        <v>52</v>
      </c>
      <c r="D55" s="209"/>
      <c r="E55" s="197"/>
      <c r="F55" s="198"/>
      <c r="H55" s="103"/>
      <c r="I55" s="104" t="s">
        <v>78</v>
      </c>
      <c r="J55" s="83">
        <f t="shared" si="1"/>
        <v>52</v>
      </c>
      <c r="K55" s="83">
        <f t="shared" si="0"/>
        <v>0</v>
      </c>
    </row>
    <row r="56" spans="1:11" ht="15.75">
      <c r="A56" s="98">
        <v>53</v>
      </c>
      <c r="D56" s="209"/>
      <c r="E56" s="197"/>
      <c r="F56" s="198"/>
      <c r="H56" s="103"/>
      <c r="I56" s="104" t="s">
        <v>78</v>
      </c>
      <c r="J56" s="83">
        <f t="shared" si="1"/>
        <v>53</v>
      </c>
      <c r="K56" s="83">
        <f t="shared" si="0"/>
        <v>0</v>
      </c>
    </row>
    <row r="57" spans="1:11" ht="15.75">
      <c r="A57" s="98">
        <v>54</v>
      </c>
      <c r="D57" s="210"/>
      <c r="E57" s="197"/>
      <c r="F57" s="198"/>
      <c r="H57" s="103"/>
      <c r="I57" s="104" t="s">
        <v>78</v>
      </c>
      <c r="J57" s="83">
        <f t="shared" si="1"/>
        <v>54</v>
      </c>
      <c r="K57" s="83">
        <f t="shared" si="0"/>
        <v>0</v>
      </c>
    </row>
    <row r="58" spans="1:11" ht="15.75">
      <c r="A58" s="98">
        <v>55</v>
      </c>
      <c r="D58" s="209"/>
      <c r="E58" s="197"/>
      <c r="F58" s="198"/>
      <c r="H58" s="103"/>
      <c r="I58" s="104" t="s">
        <v>78</v>
      </c>
      <c r="J58" s="83">
        <f t="shared" si="1"/>
        <v>55</v>
      </c>
      <c r="K58" s="83">
        <f t="shared" si="0"/>
        <v>0</v>
      </c>
    </row>
    <row r="59" spans="1:11" ht="15.75">
      <c r="A59" s="98">
        <v>56</v>
      </c>
      <c r="D59" s="209"/>
      <c r="E59" s="197"/>
      <c r="F59" s="198"/>
      <c r="H59" s="103"/>
      <c r="I59" s="104" t="s">
        <v>78</v>
      </c>
      <c r="J59" s="83">
        <f t="shared" si="1"/>
        <v>56</v>
      </c>
      <c r="K59" s="83">
        <f t="shared" si="0"/>
        <v>0</v>
      </c>
    </row>
    <row r="60" spans="1:11" ht="15.75">
      <c r="A60" s="98">
        <v>57</v>
      </c>
      <c r="D60" s="209"/>
      <c r="E60" s="197"/>
      <c r="F60" s="198"/>
      <c r="H60" s="103"/>
      <c r="I60" s="104" t="s">
        <v>78</v>
      </c>
      <c r="J60" s="83">
        <f t="shared" si="1"/>
        <v>57</v>
      </c>
      <c r="K60" s="83">
        <f t="shared" si="0"/>
        <v>0</v>
      </c>
    </row>
    <row r="61" spans="1:11" ht="15.75">
      <c r="A61" s="98">
        <v>58</v>
      </c>
      <c r="D61" s="209"/>
      <c r="E61" s="197"/>
      <c r="F61" s="198"/>
      <c r="H61" s="103"/>
      <c r="I61" s="104" t="s">
        <v>78</v>
      </c>
      <c r="J61" s="83">
        <f t="shared" si="1"/>
        <v>58</v>
      </c>
      <c r="K61" s="83">
        <f t="shared" si="0"/>
        <v>0</v>
      </c>
    </row>
    <row r="62" spans="1:11" ht="15.75">
      <c r="A62" s="98">
        <v>59</v>
      </c>
      <c r="D62" s="209"/>
      <c r="E62" s="197"/>
      <c r="F62" s="198"/>
      <c r="H62" s="103"/>
      <c r="I62" s="104" t="s">
        <v>78</v>
      </c>
      <c r="J62" s="83">
        <f t="shared" si="1"/>
        <v>59</v>
      </c>
      <c r="K62" s="83">
        <f t="shared" si="0"/>
        <v>0</v>
      </c>
    </row>
    <row r="63" spans="1:11" ht="15.75">
      <c r="A63" s="98">
        <v>60</v>
      </c>
      <c r="D63" s="209"/>
      <c r="E63" s="199"/>
      <c r="F63" s="200"/>
      <c r="H63" s="103"/>
      <c r="I63" s="104" t="s">
        <v>78</v>
      </c>
      <c r="J63" s="83">
        <f t="shared" si="1"/>
        <v>60</v>
      </c>
      <c r="K63" s="83">
        <f t="shared" si="0"/>
        <v>0</v>
      </c>
    </row>
    <row r="64" spans="1:11" ht="15.75">
      <c r="A64" s="98">
        <v>61</v>
      </c>
      <c r="D64" s="209"/>
      <c r="E64" s="197"/>
      <c r="F64" s="198"/>
      <c r="H64" s="103"/>
      <c r="I64" s="104" t="s">
        <v>78</v>
      </c>
      <c r="J64" s="83">
        <f t="shared" si="1"/>
        <v>61</v>
      </c>
      <c r="K64" s="83">
        <f t="shared" si="0"/>
        <v>0</v>
      </c>
    </row>
    <row r="65" spans="1:11" ht="15.75">
      <c r="A65" s="98">
        <v>62</v>
      </c>
      <c r="D65" s="209"/>
      <c r="E65" s="197"/>
      <c r="F65" s="198"/>
      <c r="H65" s="103"/>
      <c r="I65" s="104" t="s">
        <v>78</v>
      </c>
      <c r="J65" s="83">
        <f t="shared" si="1"/>
        <v>62</v>
      </c>
      <c r="K65" s="83">
        <f t="shared" si="0"/>
        <v>0</v>
      </c>
    </row>
    <row r="66" spans="1:11" ht="15.75">
      <c r="A66" s="98">
        <v>63</v>
      </c>
      <c r="D66" s="209"/>
      <c r="E66" s="197"/>
      <c r="F66" s="198"/>
      <c r="H66" s="103"/>
      <c r="I66" s="104" t="s">
        <v>78</v>
      </c>
      <c r="J66" s="83">
        <f t="shared" si="1"/>
        <v>63</v>
      </c>
      <c r="K66" s="83">
        <f t="shared" si="0"/>
        <v>0</v>
      </c>
    </row>
    <row r="67" spans="1:11" ht="15.75">
      <c r="A67" s="98">
        <v>64</v>
      </c>
      <c r="D67" s="209"/>
      <c r="E67" s="199"/>
      <c r="F67" s="211"/>
      <c r="H67" s="103"/>
      <c r="I67" s="104" t="s">
        <v>78</v>
      </c>
      <c r="J67" s="83">
        <f t="shared" si="1"/>
        <v>64</v>
      </c>
      <c r="K67" s="83">
        <f t="shared" si="0"/>
        <v>0</v>
      </c>
    </row>
    <row r="68" spans="1:11" ht="15.75">
      <c r="A68" s="98">
        <v>65</v>
      </c>
      <c r="D68" s="209"/>
      <c r="E68" s="197"/>
      <c r="F68" s="198"/>
      <c r="H68" s="103"/>
      <c r="I68" s="104" t="s">
        <v>78</v>
      </c>
      <c r="J68" s="83">
        <f t="shared" si="1"/>
        <v>65</v>
      </c>
      <c r="K68" s="83">
        <f t="shared" ref="K68:K131" si="2">COUNTIF($D$4:$D$889,D68)</f>
        <v>0</v>
      </c>
    </row>
    <row r="69" spans="1:11" ht="15.75">
      <c r="A69" s="98">
        <v>66</v>
      </c>
      <c r="D69" s="209"/>
      <c r="E69" s="199"/>
      <c r="F69" s="200"/>
      <c r="H69" s="103"/>
      <c r="I69" s="104" t="s">
        <v>78</v>
      </c>
      <c r="J69" s="83">
        <f t="shared" ref="J69:J132" si="3">IF(H69&lt;&gt;H68,1,J68+1)</f>
        <v>66</v>
      </c>
      <c r="K69" s="83">
        <f t="shared" si="2"/>
        <v>0</v>
      </c>
    </row>
    <row r="70" spans="1:11" ht="15.75">
      <c r="A70" s="98">
        <v>67</v>
      </c>
      <c r="D70" s="209"/>
      <c r="E70" s="197"/>
      <c r="F70" s="198"/>
      <c r="H70" s="103"/>
      <c r="I70" s="104" t="s">
        <v>78</v>
      </c>
      <c r="J70" s="83">
        <f t="shared" si="3"/>
        <v>67</v>
      </c>
      <c r="K70" s="83">
        <f t="shared" si="2"/>
        <v>0</v>
      </c>
    </row>
    <row r="71" spans="1:11" ht="15.75">
      <c r="A71" s="98">
        <v>68</v>
      </c>
      <c r="D71" s="209"/>
      <c r="E71" s="197"/>
      <c r="F71" s="198"/>
      <c r="H71" s="103"/>
      <c r="I71" s="104" t="s">
        <v>78</v>
      </c>
      <c r="J71" s="83">
        <f t="shared" si="3"/>
        <v>68</v>
      </c>
      <c r="K71" s="83">
        <f t="shared" si="2"/>
        <v>0</v>
      </c>
    </row>
    <row r="72" spans="1:11" ht="15.75">
      <c r="A72" s="98">
        <v>69</v>
      </c>
      <c r="D72" s="209"/>
      <c r="E72" s="197"/>
      <c r="F72" s="198"/>
      <c r="H72" s="103"/>
      <c r="I72" s="104" t="s">
        <v>78</v>
      </c>
      <c r="J72" s="83">
        <f t="shared" si="3"/>
        <v>69</v>
      </c>
      <c r="K72" s="83">
        <f t="shared" si="2"/>
        <v>0</v>
      </c>
    </row>
    <row r="73" spans="1:11" ht="15.75">
      <c r="A73" s="98">
        <v>70</v>
      </c>
      <c r="D73" s="209"/>
      <c r="E73" s="197"/>
      <c r="F73" s="198"/>
      <c r="H73" s="103"/>
      <c r="I73" s="104" t="s">
        <v>78</v>
      </c>
      <c r="J73" s="83">
        <f t="shared" si="3"/>
        <v>70</v>
      </c>
      <c r="K73" s="83">
        <f t="shared" si="2"/>
        <v>0</v>
      </c>
    </row>
    <row r="74" spans="1:11" ht="15.75">
      <c r="A74" s="98">
        <v>71</v>
      </c>
      <c r="D74" s="212"/>
      <c r="E74" s="197"/>
      <c r="F74" s="198"/>
      <c r="H74" s="103"/>
      <c r="I74" s="104" t="s">
        <v>78</v>
      </c>
      <c r="J74" s="83">
        <f t="shared" si="3"/>
        <v>71</v>
      </c>
      <c r="K74" s="83">
        <f t="shared" si="2"/>
        <v>0</v>
      </c>
    </row>
    <row r="75" spans="1:11" ht="15.75">
      <c r="A75" s="98">
        <v>72</v>
      </c>
      <c r="D75" s="209"/>
      <c r="E75" s="197"/>
      <c r="F75" s="198"/>
      <c r="H75" s="103"/>
      <c r="I75" s="104" t="s">
        <v>78</v>
      </c>
      <c r="J75" s="83">
        <f t="shared" si="3"/>
        <v>72</v>
      </c>
      <c r="K75" s="83">
        <f t="shared" si="2"/>
        <v>0</v>
      </c>
    </row>
    <row r="76" spans="1:11" ht="15.75">
      <c r="A76" s="98">
        <v>73</v>
      </c>
      <c r="D76" s="194"/>
      <c r="E76" s="195"/>
      <c r="F76" s="196"/>
      <c r="H76" s="103"/>
      <c r="I76" s="104" t="s">
        <v>78</v>
      </c>
      <c r="J76" s="83">
        <f t="shared" si="3"/>
        <v>73</v>
      </c>
      <c r="K76" s="83">
        <f t="shared" si="2"/>
        <v>0</v>
      </c>
    </row>
    <row r="77" spans="1:11" ht="15.75">
      <c r="A77" s="98">
        <v>74</v>
      </c>
      <c r="D77" s="194"/>
      <c r="E77" s="195"/>
      <c r="F77" s="196"/>
      <c r="H77" s="103"/>
      <c r="I77" s="104" t="s">
        <v>78</v>
      </c>
      <c r="J77" s="83">
        <f t="shared" si="3"/>
        <v>74</v>
      </c>
      <c r="K77" s="83">
        <f t="shared" si="2"/>
        <v>0</v>
      </c>
    </row>
    <row r="78" spans="1:11" ht="15.75">
      <c r="A78" s="98">
        <v>75</v>
      </c>
      <c r="D78" s="194"/>
      <c r="E78" s="195"/>
      <c r="F78" s="196"/>
      <c r="H78" s="103"/>
      <c r="I78" s="104" t="s">
        <v>78</v>
      </c>
      <c r="J78" s="83">
        <f t="shared" si="3"/>
        <v>75</v>
      </c>
      <c r="K78" s="83">
        <f t="shared" si="2"/>
        <v>0</v>
      </c>
    </row>
    <row r="79" spans="1:11" ht="15.75">
      <c r="A79" s="98">
        <v>76</v>
      </c>
      <c r="D79" s="194"/>
      <c r="E79" s="195"/>
      <c r="F79" s="196"/>
      <c r="H79" s="103"/>
      <c r="I79" s="104" t="s">
        <v>78</v>
      </c>
      <c r="J79" s="83">
        <f t="shared" si="3"/>
        <v>76</v>
      </c>
      <c r="K79" s="83">
        <f t="shared" si="2"/>
        <v>0</v>
      </c>
    </row>
    <row r="80" spans="1:11" ht="15.75">
      <c r="A80" s="98">
        <v>77</v>
      </c>
      <c r="D80" s="194"/>
      <c r="E80" s="195"/>
      <c r="F80" s="196"/>
      <c r="H80" s="103"/>
      <c r="I80" s="104" t="s">
        <v>78</v>
      </c>
      <c r="J80" s="83">
        <f t="shared" si="3"/>
        <v>77</v>
      </c>
      <c r="K80" s="83">
        <f t="shared" si="2"/>
        <v>0</v>
      </c>
    </row>
    <row r="81" spans="1:11" ht="15.75">
      <c r="A81" s="98">
        <v>78</v>
      </c>
      <c r="D81" s="194"/>
      <c r="E81" s="195"/>
      <c r="F81" s="196"/>
      <c r="H81" s="103"/>
      <c r="I81" s="104" t="s">
        <v>78</v>
      </c>
      <c r="J81" s="83">
        <f t="shared" si="3"/>
        <v>78</v>
      </c>
      <c r="K81" s="83">
        <f t="shared" si="2"/>
        <v>0</v>
      </c>
    </row>
    <row r="82" spans="1:11" ht="15.75">
      <c r="A82" s="98">
        <v>79</v>
      </c>
      <c r="D82" s="194"/>
      <c r="E82" s="195"/>
      <c r="F82" s="196"/>
      <c r="H82" s="103"/>
      <c r="I82" s="104" t="s">
        <v>78</v>
      </c>
      <c r="J82" s="83">
        <f t="shared" si="3"/>
        <v>79</v>
      </c>
      <c r="K82" s="83">
        <f t="shared" si="2"/>
        <v>0</v>
      </c>
    </row>
    <row r="83" spans="1:11" ht="15.75">
      <c r="A83" s="98">
        <v>80</v>
      </c>
      <c r="D83" s="194"/>
      <c r="E83" s="195"/>
      <c r="F83" s="196"/>
      <c r="H83" s="103"/>
      <c r="I83" s="104" t="s">
        <v>78</v>
      </c>
      <c r="J83" s="83">
        <f t="shared" si="3"/>
        <v>80</v>
      </c>
      <c r="K83" s="83">
        <f t="shared" si="2"/>
        <v>0</v>
      </c>
    </row>
    <row r="84" spans="1:11" ht="15.75">
      <c r="A84" s="98">
        <v>81</v>
      </c>
      <c r="D84" s="194"/>
      <c r="E84" s="195"/>
      <c r="F84" s="196"/>
      <c r="H84" s="103"/>
      <c r="I84" s="104" t="s">
        <v>78</v>
      </c>
      <c r="J84" s="83">
        <f t="shared" si="3"/>
        <v>81</v>
      </c>
      <c r="K84" s="83">
        <f t="shared" si="2"/>
        <v>0</v>
      </c>
    </row>
    <row r="85" spans="1:11" ht="15.75">
      <c r="A85" s="98">
        <v>82</v>
      </c>
      <c r="D85" s="194"/>
      <c r="E85" s="195"/>
      <c r="F85" s="196"/>
      <c r="H85" s="103"/>
      <c r="I85" s="104" t="s">
        <v>78</v>
      </c>
      <c r="J85" s="83">
        <f t="shared" si="3"/>
        <v>82</v>
      </c>
      <c r="K85" s="83">
        <f t="shared" si="2"/>
        <v>0</v>
      </c>
    </row>
    <row r="86" spans="1:11" ht="15.75">
      <c r="A86" s="98">
        <v>83</v>
      </c>
      <c r="D86" s="194"/>
      <c r="E86" s="195"/>
      <c r="F86" s="196"/>
      <c r="H86" s="103"/>
      <c r="I86" s="104" t="s">
        <v>78</v>
      </c>
      <c r="J86" s="83">
        <f t="shared" si="3"/>
        <v>83</v>
      </c>
      <c r="K86" s="83">
        <f t="shared" si="2"/>
        <v>0</v>
      </c>
    </row>
    <row r="87" spans="1:11" ht="15.75">
      <c r="A87" s="98">
        <v>84</v>
      </c>
      <c r="D87" s="213"/>
      <c r="E87" s="199"/>
      <c r="F87" s="211"/>
      <c r="H87" s="103"/>
      <c r="I87" s="104" t="s">
        <v>78</v>
      </c>
      <c r="J87" s="83">
        <f t="shared" si="3"/>
        <v>84</v>
      </c>
      <c r="K87" s="83">
        <f t="shared" si="2"/>
        <v>0</v>
      </c>
    </row>
    <row r="88" spans="1:11" ht="15.75">
      <c r="A88" s="98">
        <v>85</v>
      </c>
      <c r="D88" s="213"/>
      <c r="E88" s="197"/>
      <c r="F88" s="198"/>
      <c r="H88" s="103"/>
      <c r="I88" s="104" t="s">
        <v>78</v>
      </c>
      <c r="J88" s="83">
        <f t="shared" si="3"/>
        <v>85</v>
      </c>
      <c r="K88" s="83">
        <f t="shared" si="2"/>
        <v>0</v>
      </c>
    </row>
    <row r="89" spans="1:11" ht="15.75">
      <c r="A89" s="98">
        <v>86</v>
      </c>
      <c r="D89" s="213"/>
      <c r="E89" s="197"/>
      <c r="F89" s="198"/>
      <c r="H89" s="103"/>
      <c r="I89" s="104" t="s">
        <v>78</v>
      </c>
      <c r="J89" s="83">
        <f t="shared" si="3"/>
        <v>86</v>
      </c>
      <c r="K89" s="83">
        <f t="shared" si="2"/>
        <v>0</v>
      </c>
    </row>
    <row r="90" spans="1:11" ht="15.75">
      <c r="A90" s="98">
        <v>87</v>
      </c>
      <c r="D90" s="213"/>
      <c r="E90" s="197"/>
      <c r="F90" s="198"/>
      <c r="H90" s="103"/>
      <c r="I90" s="104" t="s">
        <v>78</v>
      </c>
      <c r="J90" s="83">
        <f t="shared" si="3"/>
        <v>87</v>
      </c>
      <c r="K90" s="83">
        <f t="shared" si="2"/>
        <v>0</v>
      </c>
    </row>
    <row r="91" spans="1:11" ht="15.75">
      <c r="A91" s="98">
        <v>88</v>
      </c>
      <c r="D91" s="213"/>
      <c r="E91" s="197"/>
      <c r="F91" s="198"/>
      <c r="H91" s="103"/>
      <c r="I91" s="104" t="s">
        <v>78</v>
      </c>
      <c r="J91" s="83">
        <f t="shared" si="3"/>
        <v>88</v>
      </c>
      <c r="K91" s="83">
        <f t="shared" si="2"/>
        <v>0</v>
      </c>
    </row>
    <row r="92" spans="1:11" ht="15.75">
      <c r="A92" s="98">
        <v>89</v>
      </c>
      <c r="D92" s="213"/>
      <c r="E92" s="197"/>
      <c r="F92" s="198"/>
      <c r="H92" s="103"/>
      <c r="I92" s="104" t="s">
        <v>78</v>
      </c>
      <c r="J92" s="83">
        <f t="shared" si="3"/>
        <v>89</v>
      </c>
      <c r="K92" s="83">
        <f t="shared" si="2"/>
        <v>0</v>
      </c>
    </row>
    <row r="93" spans="1:11" ht="15.75">
      <c r="A93" s="98">
        <v>90</v>
      </c>
      <c r="D93" s="213"/>
      <c r="E93" s="197"/>
      <c r="F93" s="198"/>
      <c r="H93" s="103"/>
      <c r="I93" s="104" t="s">
        <v>78</v>
      </c>
      <c r="J93" s="83">
        <f t="shared" si="3"/>
        <v>90</v>
      </c>
      <c r="K93" s="83">
        <f t="shared" si="2"/>
        <v>0</v>
      </c>
    </row>
    <row r="94" spans="1:11" ht="15.75">
      <c r="A94" s="98">
        <v>91</v>
      </c>
      <c r="D94" s="213"/>
      <c r="E94" s="197"/>
      <c r="F94" s="198"/>
      <c r="H94" s="103"/>
      <c r="I94" s="104" t="s">
        <v>78</v>
      </c>
      <c r="J94" s="83">
        <f t="shared" si="3"/>
        <v>91</v>
      </c>
      <c r="K94" s="83">
        <f t="shared" si="2"/>
        <v>0</v>
      </c>
    </row>
    <row r="95" spans="1:11" ht="15.75">
      <c r="A95" s="98">
        <v>92</v>
      </c>
      <c r="D95" s="213"/>
      <c r="E95" s="197"/>
      <c r="F95" s="198"/>
      <c r="H95" s="103"/>
      <c r="I95" s="104" t="s">
        <v>78</v>
      </c>
      <c r="J95" s="83">
        <f t="shared" si="3"/>
        <v>92</v>
      </c>
      <c r="K95" s="83">
        <f t="shared" si="2"/>
        <v>0</v>
      </c>
    </row>
    <row r="96" spans="1:11" ht="15.75">
      <c r="A96" s="98">
        <v>93</v>
      </c>
      <c r="D96" s="213"/>
      <c r="E96" s="197"/>
      <c r="F96" s="202"/>
      <c r="H96" s="103"/>
      <c r="I96" s="104" t="s">
        <v>78</v>
      </c>
      <c r="J96" s="83">
        <f t="shared" si="3"/>
        <v>93</v>
      </c>
      <c r="K96" s="83">
        <f t="shared" si="2"/>
        <v>0</v>
      </c>
    </row>
    <row r="97" spans="1:11" ht="15.75">
      <c r="A97" s="98">
        <v>94</v>
      </c>
      <c r="D97" s="213"/>
      <c r="E97" s="199"/>
      <c r="F97" s="200"/>
      <c r="H97" s="103"/>
      <c r="I97" s="104" t="s">
        <v>78</v>
      </c>
      <c r="J97" s="83">
        <f t="shared" si="3"/>
        <v>94</v>
      </c>
      <c r="K97" s="83">
        <f t="shared" si="2"/>
        <v>0</v>
      </c>
    </row>
    <row r="98" spans="1:11" ht="15.75">
      <c r="A98" s="98">
        <v>95</v>
      </c>
      <c r="D98" s="213"/>
      <c r="E98" s="197"/>
      <c r="F98" s="198"/>
      <c r="H98" s="103"/>
      <c r="I98" s="104" t="s">
        <v>78</v>
      </c>
      <c r="J98" s="83">
        <f t="shared" si="3"/>
        <v>95</v>
      </c>
      <c r="K98" s="83">
        <f t="shared" si="2"/>
        <v>0</v>
      </c>
    </row>
    <row r="99" spans="1:11" ht="15.75">
      <c r="A99" s="98">
        <v>96</v>
      </c>
      <c r="D99" s="213"/>
      <c r="E99" s="197"/>
      <c r="F99" s="198"/>
      <c r="H99" s="103"/>
      <c r="I99" s="104" t="s">
        <v>78</v>
      </c>
      <c r="J99" s="83">
        <f t="shared" si="3"/>
        <v>96</v>
      </c>
      <c r="K99" s="83">
        <f t="shared" si="2"/>
        <v>0</v>
      </c>
    </row>
    <row r="100" spans="1:11" ht="15.75">
      <c r="A100" s="98">
        <v>97</v>
      </c>
      <c r="D100" s="213"/>
      <c r="E100" s="197"/>
      <c r="F100" s="198"/>
      <c r="H100" s="103"/>
      <c r="I100" s="104" t="s">
        <v>78</v>
      </c>
      <c r="J100" s="83">
        <f t="shared" si="3"/>
        <v>97</v>
      </c>
      <c r="K100" s="83">
        <f t="shared" si="2"/>
        <v>0</v>
      </c>
    </row>
    <row r="101" spans="1:11" ht="15.75">
      <c r="A101" s="98">
        <v>98</v>
      </c>
      <c r="D101" s="213"/>
      <c r="E101" s="197"/>
      <c r="F101" s="198"/>
      <c r="H101" s="103"/>
      <c r="I101" s="104" t="s">
        <v>78</v>
      </c>
      <c r="J101" s="83">
        <f t="shared" si="3"/>
        <v>98</v>
      </c>
      <c r="K101" s="83">
        <f t="shared" si="2"/>
        <v>0</v>
      </c>
    </row>
    <row r="102" spans="1:11" ht="15.75">
      <c r="A102" s="98">
        <v>99</v>
      </c>
      <c r="D102" s="213"/>
      <c r="E102" s="197"/>
      <c r="F102" s="198"/>
      <c r="H102" s="103"/>
      <c r="I102" s="104" t="s">
        <v>78</v>
      </c>
      <c r="J102" s="83">
        <f t="shared" si="3"/>
        <v>99</v>
      </c>
      <c r="K102" s="83">
        <f t="shared" si="2"/>
        <v>0</v>
      </c>
    </row>
    <row r="103" spans="1:11" ht="15.75">
      <c r="A103" s="98">
        <v>100</v>
      </c>
      <c r="D103" s="213"/>
      <c r="E103" s="199"/>
      <c r="F103" s="200"/>
      <c r="H103" s="103"/>
      <c r="I103" s="104" t="s">
        <v>78</v>
      </c>
      <c r="J103" s="83">
        <f t="shared" si="3"/>
        <v>100</v>
      </c>
      <c r="K103" s="83">
        <f t="shared" si="2"/>
        <v>0</v>
      </c>
    </row>
    <row r="104" spans="1:11" ht="15.75">
      <c r="A104" s="98">
        <v>101</v>
      </c>
      <c r="D104" s="213"/>
      <c r="E104" s="199"/>
      <c r="F104" s="211"/>
      <c r="H104" s="103"/>
      <c r="I104" s="104" t="s">
        <v>78</v>
      </c>
      <c r="J104" s="83">
        <f t="shared" si="3"/>
        <v>101</v>
      </c>
      <c r="K104" s="83">
        <f t="shared" si="2"/>
        <v>0</v>
      </c>
    </row>
    <row r="105" spans="1:11" ht="15.75">
      <c r="A105" s="98">
        <v>102</v>
      </c>
      <c r="D105" s="213"/>
      <c r="E105" s="197"/>
      <c r="F105" s="198"/>
      <c r="H105" s="103"/>
      <c r="I105" s="104" t="s">
        <v>78</v>
      </c>
      <c r="J105" s="83">
        <f t="shared" si="3"/>
        <v>102</v>
      </c>
      <c r="K105" s="83">
        <f t="shared" si="2"/>
        <v>0</v>
      </c>
    </row>
    <row r="106" spans="1:11" ht="15.75">
      <c r="A106" s="98">
        <v>103</v>
      </c>
      <c r="D106" s="213"/>
      <c r="E106" s="197"/>
      <c r="F106" s="198"/>
      <c r="H106" s="103"/>
      <c r="I106" s="104" t="s">
        <v>78</v>
      </c>
      <c r="J106" s="83">
        <f t="shared" si="3"/>
        <v>103</v>
      </c>
      <c r="K106" s="83">
        <f t="shared" si="2"/>
        <v>0</v>
      </c>
    </row>
    <row r="107" spans="1:11" ht="15.75">
      <c r="A107" s="98">
        <v>104</v>
      </c>
      <c r="D107" s="213"/>
      <c r="E107" s="197"/>
      <c r="F107" s="198"/>
      <c r="H107" s="103"/>
      <c r="I107" s="104" t="s">
        <v>78</v>
      </c>
      <c r="J107" s="83">
        <f t="shared" si="3"/>
        <v>104</v>
      </c>
      <c r="K107" s="83">
        <f t="shared" si="2"/>
        <v>0</v>
      </c>
    </row>
    <row r="108" spans="1:11" ht="15.75">
      <c r="A108" s="98">
        <v>105</v>
      </c>
      <c r="D108" s="213"/>
      <c r="E108" s="197"/>
      <c r="F108" s="198"/>
      <c r="H108" s="103"/>
      <c r="I108" s="104" t="s">
        <v>78</v>
      </c>
      <c r="J108" s="83">
        <f t="shared" si="3"/>
        <v>105</v>
      </c>
      <c r="K108" s="83">
        <f t="shared" si="2"/>
        <v>0</v>
      </c>
    </row>
    <row r="109" spans="1:11" ht="15.75">
      <c r="A109" s="98">
        <v>106</v>
      </c>
      <c r="D109" s="213"/>
      <c r="E109" s="197"/>
      <c r="F109" s="198"/>
      <c r="H109" s="103"/>
      <c r="I109" s="104" t="s">
        <v>78</v>
      </c>
      <c r="J109" s="83">
        <f t="shared" si="3"/>
        <v>106</v>
      </c>
      <c r="K109" s="83">
        <f t="shared" si="2"/>
        <v>0</v>
      </c>
    </row>
    <row r="110" spans="1:11" ht="15.75">
      <c r="A110" s="98">
        <v>107</v>
      </c>
      <c r="D110" s="213"/>
      <c r="E110" s="197"/>
      <c r="F110" s="198"/>
      <c r="H110" s="103"/>
      <c r="I110" s="104" t="s">
        <v>78</v>
      </c>
      <c r="J110" s="83">
        <f t="shared" si="3"/>
        <v>107</v>
      </c>
      <c r="K110" s="83">
        <f t="shared" si="2"/>
        <v>0</v>
      </c>
    </row>
    <row r="111" spans="1:11" ht="15.75">
      <c r="A111" s="98">
        <v>108</v>
      </c>
      <c r="D111" s="213"/>
      <c r="E111" s="197"/>
      <c r="F111" s="198"/>
      <c r="H111" s="103"/>
      <c r="I111" s="104" t="s">
        <v>78</v>
      </c>
      <c r="J111" s="83">
        <f t="shared" si="3"/>
        <v>108</v>
      </c>
      <c r="K111" s="83">
        <f t="shared" si="2"/>
        <v>0</v>
      </c>
    </row>
    <row r="112" spans="1:11" ht="15.75">
      <c r="A112" s="98">
        <v>109</v>
      </c>
      <c r="D112" s="213"/>
      <c r="E112" s="197"/>
      <c r="F112" s="198"/>
      <c r="H112" s="103"/>
      <c r="I112" s="104" t="s">
        <v>78</v>
      </c>
      <c r="J112" s="83">
        <f t="shared" si="3"/>
        <v>109</v>
      </c>
      <c r="K112" s="83">
        <f t="shared" si="2"/>
        <v>0</v>
      </c>
    </row>
    <row r="113" spans="1:11" ht="15.75">
      <c r="A113" s="98">
        <v>110</v>
      </c>
      <c r="D113" s="213"/>
      <c r="E113" s="197"/>
      <c r="F113" s="198"/>
      <c r="H113" s="103"/>
      <c r="I113" s="104" t="s">
        <v>78</v>
      </c>
      <c r="J113" s="83">
        <f t="shared" si="3"/>
        <v>110</v>
      </c>
      <c r="K113" s="83">
        <f t="shared" si="2"/>
        <v>0</v>
      </c>
    </row>
    <row r="114" spans="1:11" ht="15.75">
      <c r="A114" s="98">
        <v>111</v>
      </c>
      <c r="D114" s="213"/>
      <c r="E114" s="197"/>
      <c r="F114" s="198"/>
      <c r="H114" s="103"/>
      <c r="I114" s="104" t="s">
        <v>78</v>
      </c>
      <c r="J114" s="83">
        <f t="shared" si="3"/>
        <v>111</v>
      </c>
      <c r="K114" s="83">
        <f t="shared" si="2"/>
        <v>0</v>
      </c>
    </row>
    <row r="115" spans="1:11" ht="15.75">
      <c r="A115" s="98">
        <v>112</v>
      </c>
      <c r="D115" s="213"/>
      <c r="E115" s="197"/>
      <c r="F115" s="198"/>
      <c r="H115" s="103"/>
      <c r="I115" s="104" t="s">
        <v>78</v>
      </c>
      <c r="J115" s="83">
        <f t="shared" si="3"/>
        <v>112</v>
      </c>
      <c r="K115" s="83">
        <f t="shared" si="2"/>
        <v>0</v>
      </c>
    </row>
    <row r="116" spans="1:11" ht="15.75">
      <c r="A116" s="98">
        <v>113</v>
      </c>
      <c r="D116" s="213"/>
      <c r="E116" s="197"/>
      <c r="F116" s="198"/>
      <c r="H116" s="103"/>
      <c r="I116" s="104" t="s">
        <v>78</v>
      </c>
      <c r="J116" s="83">
        <f t="shared" si="3"/>
        <v>113</v>
      </c>
      <c r="K116" s="83">
        <f t="shared" si="2"/>
        <v>0</v>
      </c>
    </row>
    <row r="117" spans="1:11" ht="15.75">
      <c r="A117" s="98">
        <v>114</v>
      </c>
      <c r="D117" s="213"/>
      <c r="E117" s="197"/>
      <c r="F117" s="198"/>
      <c r="H117" s="103"/>
      <c r="I117" s="104" t="s">
        <v>78</v>
      </c>
      <c r="J117" s="83">
        <f t="shared" si="3"/>
        <v>114</v>
      </c>
      <c r="K117" s="83">
        <f t="shared" si="2"/>
        <v>0</v>
      </c>
    </row>
    <row r="118" spans="1:11" ht="15.75">
      <c r="A118" s="98">
        <v>115</v>
      </c>
      <c r="D118" s="213"/>
      <c r="E118" s="214"/>
      <c r="F118" s="215"/>
      <c r="H118" s="103"/>
      <c r="I118" s="104" t="s">
        <v>78</v>
      </c>
      <c r="J118" s="83">
        <f t="shared" si="3"/>
        <v>115</v>
      </c>
      <c r="K118" s="83">
        <f t="shared" si="2"/>
        <v>0</v>
      </c>
    </row>
    <row r="119" spans="1:11" ht="15.75">
      <c r="A119" s="98">
        <v>116</v>
      </c>
      <c r="D119" s="213"/>
      <c r="E119" s="197"/>
      <c r="F119" s="198"/>
      <c r="H119" s="103"/>
      <c r="I119" s="104" t="s">
        <v>78</v>
      </c>
      <c r="J119" s="83">
        <f t="shared" si="3"/>
        <v>116</v>
      </c>
      <c r="K119" s="83">
        <f t="shared" si="2"/>
        <v>0</v>
      </c>
    </row>
    <row r="120" spans="1:11" ht="15.75">
      <c r="A120" s="98">
        <v>117</v>
      </c>
      <c r="D120" s="213"/>
      <c r="E120" s="214"/>
      <c r="F120" s="215"/>
      <c r="H120" s="103"/>
      <c r="I120" s="104" t="s">
        <v>78</v>
      </c>
      <c r="J120" s="83">
        <f t="shared" si="3"/>
        <v>117</v>
      </c>
      <c r="K120" s="83">
        <f t="shared" si="2"/>
        <v>0</v>
      </c>
    </row>
    <row r="121" spans="1:11" ht="15.75">
      <c r="A121" s="98">
        <v>118</v>
      </c>
      <c r="D121" s="213"/>
      <c r="E121" s="216"/>
      <c r="F121" s="217"/>
      <c r="H121" s="103"/>
      <c r="I121" s="104" t="s">
        <v>78</v>
      </c>
      <c r="J121" s="83">
        <f t="shared" si="3"/>
        <v>118</v>
      </c>
      <c r="K121" s="83">
        <f t="shared" si="2"/>
        <v>0</v>
      </c>
    </row>
    <row r="122" spans="1:11" ht="15.75">
      <c r="A122" s="98">
        <v>119</v>
      </c>
      <c r="D122" s="213"/>
      <c r="E122" s="216"/>
      <c r="F122" s="218"/>
      <c r="H122" s="103"/>
      <c r="I122" s="104" t="s">
        <v>78</v>
      </c>
      <c r="J122" s="83">
        <f t="shared" si="3"/>
        <v>119</v>
      </c>
      <c r="K122" s="83">
        <f t="shared" si="2"/>
        <v>0</v>
      </c>
    </row>
    <row r="123" spans="1:11" ht="15.75">
      <c r="A123" s="98">
        <v>120</v>
      </c>
      <c r="D123" s="213"/>
      <c r="E123" s="214"/>
      <c r="F123" s="215"/>
      <c r="H123" s="103"/>
      <c r="I123" s="104" t="s">
        <v>78</v>
      </c>
      <c r="J123" s="83">
        <f t="shared" si="3"/>
        <v>120</v>
      </c>
      <c r="K123" s="83">
        <f t="shared" si="2"/>
        <v>0</v>
      </c>
    </row>
    <row r="124" spans="1:11" ht="15.75">
      <c r="A124" s="98">
        <v>121</v>
      </c>
      <c r="D124" s="194"/>
      <c r="E124" s="219"/>
      <c r="F124" s="220"/>
      <c r="H124" s="103"/>
      <c r="I124" s="104" t="s">
        <v>78</v>
      </c>
      <c r="J124" s="83">
        <f t="shared" si="3"/>
        <v>121</v>
      </c>
      <c r="K124" s="83">
        <f t="shared" si="2"/>
        <v>0</v>
      </c>
    </row>
    <row r="125" spans="1:11" ht="15.75">
      <c r="A125" s="98">
        <v>122</v>
      </c>
      <c r="D125" s="194"/>
      <c r="E125" s="221"/>
      <c r="F125" s="196"/>
      <c r="H125" s="103"/>
      <c r="I125" s="104" t="s">
        <v>78</v>
      </c>
      <c r="J125" s="83">
        <f t="shared" si="3"/>
        <v>122</v>
      </c>
      <c r="K125" s="83">
        <f t="shared" si="2"/>
        <v>0</v>
      </c>
    </row>
    <row r="126" spans="1:11" ht="15.75">
      <c r="A126" s="98">
        <v>123</v>
      </c>
      <c r="D126" s="194"/>
      <c r="E126" s="221"/>
      <c r="F126" s="196"/>
      <c r="H126" s="103"/>
      <c r="I126" s="104" t="s">
        <v>78</v>
      </c>
      <c r="J126" s="83">
        <f t="shared" si="3"/>
        <v>123</v>
      </c>
      <c r="K126" s="83">
        <f t="shared" si="2"/>
        <v>0</v>
      </c>
    </row>
    <row r="127" spans="1:11" ht="15.75">
      <c r="A127" s="98">
        <v>124</v>
      </c>
      <c r="D127" s="212"/>
      <c r="E127" s="199"/>
      <c r="F127" s="200"/>
      <c r="H127" s="103"/>
      <c r="I127" s="104" t="s">
        <v>78</v>
      </c>
      <c r="J127" s="83">
        <f t="shared" si="3"/>
        <v>124</v>
      </c>
      <c r="K127" s="83">
        <f t="shared" si="2"/>
        <v>0</v>
      </c>
    </row>
    <row r="128" spans="1:11" ht="15.75">
      <c r="A128" s="98">
        <v>125</v>
      </c>
      <c r="D128" s="212"/>
      <c r="E128" s="197"/>
      <c r="F128" s="198"/>
      <c r="H128" s="103"/>
      <c r="I128" s="104" t="s">
        <v>78</v>
      </c>
      <c r="J128" s="83">
        <f t="shared" si="3"/>
        <v>125</v>
      </c>
      <c r="K128" s="83">
        <f t="shared" si="2"/>
        <v>0</v>
      </c>
    </row>
    <row r="129" spans="1:11" ht="15.75">
      <c r="A129" s="98">
        <v>126</v>
      </c>
      <c r="D129" s="212"/>
      <c r="E129" s="197"/>
      <c r="F129" s="198"/>
      <c r="H129" s="103"/>
      <c r="I129" s="104" t="s">
        <v>78</v>
      </c>
      <c r="J129" s="83">
        <f t="shared" si="3"/>
        <v>126</v>
      </c>
      <c r="K129" s="83">
        <f t="shared" si="2"/>
        <v>0</v>
      </c>
    </row>
    <row r="130" spans="1:11" ht="15.75">
      <c r="A130" s="98">
        <v>127</v>
      </c>
      <c r="D130" s="212"/>
      <c r="E130" s="197"/>
      <c r="F130" s="198"/>
      <c r="H130" s="103"/>
      <c r="I130" s="104" t="s">
        <v>78</v>
      </c>
      <c r="J130" s="83">
        <f t="shared" si="3"/>
        <v>127</v>
      </c>
      <c r="K130" s="83">
        <f t="shared" si="2"/>
        <v>0</v>
      </c>
    </row>
    <row r="131" spans="1:11" ht="15.75">
      <c r="A131" s="98">
        <v>128</v>
      </c>
      <c r="D131" s="212"/>
      <c r="E131" s="199"/>
      <c r="F131" s="200"/>
      <c r="H131" s="103"/>
      <c r="I131" s="104" t="s">
        <v>78</v>
      </c>
      <c r="J131" s="83">
        <f t="shared" si="3"/>
        <v>128</v>
      </c>
      <c r="K131" s="83">
        <f t="shared" si="2"/>
        <v>0</v>
      </c>
    </row>
    <row r="132" spans="1:11" ht="15.75">
      <c r="A132" s="98">
        <v>129</v>
      </c>
      <c r="D132" s="212"/>
      <c r="E132" s="199"/>
      <c r="F132" s="211"/>
      <c r="H132" s="103"/>
      <c r="I132" s="104" t="s">
        <v>78</v>
      </c>
      <c r="J132" s="83">
        <f t="shared" si="3"/>
        <v>129</v>
      </c>
      <c r="K132" s="83">
        <f t="shared" ref="K132:K195" si="4">COUNTIF($D$4:$D$889,D132)</f>
        <v>0</v>
      </c>
    </row>
    <row r="133" spans="1:11" ht="15.75">
      <c r="A133" s="98">
        <v>130</v>
      </c>
      <c r="D133" s="212"/>
      <c r="E133" s="199"/>
      <c r="F133" s="211"/>
      <c r="H133" s="103"/>
      <c r="I133" s="104" t="s">
        <v>78</v>
      </c>
      <c r="J133" s="83">
        <f t="shared" ref="J133:J196" si="5">IF(H133&lt;&gt;H132,1,J132+1)</f>
        <v>130</v>
      </c>
      <c r="K133" s="83">
        <f t="shared" si="4"/>
        <v>0</v>
      </c>
    </row>
    <row r="134" spans="1:11" ht="15.75">
      <c r="A134" s="98">
        <v>131</v>
      </c>
      <c r="D134" s="212"/>
      <c r="E134" s="199"/>
      <c r="F134" s="211"/>
      <c r="H134" s="103"/>
      <c r="I134" s="104" t="s">
        <v>78</v>
      </c>
      <c r="J134" s="83">
        <f t="shared" si="5"/>
        <v>131</v>
      </c>
      <c r="K134" s="83">
        <f t="shared" si="4"/>
        <v>0</v>
      </c>
    </row>
    <row r="135" spans="1:11" ht="15.75">
      <c r="A135" s="98">
        <v>132</v>
      </c>
      <c r="D135" s="212"/>
      <c r="E135" s="197"/>
      <c r="F135" s="198"/>
      <c r="H135" s="103"/>
      <c r="I135" s="104" t="s">
        <v>78</v>
      </c>
      <c r="J135" s="83">
        <f t="shared" si="5"/>
        <v>132</v>
      </c>
      <c r="K135" s="83">
        <f t="shared" si="4"/>
        <v>0</v>
      </c>
    </row>
    <row r="136" spans="1:11" ht="15.75">
      <c r="A136" s="98">
        <v>133</v>
      </c>
      <c r="D136" s="212"/>
      <c r="E136" s="197"/>
      <c r="F136" s="198"/>
      <c r="H136" s="103"/>
      <c r="I136" s="104" t="s">
        <v>78</v>
      </c>
      <c r="J136" s="83">
        <f t="shared" si="5"/>
        <v>133</v>
      </c>
      <c r="K136" s="83">
        <f t="shared" si="4"/>
        <v>0</v>
      </c>
    </row>
    <row r="137" spans="1:11" ht="15.75">
      <c r="A137" s="98">
        <v>134</v>
      </c>
      <c r="D137" s="212"/>
      <c r="E137" s="197"/>
      <c r="F137" s="198"/>
      <c r="H137" s="103"/>
      <c r="I137" s="104" t="s">
        <v>78</v>
      </c>
      <c r="J137" s="83">
        <f t="shared" si="5"/>
        <v>134</v>
      </c>
      <c r="K137" s="83">
        <f t="shared" si="4"/>
        <v>0</v>
      </c>
    </row>
    <row r="138" spans="1:11" ht="15.75">
      <c r="A138" s="98">
        <v>135</v>
      </c>
      <c r="D138" s="212"/>
      <c r="E138" s="199"/>
      <c r="F138" s="200"/>
      <c r="H138" s="103"/>
      <c r="I138" s="104" t="s">
        <v>78</v>
      </c>
      <c r="J138" s="83">
        <f t="shared" si="5"/>
        <v>135</v>
      </c>
      <c r="K138" s="83">
        <f t="shared" si="4"/>
        <v>0</v>
      </c>
    </row>
    <row r="139" spans="1:11" ht="15.75">
      <c r="A139" s="98">
        <v>136</v>
      </c>
      <c r="D139" s="212"/>
      <c r="E139" s="197"/>
      <c r="F139" s="198"/>
      <c r="H139" s="103"/>
      <c r="I139" s="104" t="s">
        <v>78</v>
      </c>
      <c r="J139" s="83">
        <f t="shared" si="5"/>
        <v>136</v>
      </c>
      <c r="K139" s="83">
        <f t="shared" si="4"/>
        <v>0</v>
      </c>
    </row>
    <row r="140" spans="1:11" ht="15.75">
      <c r="A140" s="98">
        <v>137</v>
      </c>
      <c r="D140" s="212"/>
      <c r="E140" s="197"/>
      <c r="F140" s="198"/>
      <c r="H140" s="103"/>
      <c r="I140" s="104" t="s">
        <v>78</v>
      </c>
      <c r="J140" s="83">
        <f t="shared" si="5"/>
        <v>137</v>
      </c>
      <c r="K140" s="83">
        <f t="shared" si="4"/>
        <v>0</v>
      </c>
    </row>
    <row r="141" spans="1:11" ht="15.75">
      <c r="A141" s="98">
        <v>138</v>
      </c>
      <c r="D141" s="212"/>
      <c r="E141" s="197"/>
      <c r="F141" s="198"/>
      <c r="H141" s="103"/>
      <c r="I141" s="104" t="s">
        <v>78</v>
      </c>
      <c r="J141" s="83">
        <f t="shared" si="5"/>
        <v>138</v>
      </c>
      <c r="K141" s="83">
        <f t="shared" si="4"/>
        <v>0</v>
      </c>
    </row>
    <row r="142" spans="1:11" ht="15.75">
      <c r="A142" s="98">
        <v>139</v>
      </c>
      <c r="D142" s="212"/>
      <c r="E142" s="197"/>
      <c r="F142" s="198"/>
      <c r="H142" s="103"/>
      <c r="I142" s="104" t="s">
        <v>78</v>
      </c>
      <c r="J142" s="83">
        <f t="shared" si="5"/>
        <v>139</v>
      </c>
      <c r="K142" s="83">
        <f t="shared" si="4"/>
        <v>0</v>
      </c>
    </row>
    <row r="143" spans="1:11" ht="15.75">
      <c r="A143" s="98">
        <v>140</v>
      </c>
      <c r="D143" s="212"/>
      <c r="E143" s="197"/>
      <c r="F143" s="198"/>
      <c r="H143" s="103"/>
      <c r="I143" s="104" t="s">
        <v>78</v>
      </c>
      <c r="J143" s="83">
        <f t="shared" si="5"/>
        <v>140</v>
      </c>
      <c r="K143" s="83">
        <f t="shared" si="4"/>
        <v>0</v>
      </c>
    </row>
    <row r="144" spans="1:11" ht="15.75">
      <c r="A144" s="98">
        <v>141</v>
      </c>
      <c r="D144" s="212"/>
      <c r="E144" s="199"/>
      <c r="F144" s="200"/>
      <c r="H144" s="103"/>
      <c r="I144" s="104" t="s">
        <v>78</v>
      </c>
      <c r="J144" s="83">
        <f t="shared" si="5"/>
        <v>141</v>
      </c>
      <c r="K144" s="83">
        <f t="shared" si="4"/>
        <v>0</v>
      </c>
    </row>
    <row r="145" spans="1:11" ht="15.75">
      <c r="A145" s="98">
        <v>142</v>
      </c>
      <c r="D145" s="212"/>
      <c r="E145" s="197"/>
      <c r="F145" s="198"/>
      <c r="H145" s="103"/>
      <c r="I145" s="104" t="s">
        <v>78</v>
      </c>
      <c r="J145" s="83">
        <f t="shared" si="5"/>
        <v>142</v>
      </c>
      <c r="K145" s="83">
        <f t="shared" si="4"/>
        <v>0</v>
      </c>
    </row>
    <row r="146" spans="1:11" ht="15.75">
      <c r="A146" s="98">
        <v>143</v>
      </c>
      <c r="D146" s="212"/>
      <c r="E146" s="197"/>
      <c r="F146" s="198"/>
      <c r="H146" s="103"/>
      <c r="I146" s="104" t="s">
        <v>78</v>
      </c>
      <c r="J146" s="83">
        <f t="shared" si="5"/>
        <v>143</v>
      </c>
      <c r="K146" s="83">
        <f t="shared" si="4"/>
        <v>0</v>
      </c>
    </row>
    <row r="147" spans="1:11" ht="15.75">
      <c r="A147" s="98">
        <v>144</v>
      </c>
      <c r="D147" s="212"/>
      <c r="E147" s="197"/>
      <c r="F147" s="198"/>
      <c r="H147" s="103"/>
      <c r="I147" s="104" t="s">
        <v>78</v>
      </c>
      <c r="J147" s="83">
        <f t="shared" si="5"/>
        <v>144</v>
      </c>
      <c r="K147" s="83">
        <f t="shared" si="4"/>
        <v>0</v>
      </c>
    </row>
    <row r="148" spans="1:11" ht="15.75">
      <c r="A148" s="98">
        <v>145</v>
      </c>
      <c r="D148" s="212"/>
      <c r="E148" s="199"/>
      <c r="F148" s="200"/>
      <c r="H148" s="103"/>
      <c r="I148" s="104" t="s">
        <v>78</v>
      </c>
      <c r="J148" s="83">
        <f t="shared" si="5"/>
        <v>145</v>
      </c>
      <c r="K148" s="83">
        <f t="shared" si="4"/>
        <v>0</v>
      </c>
    </row>
    <row r="149" spans="1:11" ht="15.75">
      <c r="A149" s="98">
        <v>146</v>
      </c>
      <c r="D149" s="212"/>
      <c r="E149" s="197"/>
      <c r="F149" s="198"/>
      <c r="H149" s="103"/>
      <c r="I149" s="104" t="s">
        <v>78</v>
      </c>
      <c r="J149" s="83">
        <f t="shared" si="5"/>
        <v>146</v>
      </c>
      <c r="K149" s="83">
        <f t="shared" si="4"/>
        <v>0</v>
      </c>
    </row>
    <row r="150" spans="1:11" ht="15.75">
      <c r="A150" s="98">
        <v>147</v>
      </c>
      <c r="D150" s="212"/>
      <c r="E150" s="197"/>
      <c r="F150" s="198"/>
      <c r="H150" s="103"/>
      <c r="I150" s="104" t="s">
        <v>78</v>
      </c>
      <c r="J150" s="83">
        <f t="shared" si="5"/>
        <v>147</v>
      </c>
      <c r="K150" s="83">
        <f t="shared" si="4"/>
        <v>0</v>
      </c>
    </row>
    <row r="151" spans="1:11" ht="15.75">
      <c r="A151" s="98">
        <v>148</v>
      </c>
      <c r="D151" s="212"/>
      <c r="E151" s="197"/>
      <c r="F151" s="198"/>
      <c r="H151" s="103"/>
      <c r="I151" s="104" t="s">
        <v>78</v>
      </c>
      <c r="J151" s="83">
        <f t="shared" si="5"/>
        <v>148</v>
      </c>
      <c r="K151" s="83">
        <f t="shared" si="4"/>
        <v>0</v>
      </c>
    </row>
    <row r="152" spans="1:11" ht="15.75">
      <c r="A152" s="98">
        <v>149</v>
      </c>
      <c r="D152" s="212"/>
      <c r="E152" s="197"/>
      <c r="F152" s="198"/>
      <c r="H152" s="103"/>
      <c r="I152" s="104" t="s">
        <v>78</v>
      </c>
      <c r="J152" s="83">
        <f t="shared" si="5"/>
        <v>149</v>
      </c>
      <c r="K152" s="83">
        <f t="shared" si="4"/>
        <v>0</v>
      </c>
    </row>
    <row r="153" spans="1:11" ht="15.75">
      <c r="A153" s="98">
        <v>150</v>
      </c>
      <c r="D153" s="212"/>
      <c r="E153" s="197"/>
      <c r="F153" s="198"/>
      <c r="H153" s="103"/>
      <c r="I153" s="104" t="s">
        <v>78</v>
      </c>
      <c r="J153" s="83">
        <f t="shared" si="5"/>
        <v>150</v>
      </c>
      <c r="K153" s="83">
        <f t="shared" si="4"/>
        <v>0</v>
      </c>
    </row>
    <row r="154" spans="1:11" ht="15.75">
      <c r="A154" s="98">
        <v>151</v>
      </c>
      <c r="D154" s="212"/>
      <c r="E154" s="197"/>
      <c r="F154" s="198"/>
      <c r="H154" s="103"/>
      <c r="I154" s="104" t="s">
        <v>78</v>
      </c>
      <c r="J154" s="83">
        <f t="shared" si="5"/>
        <v>151</v>
      </c>
      <c r="K154" s="83">
        <f t="shared" si="4"/>
        <v>0</v>
      </c>
    </row>
    <row r="155" spans="1:11" ht="15.75">
      <c r="A155" s="98">
        <v>152</v>
      </c>
      <c r="D155" s="212"/>
      <c r="E155" s="197"/>
      <c r="F155" s="198"/>
      <c r="H155" s="103"/>
      <c r="I155" s="104" t="s">
        <v>78</v>
      </c>
      <c r="J155" s="83">
        <f t="shared" si="5"/>
        <v>152</v>
      </c>
      <c r="K155" s="83">
        <f t="shared" si="4"/>
        <v>0</v>
      </c>
    </row>
    <row r="156" spans="1:11" ht="15.75">
      <c r="A156" s="98">
        <v>153</v>
      </c>
      <c r="D156" s="212"/>
      <c r="E156" s="199"/>
      <c r="F156" s="200"/>
      <c r="H156" s="103"/>
      <c r="I156" s="104" t="s">
        <v>78</v>
      </c>
      <c r="J156" s="83">
        <f t="shared" si="5"/>
        <v>153</v>
      </c>
      <c r="K156" s="83">
        <f t="shared" si="4"/>
        <v>0</v>
      </c>
    </row>
    <row r="157" spans="1:11" ht="15.75">
      <c r="A157" s="98">
        <v>154</v>
      </c>
      <c r="D157" s="194"/>
      <c r="E157" s="195"/>
      <c r="F157" s="196"/>
      <c r="H157" s="103"/>
      <c r="I157" s="104" t="s">
        <v>78</v>
      </c>
      <c r="J157" s="83">
        <f t="shared" si="5"/>
        <v>154</v>
      </c>
      <c r="K157" s="83">
        <f t="shared" si="4"/>
        <v>0</v>
      </c>
    </row>
    <row r="158" spans="1:11" ht="15.75">
      <c r="A158" s="98">
        <v>155</v>
      </c>
      <c r="D158" s="194"/>
      <c r="E158" s="195"/>
      <c r="F158" s="196"/>
      <c r="H158" s="103"/>
      <c r="I158" s="104" t="s">
        <v>78</v>
      </c>
      <c r="J158" s="83">
        <f t="shared" si="5"/>
        <v>155</v>
      </c>
      <c r="K158" s="83">
        <f t="shared" si="4"/>
        <v>0</v>
      </c>
    </row>
    <row r="159" spans="1:11" ht="15.75">
      <c r="A159" s="98">
        <v>156</v>
      </c>
      <c r="D159" s="222"/>
      <c r="E159" s="197"/>
      <c r="F159" s="202"/>
      <c r="H159" s="103"/>
      <c r="I159" s="104" t="s">
        <v>78</v>
      </c>
      <c r="J159" s="83">
        <f t="shared" si="5"/>
        <v>156</v>
      </c>
      <c r="K159" s="83">
        <f t="shared" si="4"/>
        <v>0</v>
      </c>
    </row>
    <row r="160" spans="1:11" ht="15.75">
      <c r="A160" s="98">
        <v>157</v>
      </c>
      <c r="D160" s="222"/>
      <c r="E160" s="197"/>
      <c r="F160" s="202"/>
      <c r="H160" s="103"/>
      <c r="I160" s="104" t="s">
        <v>78</v>
      </c>
      <c r="J160" s="83">
        <f t="shared" si="5"/>
        <v>157</v>
      </c>
      <c r="K160" s="83">
        <f t="shared" si="4"/>
        <v>0</v>
      </c>
    </row>
    <row r="161" spans="1:11" ht="15.75">
      <c r="A161" s="98">
        <v>158</v>
      </c>
      <c r="D161" s="222"/>
      <c r="E161" s="197"/>
      <c r="F161" s="202"/>
      <c r="H161" s="103"/>
      <c r="I161" s="104" t="s">
        <v>78</v>
      </c>
      <c r="J161" s="83">
        <f t="shared" si="5"/>
        <v>158</v>
      </c>
      <c r="K161" s="83">
        <f t="shared" si="4"/>
        <v>0</v>
      </c>
    </row>
    <row r="162" spans="1:11" ht="15.75">
      <c r="A162" s="98">
        <v>159</v>
      </c>
      <c r="D162" s="222"/>
      <c r="E162" s="199"/>
      <c r="F162" s="200"/>
      <c r="H162" s="103"/>
      <c r="I162" s="104" t="s">
        <v>78</v>
      </c>
      <c r="J162" s="83">
        <f t="shared" si="5"/>
        <v>159</v>
      </c>
      <c r="K162" s="83">
        <f t="shared" si="4"/>
        <v>0</v>
      </c>
    </row>
    <row r="163" spans="1:11" ht="15.75">
      <c r="A163" s="98">
        <v>160</v>
      </c>
      <c r="D163" s="222"/>
      <c r="E163" s="197"/>
      <c r="F163" s="202"/>
      <c r="H163" s="103"/>
      <c r="I163" s="104" t="s">
        <v>78</v>
      </c>
      <c r="J163" s="83">
        <f t="shared" si="5"/>
        <v>160</v>
      </c>
      <c r="K163" s="83">
        <f t="shared" si="4"/>
        <v>0</v>
      </c>
    </row>
    <row r="164" spans="1:11" ht="15.75">
      <c r="A164" s="98">
        <v>161</v>
      </c>
      <c r="D164" s="194"/>
      <c r="E164" s="195"/>
      <c r="F164" s="196"/>
      <c r="H164" s="103"/>
      <c r="I164" s="104" t="s">
        <v>78</v>
      </c>
      <c r="J164" s="83">
        <f t="shared" si="5"/>
        <v>161</v>
      </c>
      <c r="K164" s="83">
        <f t="shared" si="4"/>
        <v>0</v>
      </c>
    </row>
    <row r="165" spans="1:11" ht="15.75">
      <c r="A165" s="98">
        <v>162</v>
      </c>
      <c r="D165" s="222"/>
      <c r="E165" s="197"/>
      <c r="F165" s="202"/>
      <c r="H165" s="103"/>
      <c r="I165" s="104" t="s">
        <v>78</v>
      </c>
      <c r="J165" s="83">
        <f t="shared" si="5"/>
        <v>162</v>
      </c>
      <c r="K165" s="83">
        <f t="shared" si="4"/>
        <v>0</v>
      </c>
    </row>
    <row r="166" spans="1:11" ht="15.75">
      <c r="A166" s="98">
        <v>163</v>
      </c>
      <c r="D166" s="222"/>
      <c r="E166" s="197"/>
      <c r="F166" s="202"/>
      <c r="H166" s="103"/>
      <c r="I166" s="104" t="s">
        <v>78</v>
      </c>
      <c r="J166" s="83">
        <f t="shared" si="5"/>
        <v>163</v>
      </c>
      <c r="K166" s="83">
        <f t="shared" si="4"/>
        <v>0</v>
      </c>
    </row>
    <row r="167" spans="1:11" ht="15.75">
      <c r="A167" s="98">
        <v>164</v>
      </c>
      <c r="D167" s="222"/>
      <c r="E167" s="199"/>
      <c r="F167" s="200"/>
      <c r="H167" s="103"/>
      <c r="I167" s="104" t="s">
        <v>78</v>
      </c>
      <c r="J167" s="83">
        <f t="shared" si="5"/>
        <v>164</v>
      </c>
      <c r="K167" s="83">
        <f t="shared" si="4"/>
        <v>0</v>
      </c>
    </row>
    <row r="168" spans="1:11" ht="15.75">
      <c r="A168" s="98">
        <v>165</v>
      </c>
      <c r="D168" s="222"/>
      <c r="E168" s="197"/>
      <c r="F168" s="202"/>
      <c r="H168" s="103"/>
      <c r="I168" s="104" t="s">
        <v>78</v>
      </c>
      <c r="J168" s="83">
        <f t="shared" si="5"/>
        <v>165</v>
      </c>
      <c r="K168" s="83">
        <f t="shared" si="4"/>
        <v>0</v>
      </c>
    </row>
    <row r="169" spans="1:11" ht="15.75">
      <c r="A169" s="98">
        <v>166</v>
      </c>
      <c r="D169" s="222"/>
      <c r="E169" s="199"/>
      <c r="F169" s="200"/>
      <c r="H169" s="103"/>
      <c r="I169" s="104" t="s">
        <v>78</v>
      </c>
      <c r="J169" s="83">
        <f t="shared" si="5"/>
        <v>166</v>
      </c>
      <c r="K169" s="83">
        <f t="shared" si="4"/>
        <v>0</v>
      </c>
    </row>
    <row r="170" spans="1:11" ht="15.75">
      <c r="A170" s="98">
        <v>167</v>
      </c>
      <c r="D170" s="222"/>
      <c r="E170" s="197"/>
      <c r="F170" s="202"/>
      <c r="H170" s="103"/>
      <c r="I170" s="104" t="s">
        <v>78</v>
      </c>
      <c r="J170" s="83">
        <f t="shared" si="5"/>
        <v>167</v>
      </c>
      <c r="K170" s="83">
        <f t="shared" si="4"/>
        <v>0</v>
      </c>
    </row>
    <row r="171" spans="1:11" ht="15.75">
      <c r="A171" s="98">
        <v>168</v>
      </c>
      <c r="D171" s="222"/>
      <c r="E171" s="197"/>
      <c r="F171" s="202"/>
      <c r="H171" s="103"/>
      <c r="I171" s="104" t="s">
        <v>78</v>
      </c>
      <c r="J171" s="83">
        <f t="shared" si="5"/>
        <v>168</v>
      </c>
      <c r="K171" s="83">
        <f t="shared" si="4"/>
        <v>0</v>
      </c>
    </row>
    <row r="172" spans="1:11" ht="15.75">
      <c r="A172" s="98">
        <v>169</v>
      </c>
      <c r="D172" s="222"/>
      <c r="E172" s="197"/>
      <c r="F172" s="202"/>
      <c r="H172" s="103"/>
      <c r="I172" s="104" t="s">
        <v>78</v>
      </c>
      <c r="J172" s="83">
        <f t="shared" si="5"/>
        <v>169</v>
      </c>
      <c r="K172" s="83">
        <f t="shared" si="4"/>
        <v>0</v>
      </c>
    </row>
    <row r="173" spans="1:11" ht="15.75">
      <c r="A173" s="98">
        <v>170</v>
      </c>
      <c r="D173" s="222"/>
      <c r="E173" s="199"/>
      <c r="F173" s="200"/>
      <c r="H173" s="103"/>
      <c r="I173" s="104" t="s">
        <v>78</v>
      </c>
      <c r="J173" s="83">
        <f t="shared" si="5"/>
        <v>170</v>
      </c>
      <c r="K173" s="83">
        <f t="shared" si="4"/>
        <v>0</v>
      </c>
    </row>
    <row r="174" spans="1:11" ht="15.75">
      <c r="A174" s="98">
        <v>171</v>
      </c>
      <c r="D174" s="222"/>
      <c r="E174" s="197"/>
      <c r="F174" s="202"/>
      <c r="H174" s="103"/>
      <c r="I174" s="104" t="s">
        <v>78</v>
      </c>
      <c r="J174" s="83">
        <f t="shared" si="5"/>
        <v>171</v>
      </c>
      <c r="K174" s="83">
        <f t="shared" si="4"/>
        <v>0</v>
      </c>
    </row>
    <row r="175" spans="1:11" ht="15.75">
      <c r="A175" s="98">
        <v>172</v>
      </c>
      <c r="D175" s="222"/>
      <c r="E175" s="197"/>
      <c r="F175" s="202"/>
      <c r="H175" s="103"/>
      <c r="I175" s="104" t="s">
        <v>78</v>
      </c>
      <c r="J175" s="83">
        <f t="shared" si="5"/>
        <v>172</v>
      </c>
      <c r="K175" s="83">
        <f t="shared" si="4"/>
        <v>0</v>
      </c>
    </row>
    <row r="176" spans="1:11" ht="15.75">
      <c r="A176" s="98">
        <v>173</v>
      </c>
      <c r="D176" s="194"/>
      <c r="E176" s="195"/>
      <c r="F176" s="196"/>
      <c r="H176" s="103"/>
      <c r="I176" s="104" t="s">
        <v>78</v>
      </c>
      <c r="J176" s="83">
        <f t="shared" si="5"/>
        <v>173</v>
      </c>
      <c r="K176" s="83">
        <f t="shared" si="4"/>
        <v>0</v>
      </c>
    </row>
    <row r="177" spans="1:11" ht="15.75">
      <c r="A177" s="98">
        <v>174</v>
      </c>
      <c r="D177" s="222"/>
      <c r="E177" s="197"/>
      <c r="F177" s="202"/>
      <c r="H177" s="103"/>
      <c r="I177" s="104" t="s">
        <v>78</v>
      </c>
      <c r="J177" s="83">
        <f t="shared" si="5"/>
        <v>174</v>
      </c>
      <c r="K177" s="83">
        <f t="shared" si="4"/>
        <v>0</v>
      </c>
    </row>
    <row r="178" spans="1:11" ht="15.75">
      <c r="A178" s="98">
        <v>175</v>
      </c>
      <c r="D178" s="222"/>
      <c r="E178" s="199"/>
      <c r="F178" s="200"/>
      <c r="H178" s="103"/>
      <c r="I178" s="104" t="s">
        <v>78</v>
      </c>
      <c r="J178" s="83">
        <f t="shared" si="5"/>
        <v>175</v>
      </c>
      <c r="K178" s="83">
        <f t="shared" si="4"/>
        <v>0</v>
      </c>
    </row>
    <row r="179" spans="1:11" ht="15.75">
      <c r="A179" s="98">
        <v>176</v>
      </c>
      <c r="D179" s="222"/>
      <c r="E179" s="197"/>
      <c r="F179" s="202"/>
      <c r="H179" s="103"/>
      <c r="I179" s="104" t="s">
        <v>78</v>
      </c>
      <c r="J179" s="83">
        <f t="shared" si="5"/>
        <v>176</v>
      </c>
      <c r="K179" s="83">
        <f t="shared" si="4"/>
        <v>0</v>
      </c>
    </row>
    <row r="180" spans="1:11" ht="15.75">
      <c r="A180" s="98">
        <v>177</v>
      </c>
      <c r="D180" s="222"/>
      <c r="E180" s="199"/>
      <c r="F180" s="200"/>
      <c r="H180" s="103"/>
      <c r="I180" s="104" t="s">
        <v>78</v>
      </c>
      <c r="J180" s="83">
        <f t="shared" si="5"/>
        <v>177</v>
      </c>
      <c r="K180" s="83">
        <f t="shared" si="4"/>
        <v>0</v>
      </c>
    </row>
    <row r="181" spans="1:11" ht="15.75">
      <c r="A181" s="98">
        <v>178</v>
      </c>
      <c r="D181" s="222"/>
      <c r="E181" s="197"/>
      <c r="F181" s="202"/>
      <c r="H181" s="103"/>
      <c r="I181" s="104" t="s">
        <v>78</v>
      </c>
      <c r="J181" s="83">
        <f t="shared" si="5"/>
        <v>178</v>
      </c>
      <c r="K181" s="83">
        <f t="shared" si="4"/>
        <v>0</v>
      </c>
    </row>
    <row r="182" spans="1:11" ht="15.75">
      <c r="A182" s="98">
        <v>179</v>
      </c>
      <c r="D182" s="194"/>
      <c r="E182" s="195"/>
      <c r="F182" s="196"/>
      <c r="H182" s="103"/>
      <c r="I182" s="104" t="s">
        <v>78</v>
      </c>
      <c r="J182" s="83">
        <f t="shared" si="5"/>
        <v>179</v>
      </c>
      <c r="K182" s="83">
        <f t="shared" si="4"/>
        <v>0</v>
      </c>
    </row>
    <row r="183" spans="1:11" ht="15.75">
      <c r="A183" s="98">
        <v>180</v>
      </c>
      <c r="D183" s="223"/>
      <c r="E183" s="207"/>
      <c r="F183" s="224"/>
      <c r="H183" s="103"/>
      <c r="I183" s="104" t="s">
        <v>78</v>
      </c>
      <c r="J183" s="83">
        <f t="shared" si="5"/>
        <v>180</v>
      </c>
      <c r="K183" s="83">
        <f t="shared" si="4"/>
        <v>0</v>
      </c>
    </row>
    <row r="184" spans="1:11" ht="15.75">
      <c r="A184" s="98">
        <v>181</v>
      </c>
      <c r="D184" s="225"/>
      <c r="E184" s="197"/>
      <c r="F184" s="202"/>
      <c r="H184" s="103"/>
      <c r="I184" s="104" t="s">
        <v>78</v>
      </c>
      <c r="J184" s="83">
        <f t="shared" si="5"/>
        <v>181</v>
      </c>
      <c r="K184" s="83">
        <f t="shared" si="4"/>
        <v>0</v>
      </c>
    </row>
    <row r="185" spans="1:11" ht="15.75">
      <c r="A185" s="98">
        <v>182</v>
      </c>
      <c r="D185" s="226"/>
      <c r="E185" s="199"/>
      <c r="F185" s="200"/>
      <c r="H185" s="103"/>
      <c r="I185" s="104" t="s">
        <v>78</v>
      </c>
      <c r="J185" s="83">
        <f t="shared" si="5"/>
        <v>182</v>
      </c>
      <c r="K185" s="83">
        <f t="shared" si="4"/>
        <v>0</v>
      </c>
    </row>
    <row r="186" spans="1:11" ht="15.75">
      <c r="A186" s="98">
        <v>183</v>
      </c>
      <c r="D186" s="227"/>
      <c r="E186" s="197"/>
      <c r="F186" s="198"/>
      <c r="H186" s="103"/>
      <c r="I186" s="104" t="s">
        <v>78</v>
      </c>
      <c r="J186" s="83">
        <f t="shared" si="5"/>
        <v>183</v>
      </c>
      <c r="K186" s="83">
        <f t="shared" si="4"/>
        <v>0</v>
      </c>
    </row>
    <row r="187" spans="1:11" ht="15.75">
      <c r="A187" s="98">
        <v>184</v>
      </c>
      <c r="D187" s="228"/>
      <c r="E187" s="229"/>
      <c r="F187" s="230"/>
      <c r="H187" s="103"/>
      <c r="I187" s="104" t="s">
        <v>78</v>
      </c>
      <c r="J187" s="83">
        <f t="shared" si="5"/>
        <v>184</v>
      </c>
      <c r="K187" s="83">
        <f t="shared" si="4"/>
        <v>0</v>
      </c>
    </row>
    <row r="188" spans="1:11" ht="15.75">
      <c r="A188" s="98">
        <v>185</v>
      </c>
      <c r="D188" s="227"/>
      <c r="E188" s="197"/>
      <c r="F188" s="198"/>
      <c r="H188" s="103"/>
      <c r="I188" s="104" t="s">
        <v>78</v>
      </c>
      <c r="J188" s="83">
        <f t="shared" si="5"/>
        <v>185</v>
      </c>
      <c r="K188" s="83">
        <f t="shared" si="4"/>
        <v>0</v>
      </c>
    </row>
    <row r="189" spans="1:11" ht="15.75">
      <c r="A189" s="98">
        <v>186</v>
      </c>
      <c r="D189" s="227"/>
      <c r="E189" s="197"/>
      <c r="F189" s="198"/>
      <c r="H189" s="103"/>
      <c r="I189" s="104" t="s">
        <v>78</v>
      </c>
      <c r="J189" s="83">
        <f t="shared" si="5"/>
        <v>186</v>
      </c>
      <c r="K189" s="83">
        <f t="shared" si="4"/>
        <v>0</v>
      </c>
    </row>
    <row r="190" spans="1:11" ht="15.75">
      <c r="A190" s="98">
        <v>187</v>
      </c>
      <c r="D190" s="227"/>
      <c r="E190" s="197"/>
      <c r="F190" s="198"/>
      <c r="H190" s="103"/>
      <c r="I190" s="104" t="s">
        <v>78</v>
      </c>
      <c r="J190" s="83">
        <f t="shared" si="5"/>
        <v>187</v>
      </c>
      <c r="K190" s="83">
        <f t="shared" si="4"/>
        <v>0</v>
      </c>
    </row>
    <row r="191" spans="1:11" ht="15.75">
      <c r="A191" s="98">
        <v>188</v>
      </c>
      <c r="D191" s="227"/>
      <c r="E191" s="197"/>
      <c r="F191" s="198"/>
      <c r="H191" s="103"/>
      <c r="I191" s="104" t="s">
        <v>78</v>
      </c>
      <c r="J191" s="83">
        <f t="shared" si="5"/>
        <v>188</v>
      </c>
      <c r="K191" s="83">
        <f t="shared" si="4"/>
        <v>0</v>
      </c>
    </row>
    <row r="192" spans="1:11" ht="15.75">
      <c r="A192" s="98">
        <v>189</v>
      </c>
      <c r="D192" s="227"/>
      <c r="E192" s="197"/>
      <c r="F192" s="198"/>
      <c r="H192" s="103"/>
      <c r="I192" s="104" t="s">
        <v>78</v>
      </c>
      <c r="J192" s="83">
        <f t="shared" si="5"/>
        <v>189</v>
      </c>
      <c r="K192" s="83">
        <f t="shared" si="4"/>
        <v>0</v>
      </c>
    </row>
    <row r="193" spans="1:11" ht="15.75">
      <c r="A193" s="98">
        <v>190</v>
      </c>
      <c r="D193" s="227"/>
      <c r="E193" s="197"/>
      <c r="F193" s="198"/>
      <c r="H193" s="103"/>
      <c r="I193" s="104" t="s">
        <v>78</v>
      </c>
      <c r="J193" s="83">
        <f t="shared" si="5"/>
        <v>190</v>
      </c>
      <c r="K193" s="83">
        <f t="shared" si="4"/>
        <v>0</v>
      </c>
    </row>
    <row r="194" spans="1:11" ht="15.75">
      <c r="A194" s="98">
        <v>191</v>
      </c>
      <c r="D194" s="194"/>
      <c r="E194" s="195"/>
      <c r="F194" s="196"/>
      <c r="H194" s="103"/>
      <c r="I194" s="104" t="s">
        <v>78</v>
      </c>
      <c r="J194" s="83">
        <f t="shared" si="5"/>
        <v>191</v>
      </c>
      <c r="K194" s="83">
        <f t="shared" si="4"/>
        <v>0</v>
      </c>
    </row>
    <row r="195" spans="1:11" ht="15.75">
      <c r="A195" s="98">
        <v>192</v>
      </c>
      <c r="D195" s="231"/>
      <c r="E195" s="232"/>
      <c r="F195" s="231"/>
      <c r="H195" s="103"/>
      <c r="I195" s="104" t="s">
        <v>78</v>
      </c>
      <c r="J195" s="83">
        <f t="shared" si="5"/>
        <v>192</v>
      </c>
      <c r="K195" s="83">
        <f t="shared" si="4"/>
        <v>0</v>
      </c>
    </row>
    <row r="196" spans="1:11" ht="15.75">
      <c r="A196" s="98">
        <v>193</v>
      </c>
      <c r="D196" s="194"/>
      <c r="E196" s="195"/>
      <c r="F196" s="196"/>
      <c r="H196" s="103"/>
      <c r="I196" s="104" t="s">
        <v>78</v>
      </c>
      <c r="J196" s="83">
        <f t="shared" si="5"/>
        <v>193</v>
      </c>
      <c r="K196" s="83">
        <f t="shared" ref="K196:K259" si="6">COUNTIF($D$4:$D$889,D196)</f>
        <v>0</v>
      </c>
    </row>
    <row r="197" spans="1:11" ht="15.75">
      <c r="A197" s="98">
        <v>194</v>
      </c>
      <c r="D197" s="194"/>
      <c r="E197" s="195"/>
      <c r="F197" s="196"/>
      <c r="H197" s="103"/>
      <c r="I197" s="104" t="s">
        <v>78</v>
      </c>
      <c r="J197" s="83">
        <f t="shared" ref="J197:J260" si="7">IF(H197&lt;&gt;H196,1,J196+1)</f>
        <v>194</v>
      </c>
      <c r="K197" s="83">
        <f t="shared" si="6"/>
        <v>0</v>
      </c>
    </row>
    <row r="198" spans="1:11" ht="15.75">
      <c r="A198" s="98">
        <v>195</v>
      </c>
      <c r="D198" s="233"/>
      <c r="E198" s="197"/>
      <c r="F198" s="202"/>
      <c r="H198" s="103"/>
      <c r="I198" s="104" t="s">
        <v>78</v>
      </c>
      <c r="J198" s="83">
        <f t="shared" si="7"/>
        <v>195</v>
      </c>
      <c r="K198" s="83">
        <f t="shared" si="6"/>
        <v>0</v>
      </c>
    </row>
    <row r="199" spans="1:11" ht="15.75">
      <c r="A199" s="98">
        <v>196</v>
      </c>
      <c r="D199" s="233"/>
      <c r="E199" s="197"/>
      <c r="F199" s="202"/>
      <c r="H199" s="103"/>
      <c r="I199" s="104" t="s">
        <v>78</v>
      </c>
      <c r="J199" s="83">
        <f t="shared" si="7"/>
        <v>196</v>
      </c>
      <c r="K199" s="83">
        <f t="shared" si="6"/>
        <v>0</v>
      </c>
    </row>
    <row r="200" spans="1:11" ht="15.75">
      <c r="A200" s="98">
        <v>197</v>
      </c>
      <c r="D200" s="233"/>
      <c r="E200" s="197"/>
      <c r="F200" s="202"/>
      <c r="H200" s="103"/>
      <c r="I200" s="104" t="s">
        <v>78</v>
      </c>
      <c r="J200" s="83">
        <f t="shared" si="7"/>
        <v>197</v>
      </c>
      <c r="K200" s="83">
        <f t="shared" si="6"/>
        <v>0</v>
      </c>
    </row>
    <row r="201" spans="1:11" ht="15.75">
      <c r="A201" s="98">
        <v>198</v>
      </c>
      <c r="D201" s="233"/>
      <c r="E201" s="197"/>
      <c r="F201" s="202"/>
      <c r="H201" s="103"/>
      <c r="I201" s="104" t="s">
        <v>78</v>
      </c>
      <c r="J201" s="83">
        <f t="shared" si="7"/>
        <v>198</v>
      </c>
      <c r="K201" s="83">
        <f t="shared" si="6"/>
        <v>0</v>
      </c>
    </row>
    <row r="202" spans="1:11" ht="15.75">
      <c r="A202" s="98">
        <v>199</v>
      </c>
      <c r="D202" s="233"/>
      <c r="E202" s="197"/>
      <c r="F202" s="202"/>
      <c r="H202" s="103"/>
      <c r="I202" s="104" t="s">
        <v>78</v>
      </c>
      <c r="J202" s="83">
        <f t="shared" si="7"/>
        <v>199</v>
      </c>
      <c r="K202" s="83">
        <f t="shared" si="6"/>
        <v>0</v>
      </c>
    </row>
    <row r="203" spans="1:11" ht="15.75">
      <c r="A203" s="98">
        <v>200</v>
      </c>
      <c r="D203" s="233"/>
      <c r="E203" s="197"/>
      <c r="F203" s="202"/>
      <c r="H203" s="103"/>
      <c r="I203" s="104" t="s">
        <v>78</v>
      </c>
      <c r="J203" s="83">
        <f t="shared" si="7"/>
        <v>200</v>
      </c>
      <c r="K203" s="83">
        <f t="shared" si="6"/>
        <v>0</v>
      </c>
    </row>
    <row r="204" spans="1:11" ht="15.75">
      <c r="A204" s="98">
        <v>201</v>
      </c>
      <c r="D204" s="233"/>
      <c r="E204" s="199"/>
      <c r="F204" s="200"/>
      <c r="H204" s="103"/>
      <c r="I204" s="104" t="s">
        <v>78</v>
      </c>
      <c r="J204" s="83">
        <f t="shared" si="7"/>
        <v>201</v>
      </c>
      <c r="K204" s="83">
        <f t="shared" si="6"/>
        <v>0</v>
      </c>
    </row>
    <row r="205" spans="1:11" ht="15.75">
      <c r="A205" s="98">
        <v>202</v>
      </c>
      <c r="D205" s="233"/>
      <c r="E205" s="199"/>
      <c r="F205" s="200"/>
      <c r="H205" s="103"/>
      <c r="I205" s="104" t="s">
        <v>78</v>
      </c>
      <c r="J205" s="83">
        <f t="shared" si="7"/>
        <v>202</v>
      </c>
      <c r="K205" s="83">
        <f t="shared" si="6"/>
        <v>0</v>
      </c>
    </row>
    <row r="206" spans="1:11" ht="15.75">
      <c r="A206" s="98">
        <v>203</v>
      </c>
      <c r="D206" s="233"/>
      <c r="E206" s="197"/>
      <c r="F206" s="202"/>
      <c r="H206" s="103"/>
      <c r="I206" s="104" t="s">
        <v>78</v>
      </c>
      <c r="J206" s="83">
        <f t="shared" si="7"/>
        <v>203</v>
      </c>
      <c r="K206" s="83">
        <f t="shared" si="6"/>
        <v>0</v>
      </c>
    </row>
    <row r="207" spans="1:11" ht="15.75">
      <c r="A207" s="98">
        <v>204</v>
      </c>
      <c r="D207" s="233"/>
      <c r="E207" s="199"/>
      <c r="F207" s="200"/>
      <c r="H207" s="103"/>
      <c r="I207" s="104" t="s">
        <v>78</v>
      </c>
      <c r="J207" s="83">
        <f t="shared" si="7"/>
        <v>204</v>
      </c>
      <c r="K207" s="83">
        <f t="shared" si="6"/>
        <v>0</v>
      </c>
    </row>
    <row r="208" spans="1:11" ht="15.75">
      <c r="A208" s="98">
        <v>205</v>
      </c>
      <c r="D208" s="233"/>
      <c r="E208" s="197"/>
      <c r="F208" s="202"/>
      <c r="H208" s="103"/>
      <c r="I208" s="104" t="s">
        <v>78</v>
      </c>
      <c r="J208" s="83">
        <f t="shared" si="7"/>
        <v>205</v>
      </c>
      <c r="K208" s="83">
        <f t="shared" si="6"/>
        <v>0</v>
      </c>
    </row>
    <row r="209" spans="1:11" ht="15.75">
      <c r="A209" s="98">
        <v>206</v>
      </c>
      <c r="D209" s="234"/>
      <c r="E209" s="197"/>
      <c r="F209" s="198"/>
      <c r="H209" s="103"/>
      <c r="I209" s="104" t="s">
        <v>78</v>
      </c>
      <c r="J209" s="83">
        <f t="shared" si="7"/>
        <v>206</v>
      </c>
      <c r="K209" s="83">
        <f t="shared" si="6"/>
        <v>0</v>
      </c>
    </row>
    <row r="210" spans="1:11" ht="15.75">
      <c r="A210" s="98">
        <v>207</v>
      </c>
      <c r="D210" s="235"/>
      <c r="E210" s="197"/>
      <c r="F210" s="202"/>
      <c r="H210" s="103"/>
      <c r="I210" s="104" t="s">
        <v>78</v>
      </c>
      <c r="J210" s="83">
        <f t="shared" si="7"/>
        <v>207</v>
      </c>
      <c r="K210" s="83">
        <f t="shared" si="6"/>
        <v>0</v>
      </c>
    </row>
    <row r="211" spans="1:11" ht="15.75">
      <c r="A211" s="98">
        <v>208</v>
      </c>
      <c r="D211" s="236"/>
      <c r="E211" s="195"/>
      <c r="F211" s="236"/>
      <c r="H211" s="103"/>
      <c r="I211" s="104" t="s">
        <v>78</v>
      </c>
      <c r="J211" s="83">
        <f t="shared" si="7"/>
        <v>208</v>
      </c>
      <c r="K211" s="83">
        <f t="shared" si="6"/>
        <v>0</v>
      </c>
    </row>
    <row r="212" spans="1:11" ht="15.75">
      <c r="A212" s="98">
        <v>209</v>
      </c>
      <c r="D212" s="237"/>
      <c r="E212" s="197"/>
      <c r="F212" s="198"/>
      <c r="H212" s="103"/>
      <c r="I212" s="104" t="s">
        <v>78</v>
      </c>
      <c r="J212" s="83">
        <f t="shared" si="7"/>
        <v>209</v>
      </c>
      <c r="K212" s="83">
        <f t="shared" si="6"/>
        <v>0</v>
      </c>
    </row>
    <row r="213" spans="1:11" ht="15.75">
      <c r="A213" s="98">
        <v>210</v>
      </c>
      <c r="D213" s="237"/>
      <c r="E213" s="199"/>
      <c r="F213" s="211"/>
      <c r="H213" s="103"/>
      <c r="I213" s="104" t="s">
        <v>78</v>
      </c>
      <c r="J213" s="83">
        <f t="shared" si="7"/>
        <v>210</v>
      </c>
      <c r="K213" s="83">
        <f t="shared" si="6"/>
        <v>0</v>
      </c>
    </row>
    <row r="214" spans="1:11" ht="15.75">
      <c r="A214" s="98">
        <v>211</v>
      </c>
      <c r="D214" s="238"/>
      <c r="E214" s="239"/>
      <c r="F214" s="202"/>
      <c r="H214" s="103"/>
      <c r="I214" s="104" t="s">
        <v>78</v>
      </c>
      <c r="J214" s="83">
        <f t="shared" si="7"/>
        <v>211</v>
      </c>
      <c r="K214" s="83">
        <f t="shared" si="6"/>
        <v>0</v>
      </c>
    </row>
    <row r="215" spans="1:11" ht="15.75">
      <c r="A215" s="98">
        <v>212</v>
      </c>
      <c r="D215" s="240"/>
      <c r="E215" s="197"/>
      <c r="F215" s="202"/>
      <c r="H215" s="103"/>
      <c r="I215" s="104" t="s">
        <v>78</v>
      </c>
      <c r="J215" s="83">
        <f t="shared" si="7"/>
        <v>212</v>
      </c>
      <c r="K215" s="83">
        <f t="shared" si="6"/>
        <v>0</v>
      </c>
    </row>
    <row r="216" spans="1:11" ht="15.75">
      <c r="A216" s="98">
        <v>213</v>
      </c>
      <c r="D216" s="240"/>
      <c r="E216" s="197"/>
      <c r="F216" s="202"/>
      <c r="H216" s="103"/>
      <c r="I216" s="104" t="s">
        <v>78</v>
      </c>
      <c r="J216" s="83">
        <f t="shared" si="7"/>
        <v>213</v>
      </c>
      <c r="K216" s="83">
        <f t="shared" si="6"/>
        <v>0</v>
      </c>
    </row>
    <row r="217" spans="1:11" ht="15.75">
      <c r="A217" s="98">
        <v>214</v>
      </c>
      <c r="D217" s="240"/>
      <c r="E217" s="197"/>
      <c r="F217" s="202"/>
      <c r="H217" s="103"/>
      <c r="I217" s="104" t="s">
        <v>78</v>
      </c>
      <c r="J217" s="83">
        <f t="shared" si="7"/>
        <v>214</v>
      </c>
      <c r="K217" s="83">
        <f t="shared" si="6"/>
        <v>0</v>
      </c>
    </row>
    <row r="218" spans="1:11" ht="15.75">
      <c r="A218" s="98">
        <v>215</v>
      </c>
      <c r="D218" s="240"/>
      <c r="E218" s="199"/>
      <c r="F218" s="200"/>
      <c r="H218" s="103"/>
      <c r="I218" s="104" t="s">
        <v>78</v>
      </c>
      <c r="J218" s="83">
        <f t="shared" si="7"/>
        <v>215</v>
      </c>
      <c r="K218" s="83">
        <f t="shared" si="6"/>
        <v>0</v>
      </c>
    </row>
    <row r="219" spans="1:11" ht="15.75">
      <c r="A219" s="98">
        <v>216</v>
      </c>
      <c r="D219" s="240"/>
      <c r="E219" s="197"/>
      <c r="F219" s="202"/>
      <c r="H219" s="103"/>
      <c r="I219" s="104" t="s">
        <v>78</v>
      </c>
      <c r="J219" s="83">
        <f t="shared" si="7"/>
        <v>216</v>
      </c>
      <c r="K219" s="83">
        <f t="shared" si="6"/>
        <v>0</v>
      </c>
    </row>
    <row r="220" spans="1:11" ht="15.75">
      <c r="A220" s="98">
        <v>217</v>
      </c>
      <c r="D220" s="194"/>
      <c r="E220" s="195"/>
      <c r="F220" s="196"/>
      <c r="H220" s="103"/>
      <c r="I220" s="104" t="s">
        <v>78</v>
      </c>
      <c r="J220" s="83">
        <f t="shared" si="7"/>
        <v>217</v>
      </c>
      <c r="K220" s="83">
        <f t="shared" si="6"/>
        <v>0</v>
      </c>
    </row>
    <row r="221" spans="1:11" ht="15.75">
      <c r="A221" s="98">
        <v>218</v>
      </c>
      <c r="D221" s="241"/>
      <c r="E221" s="197"/>
      <c r="F221" s="202"/>
      <c r="H221" s="103"/>
      <c r="I221" s="104" t="s">
        <v>78</v>
      </c>
      <c r="J221" s="83">
        <f t="shared" si="7"/>
        <v>218</v>
      </c>
      <c r="K221" s="83">
        <f t="shared" si="6"/>
        <v>0</v>
      </c>
    </row>
    <row r="222" spans="1:11" ht="15.75">
      <c r="A222" s="98">
        <v>219</v>
      </c>
      <c r="D222" s="242"/>
      <c r="E222" s="197"/>
      <c r="F222" s="202"/>
      <c r="H222" s="103"/>
      <c r="I222" s="104" t="s">
        <v>78</v>
      </c>
      <c r="J222" s="83">
        <f t="shared" si="7"/>
        <v>219</v>
      </c>
      <c r="K222" s="83">
        <f t="shared" si="6"/>
        <v>0</v>
      </c>
    </row>
    <row r="223" spans="1:11" ht="15.75">
      <c r="A223" s="98">
        <v>220</v>
      </c>
      <c r="D223" s="194"/>
      <c r="E223" s="195"/>
      <c r="F223" s="196"/>
      <c r="H223" s="103"/>
      <c r="I223" s="104" t="s">
        <v>78</v>
      </c>
      <c r="J223" s="83">
        <f t="shared" si="7"/>
        <v>220</v>
      </c>
      <c r="K223" s="83">
        <f t="shared" si="6"/>
        <v>0</v>
      </c>
    </row>
    <row r="224" spans="1:11" ht="15.75">
      <c r="A224" s="98">
        <v>221</v>
      </c>
      <c r="D224" s="243"/>
      <c r="E224" s="197"/>
      <c r="F224" s="198"/>
      <c r="H224" s="103"/>
      <c r="I224" s="104" t="s">
        <v>78</v>
      </c>
      <c r="J224" s="83">
        <f t="shared" si="7"/>
        <v>221</v>
      </c>
      <c r="K224" s="83">
        <f t="shared" si="6"/>
        <v>0</v>
      </c>
    </row>
    <row r="225" spans="1:11" ht="15.75">
      <c r="A225" s="98">
        <v>222</v>
      </c>
      <c r="D225" s="244"/>
      <c r="E225" s="197"/>
      <c r="F225" s="198"/>
      <c r="H225" s="103"/>
      <c r="I225" s="104" t="s">
        <v>78</v>
      </c>
      <c r="J225" s="83">
        <f t="shared" si="7"/>
        <v>222</v>
      </c>
      <c r="K225" s="83">
        <f t="shared" si="6"/>
        <v>0</v>
      </c>
    </row>
    <row r="226" spans="1:11" ht="15.75">
      <c r="A226" s="98">
        <v>223</v>
      </c>
      <c r="D226" s="245"/>
      <c r="E226" s="197"/>
      <c r="F226" s="215"/>
      <c r="H226" s="103"/>
      <c r="I226" s="104" t="s">
        <v>78</v>
      </c>
      <c r="J226" s="83">
        <f t="shared" si="7"/>
        <v>223</v>
      </c>
      <c r="K226" s="83">
        <f t="shared" si="6"/>
        <v>0</v>
      </c>
    </row>
    <row r="227" spans="1:11" ht="15.75">
      <c r="A227" s="98">
        <v>224</v>
      </c>
      <c r="D227" s="245"/>
      <c r="E227" s="197"/>
      <c r="F227" s="198"/>
      <c r="H227" s="103"/>
      <c r="I227" s="104" t="s">
        <v>78</v>
      </c>
      <c r="J227" s="83">
        <f t="shared" si="7"/>
        <v>224</v>
      </c>
      <c r="K227" s="83">
        <f t="shared" si="6"/>
        <v>0</v>
      </c>
    </row>
    <row r="228" spans="1:11" ht="15.75">
      <c r="A228" s="98">
        <v>225</v>
      </c>
      <c r="D228" s="245"/>
      <c r="E228" s="197"/>
      <c r="F228" s="198"/>
      <c r="H228" s="103"/>
      <c r="I228" s="104" t="s">
        <v>78</v>
      </c>
      <c r="J228" s="83">
        <f t="shared" si="7"/>
        <v>225</v>
      </c>
      <c r="K228" s="83">
        <f t="shared" si="6"/>
        <v>0</v>
      </c>
    </row>
    <row r="229" spans="1:11" ht="15.75">
      <c r="A229" s="98">
        <v>226</v>
      </c>
      <c r="D229" s="245"/>
      <c r="E229" s="197"/>
      <c r="F229" s="198"/>
      <c r="H229" s="103"/>
      <c r="I229" s="104" t="s">
        <v>78</v>
      </c>
      <c r="J229" s="83">
        <f t="shared" si="7"/>
        <v>226</v>
      </c>
      <c r="K229" s="83">
        <f t="shared" si="6"/>
        <v>0</v>
      </c>
    </row>
    <row r="230" spans="1:11" ht="15.75">
      <c r="A230" s="98">
        <v>227</v>
      </c>
      <c r="D230" s="245"/>
      <c r="E230" s="197"/>
      <c r="F230" s="198"/>
      <c r="H230" s="103"/>
      <c r="I230" s="104" t="s">
        <v>78</v>
      </c>
      <c r="J230" s="83">
        <f t="shared" si="7"/>
        <v>227</v>
      </c>
      <c r="K230" s="83">
        <f t="shared" si="6"/>
        <v>0</v>
      </c>
    </row>
    <row r="231" spans="1:11" ht="15.75">
      <c r="A231" s="98">
        <v>228</v>
      </c>
      <c r="D231" s="245"/>
      <c r="E231" s="197"/>
      <c r="F231" s="198"/>
      <c r="H231" s="103"/>
      <c r="I231" s="104" t="s">
        <v>78</v>
      </c>
      <c r="J231" s="83">
        <f t="shared" si="7"/>
        <v>228</v>
      </c>
      <c r="K231" s="83">
        <f t="shared" si="6"/>
        <v>0</v>
      </c>
    </row>
    <row r="232" spans="1:11" ht="15.75">
      <c r="A232" s="98">
        <v>229</v>
      </c>
      <c r="D232" s="245"/>
      <c r="E232" s="197"/>
      <c r="F232" s="198"/>
      <c r="H232" s="103"/>
      <c r="I232" s="104" t="s">
        <v>78</v>
      </c>
      <c r="J232" s="83">
        <f t="shared" si="7"/>
        <v>229</v>
      </c>
      <c r="K232" s="83">
        <f t="shared" si="6"/>
        <v>0</v>
      </c>
    </row>
    <row r="233" spans="1:11" ht="15.75">
      <c r="A233" s="98">
        <v>230</v>
      </c>
      <c r="D233" s="245"/>
      <c r="E233" s="197"/>
      <c r="F233" s="198"/>
      <c r="H233" s="103"/>
      <c r="I233" s="104" t="s">
        <v>78</v>
      </c>
      <c r="J233" s="83">
        <f t="shared" si="7"/>
        <v>230</v>
      </c>
      <c r="K233" s="83">
        <f t="shared" si="6"/>
        <v>0</v>
      </c>
    </row>
    <row r="234" spans="1:11" ht="15.75">
      <c r="A234" s="98">
        <v>231</v>
      </c>
      <c r="D234" s="245"/>
      <c r="E234" s="207"/>
      <c r="F234" s="224"/>
      <c r="H234" s="103"/>
      <c r="I234" s="104" t="s">
        <v>78</v>
      </c>
      <c r="J234" s="83">
        <f t="shared" si="7"/>
        <v>231</v>
      </c>
      <c r="K234" s="83">
        <f t="shared" si="6"/>
        <v>0</v>
      </c>
    </row>
    <row r="235" spans="1:11" ht="15.75">
      <c r="A235" s="98">
        <v>232</v>
      </c>
      <c r="D235" s="245"/>
      <c r="E235" s="197"/>
      <c r="F235" s="198"/>
      <c r="H235" s="103"/>
      <c r="I235" s="104" t="s">
        <v>78</v>
      </c>
      <c r="J235" s="83">
        <f t="shared" si="7"/>
        <v>232</v>
      </c>
      <c r="K235" s="83">
        <f t="shared" si="6"/>
        <v>0</v>
      </c>
    </row>
    <row r="236" spans="1:11" ht="15.75">
      <c r="A236" s="98">
        <v>233</v>
      </c>
      <c r="D236" s="194"/>
      <c r="E236" s="195"/>
      <c r="F236" s="196"/>
      <c r="H236" s="103"/>
      <c r="I236" s="104" t="s">
        <v>78</v>
      </c>
      <c r="J236" s="83">
        <f t="shared" si="7"/>
        <v>233</v>
      </c>
      <c r="K236" s="83">
        <f t="shared" si="6"/>
        <v>0</v>
      </c>
    </row>
    <row r="237" spans="1:11" ht="15.75">
      <c r="A237" s="98">
        <v>234</v>
      </c>
      <c r="D237" s="246"/>
      <c r="E237" s="197"/>
      <c r="F237" s="198"/>
      <c r="H237" s="103"/>
      <c r="I237" s="104" t="s">
        <v>78</v>
      </c>
      <c r="J237" s="83">
        <f t="shared" si="7"/>
        <v>234</v>
      </c>
      <c r="K237" s="83">
        <f t="shared" si="6"/>
        <v>0</v>
      </c>
    </row>
    <row r="238" spans="1:11" ht="15.75">
      <c r="A238" s="98">
        <v>235</v>
      </c>
      <c r="D238" s="246"/>
      <c r="E238" s="197"/>
      <c r="F238" s="198"/>
      <c r="H238" s="103"/>
      <c r="I238" s="104" t="s">
        <v>78</v>
      </c>
      <c r="J238" s="83">
        <f t="shared" si="7"/>
        <v>235</v>
      </c>
      <c r="K238" s="83">
        <f t="shared" si="6"/>
        <v>0</v>
      </c>
    </row>
    <row r="239" spans="1:11" ht="15.75">
      <c r="A239" s="98">
        <v>236</v>
      </c>
      <c r="D239" s="246"/>
      <c r="E239" s="197"/>
      <c r="F239" s="198"/>
      <c r="H239" s="103"/>
      <c r="I239" s="104" t="s">
        <v>78</v>
      </c>
      <c r="J239" s="83">
        <f t="shared" si="7"/>
        <v>236</v>
      </c>
      <c r="K239" s="83">
        <f t="shared" si="6"/>
        <v>0</v>
      </c>
    </row>
    <row r="240" spans="1:11" ht="15.75">
      <c r="A240" s="98">
        <v>237</v>
      </c>
      <c r="D240" s="246"/>
      <c r="E240" s="197"/>
      <c r="F240" s="198"/>
      <c r="H240" s="103"/>
      <c r="I240" s="104" t="s">
        <v>78</v>
      </c>
      <c r="J240" s="83">
        <f t="shared" si="7"/>
        <v>237</v>
      </c>
      <c r="K240" s="83">
        <f t="shared" si="6"/>
        <v>0</v>
      </c>
    </row>
    <row r="241" spans="1:11" ht="15.75">
      <c r="A241" s="98">
        <v>238</v>
      </c>
      <c r="D241" s="246"/>
      <c r="E241" s="197"/>
      <c r="F241" s="198"/>
      <c r="H241" s="103"/>
      <c r="I241" s="104" t="s">
        <v>78</v>
      </c>
      <c r="J241" s="83">
        <f t="shared" si="7"/>
        <v>238</v>
      </c>
      <c r="K241" s="83">
        <f t="shared" si="6"/>
        <v>0</v>
      </c>
    </row>
    <row r="242" spans="1:11" ht="15.75">
      <c r="A242" s="98">
        <v>239</v>
      </c>
      <c r="D242" s="246"/>
      <c r="E242" s="197"/>
      <c r="F242" s="198"/>
      <c r="H242" s="103"/>
      <c r="I242" s="104" t="s">
        <v>78</v>
      </c>
      <c r="J242" s="83">
        <f t="shared" si="7"/>
        <v>239</v>
      </c>
      <c r="K242" s="83">
        <f t="shared" si="6"/>
        <v>0</v>
      </c>
    </row>
    <row r="243" spans="1:11" ht="15.75">
      <c r="A243" s="98">
        <v>240</v>
      </c>
      <c r="D243" s="247"/>
      <c r="E243" s="197"/>
      <c r="F243" s="198"/>
      <c r="H243" s="103"/>
      <c r="I243" s="104" t="s">
        <v>78</v>
      </c>
      <c r="J243" s="83">
        <f t="shared" si="7"/>
        <v>240</v>
      </c>
      <c r="K243" s="83">
        <f t="shared" si="6"/>
        <v>0</v>
      </c>
    </row>
    <row r="244" spans="1:11" ht="15.75">
      <c r="A244" s="98">
        <v>241</v>
      </c>
      <c r="D244" s="240"/>
      <c r="E244" s="197"/>
      <c r="F244" s="202"/>
      <c r="H244" s="103"/>
      <c r="I244" s="104" t="s">
        <v>78</v>
      </c>
      <c r="J244" s="83">
        <f t="shared" si="7"/>
        <v>241</v>
      </c>
      <c r="K244" s="83">
        <f t="shared" si="6"/>
        <v>0</v>
      </c>
    </row>
    <row r="245" spans="1:11" ht="15.75">
      <c r="A245" s="98">
        <v>242</v>
      </c>
      <c r="D245" s="247"/>
      <c r="E245" s="197"/>
      <c r="F245" s="198"/>
      <c r="H245" s="103"/>
      <c r="I245" s="104" t="s">
        <v>78</v>
      </c>
      <c r="J245" s="83">
        <f t="shared" si="7"/>
        <v>242</v>
      </c>
      <c r="K245" s="83">
        <f t="shared" si="6"/>
        <v>0</v>
      </c>
    </row>
    <row r="246" spans="1:11" ht="15.75">
      <c r="A246" s="98">
        <v>243</v>
      </c>
      <c r="D246" s="247"/>
      <c r="E246" s="197"/>
      <c r="F246" s="198"/>
      <c r="H246" s="103"/>
      <c r="I246" s="104" t="s">
        <v>78</v>
      </c>
      <c r="J246" s="83">
        <f t="shared" si="7"/>
        <v>243</v>
      </c>
      <c r="K246" s="83">
        <f t="shared" si="6"/>
        <v>0</v>
      </c>
    </row>
    <row r="247" spans="1:11" ht="15.75">
      <c r="A247" s="98">
        <v>244</v>
      </c>
      <c r="D247" s="247"/>
      <c r="E247" s="197"/>
      <c r="F247" s="198"/>
      <c r="H247" s="103"/>
      <c r="I247" s="104" t="s">
        <v>78</v>
      </c>
      <c r="J247" s="83">
        <f t="shared" si="7"/>
        <v>244</v>
      </c>
      <c r="K247" s="83">
        <f t="shared" si="6"/>
        <v>0</v>
      </c>
    </row>
    <row r="248" spans="1:11" ht="15.75">
      <c r="A248" s="98">
        <v>245</v>
      </c>
      <c r="D248" s="248"/>
      <c r="E248" s="197"/>
      <c r="F248" s="198"/>
      <c r="H248" s="103"/>
      <c r="I248" s="104" t="s">
        <v>78</v>
      </c>
      <c r="J248" s="83">
        <f t="shared" si="7"/>
        <v>245</v>
      </c>
      <c r="K248" s="83">
        <f t="shared" si="6"/>
        <v>0</v>
      </c>
    </row>
    <row r="249" spans="1:11" ht="15.75">
      <c r="A249" s="98">
        <v>246</v>
      </c>
      <c r="D249" s="248"/>
      <c r="E249" s="197"/>
      <c r="F249" s="198"/>
      <c r="H249" s="103"/>
      <c r="I249" s="104" t="s">
        <v>78</v>
      </c>
      <c r="J249" s="83">
        <f t="shared" si="7"/>
        <v>246</v>
      </c>
      <c r="K249" s="83">
        <f t="shared" si="6"/>
        <v>0</v>
      </c>
    </row>
    <row r="250" spans="1:11" ht="15.75">
      <c r="A250" s="98">
        <v>247</v>
      </c>
      <c r="D250" s="248"/>
      <c r="E250" s="197"/>
      <c r="F250" s="198"/>
      <c r="H250" s="103"/>
      <c r="I250" s="104" t="s">
        <v>78</v>
      </c>
      <c r="J250" s="83">
        <f t="shared" si="7"/>
        <v>247</v>
      </c>
      <c r="K250" s="83">
        <f t="shared" si="6"/>
        <v>0</v>
      </c>
    </row>
    <row r="251" spans="1:11" ht="15.75">
      <c r="A251" s="98">
        <v>248</v>
      </c>
      <c r="D251" s="248"/>
      <c r="E251" s="197"/>
      <c r="F251" s="198"/>
      <c r="H251" s="103"/>
      <c r="I251" s="104" t="s">
        <v>78</v>
      </c>
      <c r="J251" s="83">
        <f t="shared" si="7"/>
        <v>248</v>
      </c>
      <c r="K251" s="83">
        <f t="shared" si="6"/>
        <v>0</v>
      </c>
    </row>
    <row r="252" spans="1:11" ht="15.75">
      <c r="A252" s="98">
        <v>249</v>
      </c>
      <c r="D252" s="249"/>
      <c r="E252" s="199"/>
      <c r="F252" s="211"/>
      <c r="H252" s="103"/>
      <c r="I252" s="104" t="s">
        <v>78</v>
      </c>
      <c r="J252" s="83">
        <f t="shared" si="7"/>
        <v>249</v>
      </c>
      <c r="K252" s="83">
        <f t="shared" si="6"/>
        <v>0</v>
      </c>
    </row>
    <row r="253" spans="1:11" ht="15.75">
      <c r="A253" s="98">
        <v>250</v>
      </c>
      <c r="D253" s="249"/>
      <c r="E253" s="197"/>
      <c r="F253" s="198"/>
      <c r="H253" s="103"/>
      <c r="I253" s="104" t="s">
        <v>78</v>
      </c>
      <c r="J253" s="83">
        <f t="shared" si="7"/>
        <v>250</v>
      </c>
      <c r="K253" s="83">
        <f t="shared" si="6"/>
        <v>0</v>
      </c>
    </row>
    <row r="254" spans="1:11" ht="15.75">
      <c r="A254" s="98">
        <v>251</v>
      </c>
      <c r="D254" s="194"/>
      <c r="E254" s="195"/>
      <c r="F254" s="196"/>
      <c r="H254" s="103"/>
      <c r="I254" s="104" t="s">
        <v>78</v>
      </c>
      <c r="J254" s="83">
        <f t="shared" si="7"/>
        <v>251</v>
      </c>
      <c r="K254" s="83">
        <f t="shared" si="6"/>
        <v>0</v>
      </c>
    </row>
    <row r="255" spans="1:11" ht="15.75">
      <c r="A255" s="98">
        <v>252</v>
      </c>
      <c r="D255" s="249"/>
      <c r="E255" s="199"/>
      <c r="F255" s="200"/>
      <c r="H255" s="103"/>
      <c r="I255" s="104" t="s">
        <v>78</v>
      </c>
      <c r="J255" s="83">
        <f t="shared" si="7"/>
        <v>252</v>
      </c>
      <c r="K255" s="83">
        <f t="shared" si="6"/>
        <v>0</v>
      </c>
    </row>
    <row r="256" spans="1:11" ht="15.75">
      <c r="A256" s="98">
        <v>253</v>
      </c>
      <c r="D256" s="249"/>
      <c r="E256" s="197"/>
      <c r="F256" s="198"/>
      <c r="H256" s="103"/>
      <c r="I256" s="104" t="s">
        <v>78</v>
      </c>
      <c r="J256" s="83">
        <f t="shared" si="7"/>
        <v>253</v>
      </c>
      <c r="K256" s="83">
        <f t="shared" si="6"/>
        <v>0</v>
      </c>
    </row>
    <row r="257" spans="1:11" ht="15.75">
      <c r="A257" s="98">
        <v>254</v>
      </c>
      <c r="D257" s="249"/>
      <c r="E257" s="197"/>
      <c r="F257" s="198"/>
      <c r="H257" s="103"/>
      <c r="I257" s="104" t="s">
        <v>78</v>
      </c>
      <c r="J257" s="83">
        <f t="shared" si="7"/>
        <v>254</v>
      </c>
      <c r="K257" s="83">
        <f t="shared" si="6"/>
        <v>0</v>
      </c>
    </row>
    <row r="258" spans="1:11" ht="15.75">
      <c r="A258" s="98">
        <v>255</v>
      </c>
      <c r="D258" s="245"/>
      <c r="E258" s="197"/>
      <c r="F258" s="198"/>
      <c r="H258" s="103"/>
      <c r="I258" s="104" t="s">
        <v>78</v>
      </c>
      <c r="J258" s="83">
        <f t="shared" si="7"/>
        <v>255</v>
      </c>
      <c r="K258" s="83">
        <f t="shared" si="6"/>
        <v>0</v>
      </c>
    </row>
    <row r="259" spans="1:11" ht="15.75">
      <c r="A259" s="98">
        <v>256</v>
      </c>
      <c r="D259" s="194"/>
      <c r="E259" s="195"/>
      <c r="F259" s="196"/>
      <c r="H259" s="103"/>
      <c r="I259" s="104" t="s">
        <v>78</v>
      </c>
      <c r="J259" s="83">
        <f t="shared" si="7"/>
        <v>256</v>
      </c>
      <c r="K259" s="83">
        <f t="shared" si="6"/>
        <v>0</v>
      </c>
    </row>
    <row r="260" spans="1:11" ht="15.75">
      <c r="A260" s="98">
        <v>257</v>
      </c>
      <c r="D260" s="250"/>
      <c r="E260" s="197"/>
      <c r="F260" s="198"/>
      <c r="H260" s="103"/>
      <c r="I260" s="104" t="s">
        <v>78</v>
      </c>
      <c r="J260" s="83">
        <f t="shared" si="7"/>
        <v>257</v>
      </c>
      <c r="K260" s="83">
        <f t="shared" ref="K260:K323" si="8">COUNTIF($D$4:$D$889,D260)</f>
        <v>0</v>
      </c>
    </row>
    <row r="261" spans="1:11" ht="15.75">
      <c r="A261" s="98">
        <v>258</v>
      </c>
      <c r="D261" s="250"/>
      <c r="E261" s="197"/>
      <c r="F261" s="198"/>
      <c r="H261" s="103"/>
      <c r="I261" s="104" t="s">
        <v>78</v>
      </c>
      <c r="J261" s="83">
        <f t="shared" ref="J261:J324" si="9">IF(H261&lt;&gt;H260,1,J260+1)</f>
        <v>258</v>
      </c>
      <c r="K261" s="83">
        <f t="shared" si="8"/>
        <v>0</v>
      </c>
    </row>
    <row r="262" spans="1:11" ht="15.75">
      <c r="A262" s="98">
        <v>259</v>
      </c>
      <c r="D262" s="250"/>
      <c r="E262" s="197"/>
      <c r="F262" s="198"/>
      <c r="H262" s="103"/>
      <c r="I262" s="104" t="s">
        <v>78</v>
      </c>
      <c r="J262" s="83">
        <f t="shared" si="9"/>
        <v>259</v>
      </c>
      <c r="K262" s="83">
        <f t="shared" si="8"/>
        <v>0</v>
      </c>
    </row>
    <row r="263" spans="1:11" ht="15.75">
      <c r="A263" s="98">
        <v>260</v>
      </c>
      <c r="D263" s="250"/>
      <c r="E263" s="197"/>
      <c r="F263" s="198"/>
      <c r="H263" s="103"/>
      <c r="I263" s="104" t="s">
        <v>78</v>
      </c>
      <c r="J263" s="83">
        <f t="shared" si="9"/>
        <v>260</v>
      </c>
      <c r="K263" s="83">
        <f t="shared" si="8"/>
        <v>0</v>
      </c>
    </row>
    <row r="264" spans="1:11" ht="15.75">
      <c r="A264" s="98">
        <v>261</v>
      </c>
      <c r="D264" s="250"/>
      <c r="E264" s="197"/>
      <c r="F264" s="198"/>
      <c r="H264" s="103"/>
      <c r="I264" s="104" t="s">
        <v>78</v>
      </c>
      <c r="J264" s="83">
        <f t="shared" si="9"/>
        <v>261</v>
      </c>
      <c r="K264" s="83">
        <f t="shared" si="8"/>
        <v>0</v>
      </c>
    </row>
    <row r="265" spans="1:11" ht="15.75">
      <c r="A265" s="98">
        <v>262</v>
      </c>
      <c r="D265" s="250"/>
      <c r="E265" s="197"/>
      <c r="F265" s="198"/>
      <c r="H265" s="103"/>
      <c r="I265" s="104" t="s">
        <v>78</v>
      </c>
      <c r="J265" s="83">
        <f t="shared" si="9"/>
        <v>262</v>
      </c>
      <c r="K265" s="83">
        <f t="shared" si="8"/>
        <v>0</v>
      </c>
    </row>
    <row r="266" spans="1:11" ht="15.75">
      <c r="A266" s="98">
        <v>263</v>
      </c>
      <c r="D266" s="223"/>
      <c r="E266" s="207"/>
      <c r="F266" s="224"/>
      <c r="H266" s="103"/>
      <c r="I266" s="104" t="s">
        <v>78</v>
      </c>
      <c r="J266" s="83">
        <f t="shared" si="9"/>
        <v>263</v>
      </c>
      <c r="K266" s="83">
        <f t="shared" si="8"/>
        <v>0</v>
      </c>
    </row>
    <row r="267" spans="1:11" ht="15.75">
      <c r="A267" s="98">
        <v>264</v>
      </c>
      <c r="D267" s="250"/>
      <c r="E267" s="197"/>
      <c r="F267" s="198"/>
      <c r="H267" s="103"/>
      <c r="I267" s="104" t="s">
        <v>78</v>
      </c>
      <c r="J267" s="83">
        <f t="shared" si="9"/>
        <v>264</v>
      </c>
      <c r="K267" s="83">
        <f t="shared" si="8"/>
        <v>0</v>
      </c>
    </row>
    <row r="268" spans="1:11" ht="15.75">
      <c r="A268" s="98">
        <v>265</v>
      </c>
      <c r="D268" s="250"/>
      <c r="E268" s="197"/>
      <c r="F268" s="198"/>
      <c r="H268" s="103"/>
      <c r="I268" s="104" t="s">
        <v>78</v>
      </c>
      <c r="J268" s="83">
        <f t="shared" si="9"/>
        <v>265</v>
      </c>
      <c r="K268" s="83">
        <f t="shared" si="8"/>
        <v>0</v>
      </c>
    </row>
    <row r="269" spans="1:11" ht="15.75">
      <c r="A269" s="98">
        <v>266</v>
      </c>
      <c r="D269" s="250"/>
      <c r="E269" s="197"/>
      <c r="F269" s="198"/>
      <c r="H269" s="103"/>
      <c r="I269" s="104" t="s">
        <v>78</v>
      </c>
      <c r="J269" s="83">
        <f t="shared" si="9"/>
        <v>266</v>
      </c>
      <c r="K269" s="83">
        <f t="shared" si="8"/>
        <v>0</v>
      </c>
    </row>
    <row r="270" spans="1:11" ht="15.75">
      <c r="A270" s="98">
        <v>267</v>
      </c>
      <c r="D270" s="250"/>
      <c r="E270" s="197"/>
      <c r="F270" s="198"/>
      <c r="H270" s="103"/>
      <c r="I270" s="104" t="s">
        <v>78</v>
      </c>
      <c r="J270" s="83">
        <f t="shared" si="9"/>
        <v>267</v>
      </c>
      <c r="K270" s="83">
        <f t="shared" si="8"/>
        <v>0</v>
      </c>
    </row>
    <row r="271" spans="1:11" ht="15.75">
      <c r="A271" s="98">
        <v>268</v>
      </c>
      <c r="D271" s="250"/>
      <c r="E271" s="197"/>
      <c r="F271" s="198"/>
      <c r="H271" s="103"/>
      <c r="I271" s="104" t="s">
        <v>78</v>
      </c>
      <c r="J271" s="83">
        <f t="shared" si="9"/>
        <v>268</v>
      </c>
      <c r="K271" s="83">
        <f t="shared" si="8"/>
        <v>0</v>
      </c>
    </row>
    <row r="272" spans="1:11" ht="15.75">
      <c r="A272" s="98">
        <v>269</v>
      </c>
      <c r="D272" s="251"/>
      <c r="E272" s="197"/>
      <c r="F272" s="198"/>
      <c r="H272" s="103"/>
      <c r="I272" s="104" t="s">
        <v>78</v>
      </c>
      <c r="J272" s="83">
        <f t="shared" si="9"/>
        <v>269</v>
      </c>
      <c r="K272" s="83">
        <f t="shared" si="8"/>
        <v>0</v>
      </c>
    </row>
    <row r="273" spans="1:11" ht="15.75">
      <c r="A273" s="98">
        <v>270</v>
      </c>
      <c r="D273" s="251"/>
      <c r="E273" s="197"/>
      <c r="F273" s="198"/>
      <c r="H273" s="103"/>
      <c r="I273" s="104" t="s">
        <v>78</v>
      </c>
      <c r="J273" s="83">
        <f t="shared" si="9"/>
        <v>270</v>
      </c>
      <c r="K273" s="83">
        <f t="shared" si="8"/>
        <v>0</v>
      </c>
    </row>
    <row r="274" spans="1:11" ht="15.75">
      <c r="A274" s="98">
        <v>271</v>
      </c>
      <c r="D274" s="251"/>
      <c r="E274" s="197"/>
      <c r="F274" s="198"/>
      <c r="H274" s="103"/>
      <c r="I274" s="104" t="s">
        <v>78</v>
      </c>
      <c r="J274" s="83">
        <f t="shared" si="9"/>
        <v>271</v>
      </c>
      <c r="K274" s="83">
        <f t="shared" si="8"/>
        <v>0</v>
      </c>
    </row>
    <row r="275" spans="1:11" ht="15.75">
      <c r="A275" s="98">
        <v>272</v>
      </c>
      <c r="D275" s="251"/>
      <c r="E275" s="197"/>
      <c r="F275" s="198"/>
      <c r="H275" s="103"/>
      <c r="I275" s="104" t="s">
        <v>78</v>
      </c>
      <c r="J275" s="83">
        <f t="shared" si="9"/>
        <v>272</v>
      </c>
      <c r="K275" s="83">
        <f t="shared" si="8"/>
        <v>0</v>
      </c>
    </row>
    <row r="276" spans="1:11" ht="15.75">
      <c r="A276" s="98">
        <v>273</v>
      </c>
      <c r="D276" s="251"/>
      <c r="E276" s="197"/>
      <c r="F276" s="198"/>
      <c r="H276" s="103"/>
      <c r="I276" s="104" t="s">
        <v>78</v>
      </c>
      <c r="J276" s="83">
        <f t="shared" si="9"/>
        <v>273</v>
      </c>
      <c r="K276" s="83">
        <f t="shared" si="8"/>
        <v>0</v>
      </c>
    </row>
    <row r="277" spans="1:11" ht="15.75">
      <c r="A277" s="98">
        <v>274</v>
      </c>
      <c r="D277" s="252"/>
      <c r="E277" s="197"/>
      <c r="F277" s="198"/>
      <c r="H277" s="103"/>
      <c r="I277" s="104" t="s">
        <v>78</v>
      </c>
      <c r="J277" s="83">
        <f t="shared" si="9"/>
        <v>274</v>
      </c>
      <c r="K277" s="83">
        <f t="shared" si="8"/>
        <v>0</v>
      </c>
    </row>
    <row r="278" spans="1:11" ht="15.75">
      <c r="A278" s="98">
        <v>275</v>
      </c>
      <c r="D278" s="251"/>
      <c r="E278" s="197"/>
      <c r="F278" s="198"/>
      <c r="H278" s="103"/>
      <c r="I278" s="104" t="s">
        <v>78</v>
      </c>
      <c r="J278" s="83">
        <f t="shared" si="9"/>
        <v>275</v>
      </c>
      <c r="K278" s="83">
        <f t="shared" si="8"/>
        <v>0</v>
      </c>
    </row>
    <row r="279" spans="1:11" ht="15.75">
      <c r="A279" s="98">
        <v>276</v>
      </c>
      <c r="D279" s="253"/>
      <c r="E279" s="254"/>
      <c r="F279" s="255"/>
      <c r="H279" s="103"/>
      <c r="I279" s="104" t="s">
        <v>78</v>
      </c>
      <c r="J279" s="83">
        <f t="shared" si="9"/>
        <v>276</v>
      </c>
      <c r="K279" s="83">
        <f t="shared" si="8"/>
        <v>0</v>
      </c>
    </row>
    <row r="280" spans="1:11" ht="15.75">
      <c r="A280" s="98">
        <v>277</v>
      </c>
      <c r="D280" s="256"/>
      <c r="E280" s="197"/>
      <c r="F280" s="198"/>
      <c r="H280" s="103"/>
      <c r="I280" s="104" t="s">
        <v>78</v>
      </c>
      <c r="J280" s="83">
        <f t="shared" si="9"/>
        <v>277</v>
      </c>
      <c r="K280" s="83">
        <f t="shared" si="8"/>
        <v>0</v>
      </c>
    </row>
    <row r="281" spans="1:11" ht="15.75">
      <c r="A281" s="98">
        <v>278</v>
      </c>
      <c r="D281" s="256"/>
      <c r="E281" s="197"/>
      <c r="F281" s="198"/>
      <c r="H281" s="103"/>
      <c r="I281" s="104" t="s">
        <v>78</v>
      </c>
      <c r="J281" s="83">
        <f t="shared" si="9"/>
        <v>278</v>
      </c>
      <c r="K281" s="83">
        <f t="shared" si="8"/>
        <v>0</v>
      </c>
    </row>
    <row r="282" spans="1:11" ht="15.75">
      <c r="A282" s="98">
        <v>279</v>
      </c>
      <c r="D282" s="256"/>
      <c r="E282" s="197"/>
      <c r="F282" s="198"/>
      <c r="H282" s="103"/>
      <c r="I282" s="104" t="s">
        <v>78</v>
      </c>
      <c r="J282" s="83">
        <f t="shared" si="9"/>
        <v>279</v>
      </c>
      <c r="K282" s="83">
        <f t="shared" si="8"/>
        <v>0</v>
      </c>
    </row>
    <row r="283" spans="1:11" ht="15.75">
      <c r="A283" s="98">
        <v>280</v>
      </c>
      <c r="D283" s="256"/>
      <c r="E283" s="199"/>
      <c r="F283" s="211"/>
      <c r="H283" s="103"/>
      <c r="I283" s="104" t="s">
        <v>78</v>
      </c>
      <c r="J283" s="83">
        <f t="shared" si="9"/>
        <v>280</v>
      </c>
      <c r="K283" s="83">
        <f t="shared" si="8"/>
        <v>0</v>
      </c>
    </row>
    <row r="284" spans="1:11" ht="15.75">
      <c r="A284" s="98">
        <v>281</v>
      </c>
      <c r="D284" s="256"/>
      <c r="E284" s="197"/>
      <c r="F284" s="198"/>
      <c r="H284" s="103"/>
      <c r="I284" s="104" t="s">
        <v>78</v>
      </c>
      <c r="J284" s="83">
        <f t="shared" si="9"/>
        <v>281</v>
      </c>
      <c r="K284" s="83">
        <f t="shared" si="8"/>
        <v>0</v>
      </c>
    </row>
    <row r="285" spans="1:11" ht="15.75">
      <c r="A285" s="98">
        <v>282</v>
      </c>
      <c r="D285" s="256"/>
      <c r="E285" s="197"/>
      <c r="F285" s="198"/>
      <c r="H285" s="103"/>
      <c r="I285" s="104" t="s">
        <v>78</v>
      </c>
      <c r="J285" s="83">
        <f t="shared" si="9"/>
        <v>282</v>
      </c>
      <c r="K285" s="83">
        <f t="shared" si="8"/>
        <v>0</v>
      </c>
    </row>
    <row r="286" spans="1:11" ht="15.75">
      <c r="A286" s="98">
        <v>283</v>
      </c>
      <c r="D286" s="256"/>
      <c r="E286" s="197"/>
      <c r="F286" s="198"/>
      <c r="H286" s="103"/>
      <c r="I286" s="104" t="s">
        <v>78</v>
      </c>
      <c r="J286" s="83">
        <f t="shared" si="9"/>
        <v>283</v>
      </c>
      <c r="K286" s="83">
        <f t="shared" si="8"/>
        <v>0</v>
      </c>
    </row>
    <row r="287" spans="1:11" ht="15.75">
      <c r="A287" s="98">
        <v>284</v>
      </c>
      <c r="D287" s="256"/>
      <c r="E287" s="197"/>
      <c r="F287" s="198"/>
      <c r="H287" s="103"/>
      <c r="I287" s="104" t="s">
        <v>78</v>
      </c>
      <c r="J287" s="83">
        <f t="shared" si="9"/>
        <v>284</v>
      </c>
      <c r="K287" s="83">
        <f t="shared" si="8"/>
        <v>0</v>
      </c>
    </row>
    <row r="288" spans="1:11" ht="15.75">
      <c r="A288" s="98">
        <v>285</v>
      </c>
      <c r="D288" s="256"/>
      <c r="E288" s="197"/>
      <c r="F288" s="198"/>
      <c r="H288" s="103"/>
      <c r="I288" s="104" t="s">
        <v>78</v>
      </c>
      <c r="J288" s="83">
        <f t="shared" si="9"/>
        <v>285</v>
      </c>
      <c r="K288" s="83">
        <f t="shared" si="8"/>
        <v>0</v>
      </c>
    </row>
    <row r="289" spans="1:11" ht="15.75">
      <c r="A289" s="98">
        <v>286</v>
      </c>
      <c r="D289" s="256"/>
      <c r="E289" s="197"/>
      <c r="F289" s="198"/>
      <c r="H289" s="103"/>
      <c r="I289" s="104" t="s">
        <v>78</v>
      </c>
      <c r="J289" s="83">
        <f t="shared" si="9"/>
        <v>286</v>
      </c>
      <c r="K289" s="83">
        <f t="shared" si="8"/>
        <v>0</v>
      </c>
    </row>
    <row r="290" spans="1:11" ht="15.75">
      <c r="A290" s="98">
        <v>287</v>
      </c>
      <c r="D290" s="256"/>
      <c r="E290" s="197"/>
      <c r="F290" s="198"/>
      <c r="H290" s="103"/>
      <c r="I290" s="104" t="s">
        <v>78</v>
      </c>
      <c r="J290" s="83">
        <f t="shared" si="9"/>
        <v>287</v>
      </c>
      <c r="K290" s="83">
        <f t="shared" si="8"/>
        <v>0</v>
      </c>
    </row>
    <row r="291" spans="1:11" ht="15.75">
      <c r="A291" s="98">
        <v>288</v>
      </c>
      <c r="D291" s="257"/>
      <c r="E291" s="197"/>
      <c r="F291" s="198"/>
      <c r="H291" s="103"/>
      <c r="I291" s="104" t="s">
        <v>78</v>
      </c>
      <c r="J291" s="83">
        <f t="shared" si="9"/>
        <v>288</v>
      </c>
      <c r="K291" s="83">
        <f t="shared" si="8"/>
        <v>0</v>
      </c>
    </row>
    <row r="292" spans="1:11" ht="15.75">
      <c r="A292" s="98">
        <v>289</v>
      </c>
      <c r="D292" s="257"/>
      <c r="E292" s="197"/>
      <c r="F292" s="198"/>
      <c r="H292" s="103"/>
      <c r="I292" s="104" t="s">
        <v>78</v>
      </c>
      <c r="J292" s="83">
        <f t="shared" si="9"/>
        <v>289</v>
      </c>
      <c r="K292" s="83">
        <f t="shared" si="8"/>
        <v>0</v>
      </c>
    </row>
    <row r="293" spans="1:11" ht="15.75">
      <c r="A293" s="98">
        <v>290</v>
      </c>
      <c r="D293" s="257"/>
      <c r="E293" s="197"/>
      <c r="F293" s="198"/>
      <c r="H293" s="103"/>
      <c r="I293" s="104" t="s">
        <v>78</v>
      </c>
      <c r="J293" s="83">
        <f t="shared" si="9"/>
        <v>290</v>
      </c>
      <c r="K293" s="83">
        <f t="shared" si="8"/>
        <v>0</v>
      </c>
    </row>
    <row r="294" spans="1:11" ht="15.75">
      <c r="A294" s="98">
        <v>291</v>
      </c>
      <c r="D294" s="194"/>
      <c r="E294" s="195"/>
      <c r="F294" s="196"/>
      <c r="H294" s="103"/>
      <c r="I294" s="104" t="s">
        <v>78</v>
      </c>
      <c r="J294" s="83">
        <f t="shared" si="9"/>
        <v>291</v>
      </c>
      <c r="K294" s="83">
        <f t="shared" si="8"/>
        <v>0</v>
      </c>
    </row>
    <row r="295" spans="1:11" ht="15.75">
      <c r="A295" s="98">
        <v>292</v>
      </c>
      <c r="D295" s="257"/>
      <c r="E295" s="197"/>
      <c r="F295" s="198"/>
      <c r="H295" s="103"/>
      <c r="I295" s="104" t="s">
        <v>78</v>
      </c>
      <c r="J295" s="83">
        <f t="shared" si="9"/>
        <v>292</v>
      </c>
      <c r="K295" s="83">
        <f t="shared" si="8"/>
        <v>0</v>
      </c>
    </row>
    <row r="296" spans="1:11" ht="15.75">
      <c r="A296" s="98">
        <v>293</v>
      </c>
      <c r="D296" s="258"/>
      <c r="E296" s="197"/>
      <c r="F296" s="202"/>
      <c r="H296" s="103"/>
      <c r="I296" s="104" t="s">
        <v>78</v>
      </c>
      <c r="J296" s="83">
        <f t="shared" si="9"/>
        <v>293</v>
      </c>
      <c r="K296" s="83">
        <f t="shared" si="8"/>
        <v>0</v>
      </c>
    </row>
    <row r="297" spans="1:11" ht="15.75">
      <c r="A297" s="98">
        <v>294</v>
      </c>
      <c r="D297" s="258"/>
      <c r="E297" s="199"/>
      <c r="F297" s="199"/>
      <c r="H297" s="103"/>
      <c r="I297" s="104" t="s">
        <v>78</v>
      </c>
      <c r="J297" s="83">
        <f t="shared" si="9"/>
        <v>294</v>
      </c>
      <c r="K297" s="83">
        <f t="shared" si="8"/>
        <v>0</v>
      </c>
    </row>
    <row r="298" spans="1:11" ht="15.75">
      <c r="A298" s="98">
        <v>295</v>
      </c>
      <c r="D298" s="258"/>
      <c r="E298" s="197"/>
      <c r="F298" s="202"/>
      <c r="H298" s="103"/>
      <c r="I298" s="104" t="s">
        <v>78</v>
      </c>
      <c r="J298" s="83">
        <f t="shared" si="9"/>
        <v>295</v>
      </c>
      <c r="K298" s="83">
        <f t="shared" si="8"/>
        <v>0</v>
      </c>
    </row>
    <row r="299" spans="1:11" ht="15.75">
      <c r="A299" s="98">
        <v>296</v>
      </c>
      <c r="D299" s="258"/>
      <c r="E299" s="197"/>
      <c r="F299" s="202"/>
      <c r="H299" s="109"/>
      <c r="I299" s="104" t="s">
        <v>78</v>
      </c>
      <c r="J299" s="83">
        <f t="shared" si="9"/>
        <v>296</v>
      </c>
      <c r="K299" s="83">
        <f t="shared" si="8"/>
        <v>0</v>
      </c>
    </row>
    <row r="300" spans="1:11" ht="15.75">
      <c r="A300" s="98">
        <v>297</v>
      </c>
      <c r="D300" s="258"/>
      <c r="E300" s="197"/>
      <c r="F300" s="202"/>
      <c r="H300" s="109"/>
      <c r="I300" s="104" t="s">
        <v>78</v>
      </c>
      <c r="J300" s="83">
        <f t="shared" si="9"/>
        <v>297</v>
      </c>
      <c r="K300" s="83">
        <f t="shared" si="8"/>
        <v>0</v>
      </c>
    </row>
    <row r="301" spans="1:11" ht="15.75">
      <c r="A301" s="98">
        <v>298</v>
      </c>
      <c r="D301" s="258"/>
      <c r="E301" s="197"/>
      <c r="F301" s="202"/>
      <c r="H301" s="109"/>
      <c r="I301" s="104" t="s">
        <v>78</v>
      </c>
      <c r="J301" s="83">
        <f t="shared" si="9"/>
        <v>298</v>
      </c>
      <c r="K301" s="83">
        <f t="shared" si="8"/>
        <v>0</v>
      </c>
    </row>
    <row r="302" spans="1:11" ht="15.75">
      <c r="A302" s="98">
        <v>299</v>
      </c>
      <c r="D302" s="258"/>
      <c r="E302" s="197"/>
      <c r="F302" s="202"/>
      <c r="H302" s="109"/>
      <c r="I302" s="104" t="s">
        <v>78</v>
      </c>
      <c r="J302" s="83">
        <f t="shared" si="9"/>
        <v>299</v>
      </c>
      <c r="K302" s="83">
        <f t="shared" si="8"/>
        <v>0</v>
      </c>
    </row>
    <row r="303" spans="1:11" ht="15.75">
      <c r="A303" s="98">
        <v>300</v>
      </c>
      <c r="D303" s="258"/>
      <c r="E303" s="197"/>
      <c r="F303" s="202"/>
      <c r="H303" s="109"/>
      <c r="I303" s="104" t="s">
        <v>78</v>
      </c>
      <c r="J303" s="83">
        <f t="shared" si="9"/>
        <v>300</v>
      </c>
      <c r="K303" s="83">
        <f t="shared" si="8"/>
        <v>0</v>
      </c>
    </row>
    <row r="304" spans="1:11" ht="15.75">
      <c r="A304" s="98">
        <v>301</v>
      </c>
      <c r="D304" s="223"/>
      <c r="E304" s="207"/>
      <c r="F304" s="224"/>
      <c r="H304" s="109"/>
      <c r="I304" s="104" t="s">
        <v>78</v>
      </c>
      <c r="J304" s="83">
        <f t="shared" si="9"/>
        <v>301</v>
      </c>
      <c r="K304" s="83">
        <f t="shared" si="8"/>
        <v>0</v>
      </c>
    </row>
    <row r="305" spans="1:11" ht="15.75">
      <c r="A305" s="98">
        <v>302</v>
      </c>
      <c r="D305" s="259"/>
      <c r="E305" s="197"/>
      <c r="F305" s="202"/>
      <c r="H305" s="109"/>
      <c r="I305" s="104" t="s">
        <v>78</v>
      </c>
      <c r="J305" s="83">
        <f t="shared" si="9"/>
        <v>302</v>
      </c>
      <c r="K305" s="83">
        <f t="shared" si="8"/>
        <v>0</v>
      </c>
    </row>
    <row r="306" spans="1:11" ht="15.75">
      <c r="A306" s="98">
        <v>303</v>
      </c>
      <c r="D306" s="260"/>
      <c r="E306" s="197"/>
      <c r="F306" s="198"/>
      <c r="H306" s="109"/>
      <c r="I306" s="104" t="s">
        <v>78</v>
      </c>
      <c r="J306" s="83">
        <f t="shared" si="9"/>
        <v>303</v>
      </c>
      <c r="K306" s="83">
        <f t="shared" si="8"/>
        <v>0</v>
      </c>
    </row>
    <row r="307" spans="1:11" ht="15.75">
      <c r="A307" s="98">
        <v>304</v>
      </c>
      <c r="D307" s="260"/>
      <c r="E307" s="197"/>
      <c r="F307" s="198"/>
      <c r="H307" s="109"/>
      <c r="I307" s="104" t="s">
        <v>78</v>
      </c>
      <c r="J307" s="83">
        <f t="shared" si="9"/>
        <v>304</v>
      </c>
      <c r="K307" s="83">
        <f t="shared" si="8"/>
        <v>0</v>
      </c>
    </row>
    <row r="308" spans="1:11" ht="15.75">
      <c r="A308" s="98">
        <v>305</v>
      </c>
      <c r="D308" s="260"/>
      <c r="E308" s="197"/>
      <c r="F308" s="198"/>
      <c r="H308" s="109"/>
      <c r="I308" s="104" t="s">
        <v>78</v>
      </c>
      <c r="J308" s="83">
        <f t="shared" si="9"/>
        <v>305</v>
      </c>
      <c r="K308" s="83">
        <f t="shared" si="8"/>
        <v>0</v>
      </c>
    </row>
    <row r="309" spans="1:11" ht="15.75">
      <c r="A309" s="98">
        <v>306</v>
      </c>
      <c r="D309" s="260"/>
      <c r="E309" s="197"/>
      <c r="F309" s="198"/>
      <c r="H309" s="109"/>
      <c r="I309" s="104" t="s">
        <v>78</v>
      </c>
      <c r="J309" s="83">
        <f t="shared" si="9"/>
        <v>306</v>
      </c>
      <c r="K309" s="83">
        <f t="shared" si="8"/>
        <v>0</v>
      </c>
    </row>
    <row r="310" spans="1:11" ht="15.75">
      <c r="A310" s="98">
        <v>307</v>
      </c>
      <c r="D310" s="260"/>
      <c r="E310" s="197"/>
      <c r="F310" s="198"/>
      <c r="H310" s="109"/>
      <c r="I310" s="104" t="s">
        <v>78</v>
      </c>
      <c r="J310" s="83">
        <f t="shared" si="9"/>
        <v>307</v>
      </c>
      <c r="K310" s="83">
        <f t="shared" si="8"/>
        <v>0</v>
      </c>
    </row>
    <row r="311" spans="1:11" ht="15.75">
      <c r="A311" s="98">
        <v>308</v>
      </c>
      <c r="D311" s="260"/>
      <c r="E311" s="197"/>
      <c r="F311" s="198"/>
      <c r="H311" s="109"/>
      <c r="I311" s="104" t="s">
        <v>78</v>
      </c>
      <c r="J311" s="83">
        <f t="shared" si="9"/>
        <v>308</v>
      </c>
      <c r="K311" s="83">
        <f t="shared" si="8"/>
        <v>0</v>
      </c>
    </row>
    <row r="312" spans="1:11" ht="15.75">
      <c r="A312" s="98">
        <v>309</v>
      </c>
      <c r="D312" s="261"/>
      <c r="E312" s="197"/>
      <c r="F312" s="202"/>
      <c r="H312" s="109"/>
      <c r="I312" s="104" t="s">
        <v>78</v>
      </c>
      <c r="J312" s="83">
        <f t="shared" si="9"/>
        <v>309</v>
      </c>
      <c r="K312" s="83">
        <f t="shared" si="8"/>
        <v>0</v>
      </c>
    </row>
    <row r="313" spans="1:11" ht="15.75">
      <c r="A313" s="98">
        <v>310</v>
      </c>
      <c r="D313" s="262"/>
      <c r="E313" s="197"/>
      <c r="F313" s="198"/>
      <c r="H313" s="109"/>
      <c r="I313" s="104" t="s">
        <v>78</v>
      </c>
      <c r="J313" s="83">
        <f t="shared" si="9"/>
        <v>310</v>
      </c>
      <c r="K313" s="83">
        <f t="shared" si="8"/>
        <v>0</v>
      </c>
    </row>
    <row r="314" spans="1:11" ht="15.75">
      <c r="A314" s="98">
        <v>311</v>
      </c>
      <c r="D314" s="263"/>
      <c r="E314" s="197"/>
      <c r="F314" s="198"/>
      <c r="H314" s="109"/>
      <c r="I314" s="104" t="s">
        <v>78</v>
      </c>
      <c r="J314" s="83">
        <f t="shared" si="9"/>
        <v>311</v>
      </c>
      <c r="K314" s="83">
        <f t="shared" si="8"/>
        <v>0</v>
      </c>
    </row>
    <row r="315" spans="1:11" ht="15.75">
      <c r="A315" s="98">
        <v>312</v>
      </c>
      <c r="D315" s="263"/>
      <c r="E315" s="197"/>
      <c r="F315" s="198"/>
      <c r="H315" s="109"/>
      <c r="I315" s="104" t="s">
        <v>78</v>
      </c>
      <c r="J315" s="83">
        <f t="shared" si="9"/>
        <v>312</v>
      </c>
      <c r="K315" s="83">
        <f t="shared" si="8"/>
        <v>0</v>
      </c>
    </row>
    <row r="316" spans="1:11" ht="15.75">
      <c r="A316" s="98">
        <v>313</v>
      </c>
      <c r="D316" s="263"/>
      <c r="E316" s="197"/>
      <c r="F316" s="198"/>
      <c r="H316" s="109"/>
      <c r="I316" s="104" t="s">
        <v>78</v>
      </c>
      <c r="J316" s="83">
        <f t="shared" si="9"/>
        <v>313</v>
      </c>
      <c r="K316" s="83">
        <f t="shared" si="8"/>
        <v>0</v>
      </c>
    </row>
    <row r="317" spans="1:11" ht="15.75">
      <c r="A317" s="98">
        <v>314</v>
      </c>
      <c r="D317" s="263"/>
      <c r="E317" s="197"/>
      <c r="F317" s="198"/>
      <c r="H317" s="109"/>
      <c r="I317" s="104" t="s">
        <v>78</v>
      </c>
      <c r="J317" s="83">
        <f t="shared" si="9"/>
        <v>314</v>
      </c>
      <c r="K317" s="83">
        <f t="shared" si="8"/>
        <v>0</v>
      </c>
    </row>
    <row r="318" spans="1:11" ht="15.75">
      <c r="A318" s="98">
        <v>315</v>
      </c>
      <c r="D318" s="263"/>
      <c r="E318" s="197"/>
      <c r="F318" s="198"/>
      <c r="H318" s="109"/>
      <c r="I318" s="104" t="s">
        <v>78</v>
      </c>
      <c r="J318" s="83">
        <f t="shared" si="9"/>
        <v>315</v>
      </c>
      <c r="K318" s="83">
        <f t="shared" si="8"/>
        <v>0</v>
      </c>
    </row>
    <row r="319" spans="1:11" ht="15.75">
      <c r="A319" s="98">
        <v>316</v>
      </c>
      <c r="D319" s="264"/>
      <c r="E319" s="197"/>
      <c r="F319" s="198"/>
      <c r="H319" s="109"/>
      <c r="I319" s="104" t="s">
        <v>78</v>
      </c>
      <c r="J319" s="83">
        <f t="shared" si="9"/>
        <v>316</v>
      </c>
      <c r="K319" s="83">
        <f t="shared" si="8"/>
        <v>0</v>
      </c>
    </row>
    <row r="320" spans="1:11" ht="15.75">
      <c r="A320" s="98">
        <v>317</v>
      </c>
      <c r="D320" s="264"/>
      <c r="E320" s="197"/>
      <c r="F320" s="198"/>
      <c r="H320" s="109"/>
      <c r="I320" s="104" t="s">
        <v>78</v>
      </c>
      <c r="J320" s="83">
        <f t="shared" si="9"/>
        <v>317</v>
      </c>
      <c r="K320" s="83">
        <f t="shared" si="8"/>
        <v>0</v>
      </c>
    </row>
    <row r="321" spans="1:11" ht="15.75">
      <c r="A321" s="98">
        <v>318</v>
      </c>
      <c r="D321" s="264"/>
      <c r="E321" s="197"/>
      <c r="F321" s="198"/>
      <c r="H321" s="109"/>
      <c r="I321" s="104" t="s">
        <v>78</v>
      </c>
      <c r="J321" s="83">
        <f t="shared" si="9"/>
        <v>318</v>
      </c>
      <c r="K321" s="83">
        <f t="shared" si="8"/>
        <v>0</v>
      </c>
    </row>
    <row r="322" spans="1:11" ht="15.75">
      <c r="A322" s="98">
        <v>319</v>
      </c>
      <c r="D322" s="264"/>
      <c r="E322" s="199"/>
      <c r="F322" s="200"/>
      <c r="H322" s="109"/>
      <c r="I322" s="104" t="s">
        <v>78</v>
      </c>
      <c r="J322" s="83">
        <f t="shared" si="9"/>
        <v>319</v>
      </c>
      <c r="K322" s="83">
        <f t="shared" si="8"/>
        <v>0</v>
      </c>
    </row>
    <row r="323" spans="1:11" ht="15.75">
      <c r="A323" s="98">
        <v>320</v>
      </c>
      <c r="D323" s="264"/>
      <c r="E323" s="197"/>
      <c r="F323" s="198"/>
      <c r="H323" s="109"/>
      <c r="I323" s="104" t="s">
        <v>78</v>
      </c>
      <c r="J323" s="83">
        <f t="shared" si="9"/>
        <v>320</v>
      </c>
      <c r="K323" s="83">
        <f t="shared" si="8"/>
        <v>0</v>
      </c>
    </row>
    <row r="324" spans="1:11" ht="15.75">
      <c r="A324" s="98">
        <v>321</v>
      </c>
      <c r="D324" s="264"/>
      <c r="E324" s="197"/>
      <c r="F324" s="198"/>
      <c r="H324" s="109"/>
      <c r="I324" s="104" t="s">
        <v>78</v>
      </c>
      <c r="J324" s="83">
        <f t="shared" si="9"/>
        <v>321</v>
      </c>
      <c r="K324" s="83">
        <f t="shared" ref="K324:K387" si="10">COUNTIF($D$4:$D$889,D324)</f>
        <v>0</v>
      </c>
    </row>
    <row r="325" spans="1:11" ht="15.75">
      <c r="A325" s="98">
        <v>322</v>
      </c>
      <c r="D325" s="264"/>
      <c r="E325" s="197"/>
      <c r="F325" s="198"/>
      <c r="H325" s="109"/>
      <c r="I325" s="104" t="s">
        <v>78</v>
      </c>
      <c r="J325" s="83">
        <f t="shared" ref="J325:J388" si="11">IF(H325&lt;&gt;H324,1,J324+1)</f>
        <v>322</v>
      </c>
      <c r="K325" s="83">
        <f t="shared" si="10"/>
        <v>0</v>
      </c>
    </row>
    <row r="326" spans="1:11" ht="15.75">
      <c r="A326" s="98">
        <v>323</v>
      </c>
      <c r="D326" s="264"/>
      <c r="E326" s="197"/>
      <c r="F326" s="198"/>
      <c r="H326" s="109"/>
      <c r="I326" s="104" t="s">
        <v>78</v>
      </c>
      <c r="J326" s="83">
        <f t="shared" si="11"/>
        <v>323</v>
      </c>
      <c r="K326" s="83">
        <f t="shared" si="10"/>
        <v>0</v>
      </c>
    </row>
    <row r="327" spans="1:11" ht="15.75">
      <c r="A327" s="98">
        <v>324</v>
      </c>
      <c r="D327" s="264"/>
      <c r="E327" s="197"/>
      <c r="F327" s="198"/>
      <c r="H327" s="109"/>
      <c r="I327" s="104" t="s">
        <v>78</v>
      </c>
      <c r="J327" s="83">
        <f t="shared" si="11"/>
        <v>324</v>
      </c>
      <c r="K327" s="83">
        <f t="shared" si="10"/>
        <v>0</v>
      </c>
    </row>
    <row r="328" spans="1:11" ht="15.75">
      <c r="A328" s="98">
        <v>325</v>
      </c>
      <c r="D328" s="264"/>
      <c r="E328" s="197"/>
      <c r="F328" s="198"/>
      <c r="H328" s="109"/>
      <c r="I328" s="104" t="s">
        <v>78</v>
      </c>
      <c r="J328" s="83">
        <f t="shared" si="11"/>
        <v>325</v>
      </c>
      <c r="K328" s="83">
        <f t="shared" si="10"/>
        <v>0</v>
      </c>
    </row>
    <row r="329" spans="1:11" ht="15.75">
      <c r="A329" s="98">
        <v>326</v>
      </c>
      <c r="D329" s="234"/>
      <c r="E329" s="197"/>
      <c r="F329" s="198"/>
      <c r="H329" s="109"/>
      <c r="I329" s="104" t="s">
        <v>78</v>
      </c>
      <c r="J329" s="83">
        <f t="shared" si="11"/>
        <v>326</v>
      </c>
      <c r="K329" s="83">
        <f t="shared" si="10"/>
        <v>0</v>
      </c>
    </row>
    <row r="330" spans="1:11" ht="15.75">
      <c r="A330" s="98">
        <v>327</v>
      </c>
      <c r="D330" s="234"/>
      <c r="E330" s="197"/>
      <c r="F330" s="198"/>
      <c r="H330" s="109"/>
      <c r="I330" s="104" t="s">
        <v>78</v>
      </c>
      <c r="J330" s="83">
        <f t="shared" si="11"/>
        <v>327</v>
      </c>
      <c r="K330" s="83">
        <f t="shared" si="10"/>
        <v>0</v>
      </c>
    </row>
    <row r="331" spans="1:11" ht="15.75">
      <c r="A331" s="98">
        <v>328</v>
      </c>
      <c r="D331" s="234"/>
      <c r="E331" s="197"/>
      <c r="F331" s="198"/>
      <c r="H331" s="109"/>
      <c r="I331" s="104" t="s">
        <v>78</v>
      </c>
      <c r="J331" s="83">
        <f t="shared" si="11"/>
        <v>328</v>
      </c>
      <c r="K331" s="83">
        <f t="shared" si="10"/>
        <v>0</v>
      </c>
    </row>
    <row r="332" spans="1:11" ht="15.75">
      <c r="A332" s="98">
        <v>329</v>
      </c>
      <c r="D332" s="234"/>
      <c r="E332" s="197"/>
      <c r="F332" s="198"/>
      <c r="H332" s="109"/>
      <c r="I332" s="104" t="s">
        <v>78</v>
      </c>
      <c r="J332" s="83">
        <f t="shared" si="11"/>
        <v>329</v>
      </c>
      <c r="K332" s="83">
        <f t="shared" si="10"/>
        <v>0</v>
      </c>
    </row>
    <row r="333" spans="1:11" ht="15.75">
      <c r="A333" s="98">
        <v>330</v>
      </c>
      <c r="D333" s="234"/>
      <c r="E333" s="197"/>
      <c r="F333" s="198"/>
      <c r="H333" s="109"/>
      <c r="I333" s="104" t="s">
        <v>78</v>
      </c>
      <c r="J333" s="83">
        <f t="shared" si="11"/>
        <v>330</v>
      </c>
      <c r="K333" s="83">
        <f t="shared" si="10"/>
        <v>0</v>
      </c>
    </row>
    <row r="334" spans="1:11" ht="15.75">
      <c r="A334" s="98">
        <v>331</v>
      </c>
      <c r="D334" s="234"/>
      <c r="E334" s="197"/>
      <c r="F334" s="198"/>
      <c r="H334" s="109"/>
      <c r="I334" s="104" t="s">
        <v>78</v>
      </c>
      <c r="J334" s="83">
        <f t="shared" si="11"/>
        <v>331</v>
      </c>
      <c r="K334" s="83">
        <f t="shared" si="10"/>
        <v>0</v>
      </c>
    </row>
    <row r="335" spans="1:11" ht="15.75">
      <c r="A335" s="98">
        <v>332</v>
      </c>
      <c r="D335" s="234"/>
      <c r="E335" s="197"/>
      <c r="F335" s="198"/>
      <c r="H335" s="109"/>
      <c r="I335" s="104" t="s">
        <v>78</v>
      </c>
      <c r="J335" s="83">
        <f t="shared" si="11"/>
        <v>332</v>
      </c>
      <c r="K335" s="83">
        <f t="shared" si="10"/>
        <v>0</v>
      </c>
    </row>
    <row r="336" spans="1:11" ht="15.75">
      <c r="A336" s="98">
        <v>333</v>
      </c>
      <c r="D336" s="234"/>
      <c r="E336" s="197"/>
      <c r="F336" s="198"/>
      <c r="H336" s="109"/>
      <c r="I336" s="104" t="s">
        <v>78</v>
      </c>
      <c r="J336" s="83">
        <f t="shared" si="11"/>
        <v>333</v>
      </c>
      <c r="K336" s="83">
        <f t="shared" si="10"/>
        <v>0</v>
      </c>
    </row>
    <row r="337" spans="1:11" ht="15.75">
      <c r="A337" s="98">
        <v>334</v>
      </c>
      <c r="D337" s="234"/>
      <c r="E337" s="197"/>
      <c r="F337" s="198"/>
      <c r="H337" s="109"/>
      <c r="I337" s="104" t="s">
        <v>78</v>
      </c>
      <c r="J337" s="83">
        <f t="shared" si="11"/>
        <v>334</v>
      </c>
      <c r="K337" s="83">
        <f t="shared" si="10"/>
        <v>0</v>
      </c>
    </row>
    <row r="338" spans="1:11" ht="15.75">
      <c r="A338" s="98">
        <v>335</v>
      </c>
      <c r="D338" s="234"/>
      <c r="E338" s="197"/>
      <c r="F338" s="198"/>
      <c r="H338" s="109"/>
      <c r="I338" s="104" t="s">
        <v>78</v>
      </c>
      <c r="J338" s="83">
        <f t="shared" si="11"/>
        <v>335</v>
      </c>
      <c r="K338" s="83">
        <f t="shared" si="10"/>
        <v>0</v>
      </c>
    </row>
    <row r="339" spans="1:11" ht="15.75">
      <c r="A339" s="98">
        <v>336</v>
      </c>
      <c r="D339" s="265"/>
      <c r="E339" s="197"/>
      <c r="F339" s="198"/>
      <c r="H339" s="109"/>
      <c r="I339" s="104" t="s">
        <v>78</v>
      </c>
      <c r="J339" s="83">
        <f t="shared" si="11"/>
        <v>336</v>
      </c>
      <c r="K339" s="83">
        <f t="shared" si="10"/>
        <v>0</v>
      </c>
    </row>
    <row r="340" spans="1:11" ht="15.75">
      <c r="A340" s="98">
        <v>337</v>
      </c>
      <c r="D340" s="266"/>
      <c r="E340" s="197"/>
      <c r="F340" s="202"/>
      <c r="H340" s="109"/>
      <c r="I340" s="104" t="s">
        <v>78</v>
      </c>
      <c r="J340" s="83">
        <f t="shared" si="11"/>
        <v>337</v>
      </c>
      <c r="K340" s="83">
        <f t="shared" si="10"/>
        <v>0</v>
      </c>
    </row>
    <row r="341" spans="1:11" ht="15.75">
      <c r="A341" s="98">
        <v>338</v>
      </c>
      <c r="D341" s="105"/>
      <c r="H341" s="109"/>
      <c r="I341" s="104" t="s">
        <v>78</v>
      </c>
      <c r="J341" s="83">
        <f t="shared" si="11"/>
        <v>338</v>
      </c>
      <c r="K341" s="83">
        <f t="shared" si="10"/>
        <v>0</v>
      </c>
    </row>
    <row r="342" spans="1:11" ht="15.75">
      <c r="A342" s="98">
        <v>339</v>
      </c>
      <c r="D342" s="105"/>
      <c r="H342" s="109"/>
      <c r="I342" s="104" t="s">
        <v>78</v>
      </c>
      <c r="J342" s="83">
        <f t="shared" si="11"/>
        <v>339</v>
      </c>
      <c r="K342" s="83">
        <f t="shared" si="10"/>
        <v>0</v>
      </c>
    </row>
    <row r="343" spans="1:11" ht="15.75">
      <c r="A343" s="98">
        <v>340</v>
      </c>
      <c r="D343" s="105"/>
      <c r="H343" s="109"/>
      <c r="I343" s="104" t="s">
        <v>78</v>
      </c>
      <c r="J343" s="83">
        <f t="shared" si="11"/>
        <v>340</v>
      </c>
      <c r="K343" s="83">
        <f t="shared" si="10"/>
        <v>0</v>
      </c>
    </row>
    <row r="344" spans="1:11" ht="15.75">
      <c r="A344" s="98">
        <v>341</v>
      </c>
      <c r="D344" s="105"/>
      <c r="H344" s="109"/>
      <c r="I344" s="104" t="s">
        <v>78</v>
      </c>
      <c r="J344" s="83">
        <f t="shared" si="11"/>
        <v>341</v>
      </c>
      <c r="K344" s="83">
        <f t="shared" si="10"/>
        <v>0</v>
      </c>
    </row>
    <row r="345" spans="1:11" ht="15.75">
      <c r="A345" s="98">
        <v>342</v>
      </c>
      <c r="D345" s="105"/>
      <c r="H345" s="109"/>
      <c r="I345" s="104" t="s">
        <v>78</v>
      </c>
      <c r="J345" s="83">
        <f t="shared" si="11"/>
        <v>342</v>
      </c>
      <c r="K345" s="83">
        <f t="shared" si="10"/>
        <v>0</v>
      </c>
    </row>
    <row r="346" spans="1:11" ht="15.75">
      <c r="A346" s="98">
        <v>343</v>
      </c>
      <c r="D346" s="105"/>
      <c r="H346" s="109"/>
      <c r="I346" s="104" t="s">
        <v>78</v>
      </c>
      <c r="J346" s="83">
        <f t="shared" si="11"/>
        <v>343</v>
      </c>
      <c r="K346" s="83">
        <f t="shared" si="10"/>
        <v>0</v>
      </c>
    </row>
    <row r="347" spans="1:11" ht="15.75">
      <c r="A347" s="98">
        <v>344</v>
      </c>
      <c r="D347" s="105"/>
      <c r="H347" s="109"/>
      <c r="I347" s="104" t="s">
        <v>78</v>
      </c>
      <c r="J347" s="83">
        <f t="shared" si="11"/>
        <v>344</v>
      </c>
      <c r="K347" s="83">
        <f t="shared" si="10"/>
        <v>0</v>
      </c>
    </row>
    <row r="348" spans="1:11" ht="15.75">
      <c r="A348" s="98">
        <v>345</v>
      </c>
      <c r="D348" s="105"/>
      <c r="H348" s="109"/>
      <c r="I348" s="104" t="s">
        <v>78</v>
      </c>
      <c r="J348" s="83">
        <f t="shared" si="11"/>
        <v>345</v>
      </c>
      <c r="K348" s="83">
        <f t="shared" si="10"/>
        <v>0</v>
      </c>
    </row>
    <row r="349" spans="1:11" ht="15.75">
      <c r="A349" s="98">
        <v>346</v>
      </c>
      <c r="D349" s="105"/>
      <c r="H349" s="109"/>
      <c r="I349" s="104" t="s">
        <v>78</v>
      </c>
      <c r="J349" s="83">
        <f t="shared" si="11"/>
        <v>346</v>
      </c>
      <c r="K349" s="83">
        <f t="shared" si="10"/>
        <v>0</v>
      </c>
    </row>
    <row r="350" spans="1:11" ht="15.75">
      <c r="A350" s="98">
        <v>347</v>
      </c>
      <c r="D350" s="105"/>
      <c r="H350" s="109"/>
      <c r="I350" s="104" t="s">
        <v>78</v>
      </c>
      <c r="J350" s="83">
        <f t="shared" si="11"/>
        <v>347</v>
      </c>
      <c r="K350" s="83">
        <f t="shared" si="10"/>
        <v>0</v>
      </c>
    </row>
    <row r="351" spans="1:11" ht="15.75">
      <c r="A351" s="98">
        <v>348</v>
      </c>
      <c r="D351" s="105"/>
      <c r="H351" s="109"/>
      <c r="I351" s="104" t="s">
        <v>78</v>
      </c>
      <c r="J351" s="83">
        <f t="shared" si="11"/>
        <v>348</v>
      </c>
      <c r="K351" s="83">
        <f t="shared" si="10"/>
        <v>0</v>
      </c>
    </row>
    <row r="352" spans="1:11" ht="15.75">
      <c r="A352" s="98">
        <v>349</v>
      </c>
      <c r="D352" s="105"/>
      <c r="H352" s="109"/>
      <c r="I352" s="104" t="s">
        <v>78</v>
      </c>
      <c r="J352" s="83">
        <f t="shared" si="11"/>
        <v>349</v>
      </c>
      <c r="K352" s="83">
        <f t="shared" si="10"/>
        <v>0</v>
      </c>
    </row>
    <row r="353" spans="1:11" ht="15.75">
      <c r="A353" s="98">
        <v>350</v>
      </c>
      <c r="D353" s="105"/>
      <c r="H353" s="109"/>
      <c r="I353" s="104" t="s">
        <v>78</v>
      </c>
      <c r="J353" s="83">
        <f t="shared" si="11"/>
        <v>350</v>
      </c>
      <c r="K353" s="83">
        <f t="shared" si="10"/>
        <v>0</v>
      </c>
    </row>
    <row r="354" spans="1:11" ht="15.75">
      <c r="A354" s="98">
        <v>351</v>
      </c>
      <c r="D354" s="105"/>
      <c r="H354" s="109"/>
      <c r="I354" s="104" t="s">
        <v>78</v>
      </c>
      <c r="J354" s="83">
        <f t="shared" si="11"/>
        <v>351</v>
      </c>
      <c r="K354" s="83">
        <f t="shared" si="10"/>
        <v>0</v>
      </c>
    </row>
    <row r="355" spans="1:11" ht="15.75">
      <c r="A355" s="98">
        <v>352</v>
      </c>
      <c r="D355" s="105"/>
      <c r="H355" s="109"/>
      <c r="I355" s="104" t="s">
        <v>78</v>
      </c>
      <c r="J355" s="83">
        <f t="shared" si="11"/>
        <v>352</v>
      </c>
      <c r="K355" s="83">
        <f t="shared" si="10"/>
        <v>0</v>
      </c>
    </row>
    <row r="356" spans="1:11" ht="15.75">
      <c r="A356" s="98">
        <v>353</v>
      </c>
      <c r="D356" s="105"/>
      <c r="H356" s="109"/>
      <c r="I356" s="104" t="s">
        <v>78</v>
      </c>
      <c r="J356" s="83">
        <f t="shared" si="11"/>
        <v>353</v>
      </c>
      <c r="K356" s="83">
        <f t="shared" si="10"/>
        <v>0</v>
      </c>
    </row>
    <row r="357" spans="1:11" ht="15.75">
      <c r="A357" s="98">
        <v>354</v>
      </c>
      <c r="D357" s="105"/>
      <c r="H357" s="109"/>
      <c r="I357" s="104" t="s">
        <v>78</v>
      </c>
      <c r="J357" s="83">
        <f t="shared" si="11"/>
        <v>354</v>
      </c>
      <c r="K357" s="83">
        <f t="shared" si="10"/>
        <v>0</v>
      </c>
    </row>
    <row r="358" spans="1:11" ht="15.75">
      <c r="A358" s="98">
        <v>355</v>
      </c>
      <c r="D358" s="105"/>
      <c r="H358" s="109"/>
      <c r="I358" s="104" t="s">
        <v>78</v>
      </c>
      <c r="J358" s="83">
        <f t="shared" si="11"/>
        <v>355</v>
      </c>
      <c r="K358" s="83">
        <f t="shared" si="10"/>
        <v>0</v>
      </c>
    </row>
    <row r="359" spans="1:11" ht="15.75">
      <c r="A359" s="98">
        <v>356</v>
      </c>
      <c r="D359" s="105"/>
      <c r="H359" s="109"/>
      <c r="I359" s="104" t="s">
        <v>78</v>
      </c>
      <c r="J359" s="83">
        <f t="shared" si="11"/>
        <v>356</v>
      </c>
      <c r="K359" s="83">
        <f t="shared" si="10"/>
        <v>0</v>
      </c>
    </row>
    <row r="360" spans="1:11" ht="15.75">
      <c r="A360" s="98">
        <v>357</v>
      </c>
      <c r="D360" s="105"/>
      <c r="H360" s="109"/>
      <c r="I360" s="104" t="s">
        <v>78</v>
      </c>
      <c r="J360" s="83">
        <f t="shared" si="11"/>
        <v>357</v>
      </c>
      <c r="K360" s="83">
        <f t="shared" si="10"/>
        <v>0</v>
      </c>
    </row>
    <row r="361" spans="1:11" ht="15.75">
      <c r="A361" s="98">
        <v>358</v>
      </c>
      <c r="D361" s="105"/>
      <c r="H361" s="109"/>
      <c r="I361" s="104" t="s">
        <v>78</v>
      </c>
      <c r="J361" s="83">
        <f t="shared" si="11"/>
        <v>358</v>
      </c>
      <c r="K361" s="83">
        <f t="shared" si="10"/>
        <v>0</v>
      </c>
    </row>
    <row r="362" spans="1:11" ht="15.75">
      <c r="A362" s="98">
        <v>359</v>
      </c>
      <c r="D362" s="105"/>
      <c r="H362" s="109"/>
      <c r="I362" s="104" t="s">
        <v>78</v>
      </c>
      <c r="J362" s="83">
        <f t="shared" si="11"/>
        <v>359</v>
      </c>
      <c r="K362" s="83">
        <f t="shared" si="10"/>
        <v>0</v>
      </c>
    </row>
    <row r="363" spans="1:11" ht="15.75">
      <c r="A363" s="98">
        <v>360</v>
      </c>
      <c r="D363" s="105"/>
      <c r="H363" s="109"/>
      <c r="I363" s="104" t="s">
        <v>78</v>
      </c>
      <c r="J363" s="83">
        <f t="shared" si="11"/>
        <v>360</v>
      </c>
      <c r="K363" s="83">
        <f t="shared" si="10"/>
        <v>0</v>
      </c>
    </row>
    <row r="364" spans="1:11" ht="15.75">
      <c r="A364" s="98">
        <v>361</v>
      </c>
      <c r="D364" s="105"/>
      <c r="H364" s="109"/>
      <c r="I364" s="104" t="s">
        <v>78</v>
      </c>
      <c r="J364" s="83">
        <f t="shared" si="11"/>
        <v>361</v>
      </c>
      <c r="K364" s="83">
        <f t="shared" si="10"/>
        <v>0</v>
      </c>
    </row>
    <row r="365" spans="1:11" ht="15.75">
      <c r="A365" s="98">
        <v>362</v>
      </c>
      <c r="D365" s="105"/>
      <c r="H365" s="109"/>
      <c r="I365" s="104" t="s">
        <v>78</v>
      </c>
      <c r="J365" s="83">
        <f t="shared" si="11"/>
        <v>362</v>
      </c>
      <c r="K365" s="83">
        <f t="shared" si="10"/>
        <v>0</v>
      </c>
    </row>
    <row r="366" spans="1:11" ht="15.75">
      <c r="A366" s="98">
        <v>363</v>
      </c>
      <c r="D366" s="105"/>
      <c r="H366" s="109"/>
      <c r="I366" s="104" t="s">
        <v>78</v>
      </c>
      <c r="J366" s="83">
        <f t="shared" si="11"/>
        <v>363</v>
      </c>
      <c r="K366" s="83">
        <f t="shared" si="10"/>
        <v>0</v>
      </c>
    </row>
    <row r="367" spans="1:11" ht="15.75">
      <c r="A367" s="98">
        <v>364</v>
      </c>
      <c r="D367" s="105"/>
      <c r="H367" s="109"/>
      <c r="I367" s="104" t="s">
        <v>78</v>
      </c>
      <c r="J367" s="83">
        <f t="shared" si="11"/>
        <v>364</v>
      </c>
      <c r="K367" s="83">
        <f t="shared" si="10"/>
        <v>0</v>
      </c>
    </row>
    <row r="368" spans="1:11" ht="15.75">
      <c r="A368" s="98">
        <v>365</v>
      </c>
      <c r="D368" s="105"/>
      <c r="H368" s="109"/>
      <c r="I368" s="104" t="s">
        <v>78</v>
      </c>
      <c r="J368" s="83">
        <f t="shared" si="11"/>
        <v>365</v>
      </c>
      <c r="K368" s="83">
        <f t="shared" si="10"/>
        <v>0</v>
      </c>
    </row>
    <row r="369" spans="1:11" ht="15.75">
      <c r="A369" s="98">
        <v>366</v>
      </c>
      <c r="D369" s="105"/>
      <c r="H369" s="109"/>
      <c r="I369" s="104" t="s">
        <v>78</v>
      </c>
      <c r="J369" s="83">
        <f t="shared" si="11"/>
        <v>366</v>
      </c>
      <c r="K369" s="83">
        <f t="shared" si="10"/>
        <v>0</v>
      </c>
    </row>
    <row r="370" spans="1:11" ht="15.75">
      <c r="A370" s="98">
        <v>367</v>
      </c>
      <c r="D370" s="105"/>
      <c r="H370" s="109"/>
      <c r="I370" s="104" t="s">
        <v>78</v>
      </c>
      <c r="J370" s="83">
        <f t="shared" si="11"/>
        <v>367</v>
      </c>
      <c r="K370" s="83">
        <f t="shared" si="10"/>
        <v>0</v>
      </c>
    </row>
    <row r="371" spans="1:11" ht="15.75">
      <c r="A371" s="98">
        <v>368</v>
      </c>
      <c r="D371" s="105"/>
      <c r="H371" s="109"/>
      <c r="I371" s="104" t="s">
        <v>78</v>
      </c>
      <c r="J371" s="83">
        <f t="shared" si="11"/>
        <v>368</v>
      </c>
      <c r="K371" s="83">
        <f t="shared" si="10"/>
        <v>0</v>
      </c>
    </row>
    <row r="372" spans="1:11" ht="15.75">
      <c r="A372" s="98">
        <v>369</v>
      </c>
      <c r="D372" s="105"/>
      <c r="H372" s="109"/>
      <c r="I372" s="104" t="s">
        <v>78</v>
      </c>
      <c r="J372" s="83">
        <f t="shared" si="11"/>
        <v>369</v>
      </c>
      <c r="K372" s="83">
        <f t="shared" si="10"/>
        <v>0</v>
      </c>
    </row>
    <row r="373" spans="1:11" ht="15.75">
      <c r="A373" s="98">
        <v>370</v>
      </c>
      <c r="D373" s="105"/>
      <c r="H373" s="109"/>
      <c r="I373" s="104" t="s">
        <v>78</v>
      </c>
      <c r="J373" s="83">
        <f t="shared" si="11"/>
        <v>370</v>
      </c>
      <c r="K373" s="83">
        <f t="shared" si="10"/>
        <v>0</v>
      </c>
    </row>
    <row r="374" spans="1:11" ht="15.75">
      <c r="A374" s="98">
        <v>371</v>
      </c>
      <c r="D374" s="105"/>
      <c r="H374" s="109"/>
      <c r="I374" s="104" t="s">
        <v>78</v>
      </c>
      <c r="J374" s="83">
        <f t="shared" si="11"/>
        <v>371</v>
      </c>
      <c r="K374" s="83">
        <f t="shared" si="10"/>
        <v>0</v>
      </c>
    </row>
    <row r="375" spans="1:11" ht="15.75">
      <c r="A375" s="98">
        <v>372</v>
      </c>
      <c r="D375" s="105"/>
      <c r="H375" s="109"/>
      <c r="I375" s="104" t="s">
        <v>78</v>
      </c>
      <c r="J375" s="83">
        <f t="shared" si="11"/>
        <v>372</v>
      </c>
      <c r="K375" s="83">
        <f t="shared" si="10"/>
        <v>0</v>
      </c>
    </row>
    <row r="376" spans="1:11" ht="15.75">
      <c r="A376" s="98">
        <v>373</v>
      </c>
      <c r="D376" s="105"/>
      <c r="H376" s="109"/>
      <c r="I376" s="104" t="s">
        <v>78</v>
      </c>
      <c r="J376" s="83">
        <f t="shared" si="11"/>
        <v>373</v>
      </c>
      <c r="K376" s="83">
        <f t="shared" si="10"/>
        <v>0</v>
      </c>
    </row>
    <row r="377" spans="1:11" ht="15.75">
      <c r="A377" s="98">
        <v>374</v>
      </c>
      <c r="D377" s="105"/>
      <c r="H377" s="109"/>
      <c r="I377" s="104" t="s">
        <v>78</v>
      </c>
      <c r="J377" s="83">
        <f t="shared" si="11"/>
        <v>374</v>
      </c>
      <c r="K377" s="83">
        <f t="shared" si="10"/>
        <v>0</v>
      </c>
    </row>
    <row r="378" spans="1:11" ht="15.75">
      <c r="A378" s="98">
        <v>375</v>
      </c>
      <c r="D378" s="105"/>
      <c r="H378" s="109"/>
      <c r="I378" s="104" t="s">
        <v>78</v>
      </c>
      <c r="J378" s="83">
        <f t="shared" si="11"/>
        <v>375</v>
      </c>
      <c r="K378" s="83">
        <f t="shared" si="10"/>
        <v>0</v>
      </c>
    </row>
    <row r="379" spans="1:11" ht="15.75">
      <c r="A379" s="98">
        <v>376</v>
      </c>
      <c r="D379" s="105"/>
      <c r="H379" s="109"/>
      <c r="I379" s="104" t="s">
        <v>78</v>
      </c>
      <c r="J379" s="83">
        <f t="shared" si="11"/>
        <v>376</v>
      </c>
      <c r="K379" s="83">
        <f t="shared" si="10"/>
        <v>0</v>
      </c>
    </row>
    <row r="380" spans="1:11" ht="15.75">
      <c r="A380" s="98">
        <v>377</v>
      </c>
      <c r="D380" s="105"/>
      <c r="H380" s="109"/>
      <c r="I380" s="104" t="s">
        <v>78</v>
      </c>
      <c r="J380" s="83">
        <f t="shared" si="11"/>
        <v>377</v>
      </c>
      <c r="K380" s="83">
        <f t="shared" si="10"/>
        <v>0</v>
      </c>
    </row>
    <row r="381" spans="1:11" ht="15.75">
      <c r="A381" s="98">
        <v>378</v>
      </c>
      <c r="D381" s="105"/>
      <c r="H381" s="109"/>
      <c r="I381" s="104" t="s">
        <v>78</v>
      </c>
      <c r="J381" s="83">
        <f t="shared" si="11"/>
        <v>378</v>
      </c>
      <c r="K381" s="83">
        <f t="shared" si="10"/>
        <v>0</v>
      </c>
    </row>
    <row r="382" spans="1:11" ht="15.75">
      <c r="A382" s="98">
        <v>379</v>
      </c>
      <c r="D382" s="105"/>
      <c r="H382" s="109"/>
      <c r="I382" s="104" t="s">
        <v>78</v>
      </c>
      <c r="J382" s="83">
        <f t="shared" si="11"/>
        <v>379</v>
      </c>
      <c r="K382" s="83">
        <f t="shared" si="10"/>
        <v>0</v>
      </c>
    </row>
    <row r="383" spans="1:11" ht="15.75">
      <c r="A383" s="98">
        <v>380</v>
      </c>
      <c r="D383" s="105"/>
      <c r="H383" s="109"/>
      <c r="I383" s="104" t="s">
        <v>78</v>
      </c>
      <c r="J383" s="83">
        <f t="shared" si="11"/>
        <v>380</v>
      </c>
      <c r="K383" s="83">
        <f t="shared" si="10"/>
        <v>0</v>
      </c>
    </row>
    <row r="384" spans="1:11" ht="15.75">
      <c r="A384" s="98">
        <v>381</v>
      </c>
      <c r="D384" s="105"/>
      <c r="H384" s="109"/>
      <c r="I384" s="104" t="s">
        <v>78</v>
      </c>
      <c r="J384" s="83">
        <f t="shared" si="11"/>
        <v>381</v>
      </c>
      <c r="K384" s="83">
        <f t="shared" si="10"/>
        <v>0</v>
      </c>
    </row>
    <row r="385" spans="1:11" ht="15.75">
      <c r="A385" s="98">
        <v>382</v>
      </c>
      <c r="D385" s="105"/>
      <c r="H385" s="109"/>
      <c r="I385" s="104" t="s">
        <v>78</v>
      </c>
      <c r="J385" s="83">
        <f t="shared" si="11"/>
        <v>382</v>
      </c>
      <c r="K385" s="83">
        <f t="shared" si="10"/>
        <v>0</v>
      </c>
    </row>
    <row r="386" spans="1:11" ht="15.75">
      <c r="A386" s="98">
        <v>383</v>
      </c>
      <c r="D386" s="105"/>
      <c r="H386" s="109"/>
      <c r="I386" s="104" t="s">
        <v>78</v>
      </c>
      <c r="J386" s="83">
        <f t="shared" si="11"/>
        <v>383</v>
      </c>
      <c r="K386" s="83">
        <f t="shared" si="10"/>
        <v>0</v>
      </c>
    </row>
    <row r="387" spans="1:11" ht="15.75">
      <c r="A387" s="98">
        <v>384</v>
      </c>
      <c r="D387" s="105"/>
      <c r="H387" s="109"/>
      <c r="I387" s="104" t="s">
        <v>78</v>
      </c>
      <c r="J387" s="83">
        <f t="shared" si="11"/>
        <v>384</v>
      </c>
      <c r="K387" s="83">
        <f t="shared" si="10"/>
        <v>0</v>
      </c>
    </row>
    <row r="388" spans="1:11" ht="15.75">
      <c r="A388" s="98">
        <v>385</v>
      </c>
      <c r="D388" s="105"/>
      <c r="H388" s="109"/>
      <c r="I388" s="104" t="s">
        <v>78</v>
      </c>
      <c r="J388" s="83">
        <f t="shared" si="11"/>
        <v>385</v>
      </c>
      <c r="K388" s="83">
        <f t="shared" ref="K388:K451" si="12">COUNTIF($D$4:$D$889,D388)</f>
        <v>0</v>
      </c>
    </row>
    <row r="389" spans="1:11" ht="15.75">
      <c r="A389" s="98">
        <v>386</v>
      </c>
      <c r="D389" s="105"/>
      <c r="H389" s="109"/>
      <c r="I389" s="104" t="s">
        <v>78</v>
      </c>
      <c r="J389" s="83">
        <f t="shared" ref="J389:J452" si="13">IF(H389&lt;&gt;H388,1,J388+1)</f>
        <v>386</v>
      </c>
      <c r="K389" s="83">
        <f t="shared" si="12"/>
        <v>0</v>
      </c>
    </row>
    <row r="390" spans="1:11" ht="15.75">
      <c r="A390" s="98">
        <v>387</v>
      </c>
      <c r="D390" s="105"/>
      <c r="H390" s="109"/>
      <c r="I390" s="104" t="s">
        <v>78</v>
      </c>
      <c r="J390" s="83">
        <f t="shared" si="13"/>
        <v>387</v>
      </c>
      <c r="K390" s="83">
        <f t="shared" si="12"/>
        <v>0</v>
      </c>
    </row>
    <row r="391" spans="1:11" ht="15.75">
      <c r="A391" s="98">
        <v>388</v>
      </c>
      <c r="D391" s="105"/>
      <c r="H391" s="109"/>
      <c r="I391" s="104" t="s">
        <v>78</v>
      </c>
      <c r="J391" s="83">
        <f t="shared" si="13"/>
        <v>388</v>
      </c>
      <c r="K391" s="83">
        <f t="shared" si="12"/>
        <v>0</v>
      </c>
    </row>
    <row r="392" spans="1:11" ht="15.75">
      <c r="A392" s="98">
        <v>389</v>
      </c>
      <c r="D392" s="105"/>
      <c r="H392" s="109"/>
      <c r="I392" s="104" t="s">
        <v>78</v>
      </c>
      <c r="J392" s="83">
        <f t="shared" si="13"/>
        <v>389</v>
      </c>
      <c r="K392" s="83">
        <f t="shared" si="12"/>
        <v>0</v>
      </c>
    </row>
    <row r="393" spans="1:11" ht="15.75">
      <c r="A393" s="98">
        <v>390</v>
      </c>
      <c r="D393" s="105"/>
      <c r="H393" s="109"/>
      <c r="I393" s="104" t="s">
        <v>78</v>
      </c>
      <c r="J393" s="83">
        <f t="shared" si="13"/>
        <v>390</v>
      </c>
      <c r="K393" s="83">
        <f t="shared" si="12"/>
        <v>0</v>
      </c>
    </row>
    <row r="394" spans="1:11" ht="15.75">
      <c r="A394" s="98">
        <v>391</v>
      </c>
      <c r="D394" s="105"/>
      <c r="H394" s="109"/>
      <c r="I394" s="104" t="s">
        <v>78</v>
      </c>
      <c r="J394" s="83">
        <f t="shared" si="13"/>
        <v>391</v>
      </c>
      <c r="K394" s="83">
        <f t="shared" si="12"/>
        <v>0</v>
      </c>
    </row>
    <row r="395" spans="1:11" ht="15.75">
      <c r="A395" s="98">
        <v>392</v>
      </c>
      <c r="D395" s="105"/>
      <c r="H395" s="109"/>
      <c r="I395" s="104" t="s">
        <v>78</v>
      </c>
      <c r="J395" s="83">
        <f t="shared" si="13"/>
        <v>392</v>
      </c>
      <c r="K395" s="83">
        <f t="shared" si="12"/>
        <v>0</v>
      </c>
    </row>
    <row r="396" spans="1:11" ht="15.75">
      <c r="A396" s="98">
        <v>393</v>
      </c>
      <c r="D396" s="105"/>
      <c r="H396" s="109"/>
      <c r="I396" s="104" t="s">
        <v>78</v>
      </c>
      <c r="J396" s="83">
        <f t="shared" si="13"/>
        <v>393</v>
      </c>
      <c r="K396" s="83">
        <f t="shared" si="12"/>
        <v>0</v>
      </c>
    </row>
    <row r="397" spans="1:11" ht="15.75">
      <c r="A397" s="98">
        <v>394</v>
      </c>
      <c r="D397" s="105"/>
      <c r="H397" s="109"/>
      <c r="I397" s="104" t="s">
        <v>78</v>
      </c>
      <c r="J397" s="83">
        <f t="shared" si="13"/>
        <v>394</v>
      </c>
      <c r="K397" s="83">
        <f t="shared" si="12"/>
        <v>0</v>
      </c>
    </row>
    <row r="398" spans="1:11" ht="15.75">
      <c r="A398" s="98">
        <v>395</v>
      </c>
      <c r="D398" s="105"/>
      <c r="H398" s="109"/>
      <c r="I398" s="104" t="s">
        <v>78</v>
      </c>
      <c r="J398" s="83">
        <f t="shared" si="13"/>
        <v>395</v>
      </c>
      <c r="K398" s="83">
        <f t="shared" si="12"/>
        <v>0</v>
      </c>
    </row>
    <row r="399" spans="1:11" ht="15.75">
      <c r="A399" s="98">
        <v>396</v>
      </c>
      <c r="D399" s="105"/>
      <c r="H399" s="109"/>
      <c r="I399" s="104" t="s">
        <v>78</v>
      </c>
      <c r="J399" s="83">
        <f t="shared" si="13"/>
        <v>396</v>
      </c>
      <c r="K399" s="83">
        <f t="shared" si="12"/>
        <v>0</v>
      </c>
    </row>
    <row r="400" spans="1:11" ht="15.75">
      <c r="A400" s="98">
        <v>397</v>
      </c>
      <c r="D400" s="105"/>
      <c r="H400" s="109"/>
      <c r="I400" s="104" t="s">
        <v>78</v>
      </c>
      <c r="J400" s="83">
        <f t="shared" si="13"/>
        <v>397</v>
      </c>
      <c r="K400" s="83">
        <f t="shared" si="12"/>
        <v>0</v>
      </c>
    </row>
    <row r="401" spans="1:11" ht="15.75">
      <c r="A401" s="98">
        <v>398</v>
      </c>
      <c r="D401" s="105"/>
      <c r="H401" s="109"/>
      <c r="I401" s="104" t="s">
        <v>78</v>
      </c>
      <c r="J401" s="83">
        <f t="shared" si="13"/>
        <v>398</v>
      </c>
      <c r="K401" s="83">
        <f t="shared" si="12"/>
        <v>0</v>
      </c>
    </row>
    <row r="402" spans="1:11" ht="15.75">
      <c r="A402" s="98">
        <v>399</v>
      </c>
      <c r="D402" s="105"/>
      <c r="H402" s="109"/>
      <c r="I402" s="104" t="s">
        <v>78</v>
      </c>
      <c r="J402" s="83">
        <f t="shared" si="13"/>
        <v>399</v>
      </c>
      <c r="K402" s="83">
        <f t="shared" si="12"/>
        <v>0</v>
      </c>
    </row>
    <row r="403" spans="1:11" ht="15.75">
      <c r="A403" s="98">
        <v>400</v>
      </c>
      <c r="D403" s="105"/>
      <c r="H403" s="109"/>
      <c r="I403" s="104" t="s">
        <v>78</v>
      </c>
      <c r="J403" s="83">
        <f t="shared" si="13"/>
        <v>400</v>
      </c>
      <c r="K403" s="83">
        <f t="shared" si="12"/>
        <v>0</v>
      </c>
    </row>
    <row r="404" spans="1:11" ht="15.75">
      <c r="A404" s="98">
        <v>401</v>
      </c>
      <c r="D404" s="105"/>
      <c r="H404" s="109"/>
      <c r="I404" s="104" t="s">
        <v>78</v>
      </c>
      <c r="J404" s="83">
        <f t="shared" si="13"/>
        <v>401</v>
      </c>
      <c r="K404" s="83">
        <f t="shared" si="12"/>
        <v>0</v>
      </c>
    </row>
    <row r="405" spans="1:11" ht="15.75">
      <c r="A405" s="98">
        <v>402</v>
      </c>
      <c r="D405" s="105"/>
      <c r="H405" s="109"/>
      <c r="I405" s="104" t="s">
        <v>78</v>
      </c>
      <c r="J405" s="83">
        <f t="shared" si="13"/>
        <v>402</v>
      </c>
      <c r="K405" s="83">
        <f t="shared" si="12"/>
        <v>0</v>
      </c>
    </row>
    <row r="406" spans="1:11" ht="15.75">
      <c r="A406" s="98">
        <v>403</v>
      </c>
      <c r="D406" s="105"/>
      <c r="H406" s="109"/>
      <c r="I406" s="104" t="s">
        <v>78</v>
      </c>
      <c r="J406" s="83">
        <f t="shared" si="13"/>
        <v>403</v>
      </c>
      <c r="K406" s="83">
        <f t="shared" si="12"/>
        <v>0</v>
      </c>
    </row>
    <row r="407" spans="1:11" ht="15.75">
      <c r="A407" s="98">
        <v>404</v>
      </c>
      <c r="D407" s="105"/>
      <c r="H407" s="109"/>
      <c r="I407" s="104" t="s">
        <v>78</v>
      </c>
      <c r="J407" s="83">
        <f t="shared" si="13"/>
        <v>404</v>
      </c>
      <c r="K407" s="83">
        <f t="shared" si="12"/>
        <v>0</v>
      </c>
    </row>
    <row r="408" spans="1:11" ht="15.75">
      <c r="A408" s="98">
        <v>405</v>
      </c>
      <c r="D408" s="105"/>
      <c r="H408" s="109"/>
      <c r="I408" s="104" t="s">
        <v>78</v>
      </c>
      <c r="J408" s="83">
        <f t="shared" si="13"/>
        <v>405</v>
      </c>
      <c r="K408" s="83">
        <f t="shared" si="12"/>
        <v>0</v>
      </c>
    </row>
    <row r="409" spans="1:11" ht="15.75">
      <c r="A409" s="98">
        <v>406</v>
      </c>
      <c r="D409" s="105"/>
      <c r="H409" s="109"/>
      <c r="I409" s="104" t="s">
        <v>78</v>
      </c>
      <c r="J409" s="83">
        <f t="shared" si="13"/>
        <v>406</v>
      </c>
      <c r="K409" s="83">
        <f t="shared" si="12"/>
        <v>0</v>
      </c>
    </row>
    <row r="410" spans="1:11" ht="15.75">
      <c r="A410" s="98">
        <v>407</v>
      </c>
      <c r="D410" s="105"/>
      <c r="H410" s="109"/>
      <c r="I410" s="104" t="s">
        <v>78</v>
      </c>
      <c r="J410" s="83">
        <f t="shared" si="13"/>
        <v>407</v>
      </c>
      <c r="K410" s="83">
        <f t="shared" si="12"/>
        <v>0</v>
      </c>
    </row>
    <row r="411" spans="1:11" ht="15.75">
      <c r="A411" s="98">
        <v>408</v>
      </c>
      <c r="D411" s="105"/>
      <c r="H411" s="109"/>
      <c r="I411" s="104" t="s">
        <v>78</v>
      </c>
      <c r="J411" s="83">
        <f t="shared" si="13"/>
        <v>408</v>
      </c>
      <c r="K411" s="83">
        <f t="shared" si="12"/>
        <v>0</v>
      </c>
    </row>
    <row r="412" spans="1:11" ht="15.75">
      <c r="A412" s="98">
        <v>409</v>
      </c>
      <c r="D412" s="105"/>
      <c r="H412" s="109"/>
      <c r="I412" s="104" t="s">
        <v>78</v>
      </c>
      <c r="J412" s="83">
        <f t="shared" si="13"/>
        <v>409</v>
      </c>
      <c r="K412" s="83">
        <f t="shared" si="12"/>
        <v>0</v>
      </c>
    </row>
    <row r="413" spans="1:11" ht="15.75">
      <c r="A413" s="98">
        <v>410</v>
      </c>
      <c r="D413" s="105"/>
      <c r="H413" s="109"/>
      <c r="I413" s="104" t="s">
        <v>78</v>
      </c>
      <c r="J413" s="83">
        <f t="shared" si="13"/>
        <v>410</v>
      </c>
      <c r="K413" s="83">
        <f t="shared" si="12"/>
        <v>0</v>
      </c>
    </row>
    <row r="414" spans="1:11" ht="15.75">
      <c r="A414" s="98">
        <v>411</v>
      </c>
      <c r="D414" s="105"/>
      <c r="H414" s="109"/>
      <c r="I414" s="104" t="s">
        <v>78</v>
      </c>
      <c r="J414" s="83">
        <f t="shared" si="13"/>
        <v>411</v>
      </c>
      <c r="K414" s="83">
        <f t="shared" si="12"/>
        <v>0</v>
      </c>
    </row>
    <row r="415" spans="1:11" ht="15.75">
      <c r="A415" s="98">
        <v>412</v>
      </c>
      <c r="D415" s="105"/>
      <c r="H415" s="109"/>
      <c r="I415" s="104" t="s">
        <v>78</v>
      </c>
      <c r="J415" s="83">
        <f t="shared" si="13"/>
        <v>412</v>
      </c>
      <c r="K415" s="83">
        <f t="shared" si="12"/>
        <v>0</v>
      </c>
    </row>
    <row r="416" spans="1:11" ht="15.75">
      <c r="A416" s="98">
        <v>413</v>
      </c>
      <c r="D416" s="105"/>
      <c r="H416" s="109"/>
      <c r="I416" s="104" t="s">
        <v>78</v>
      </c>
      <c r="J416" s="83">
        <f t="shared" si="13"/>
        <v>413</v>
      </c>
      <c r="K416" s="83">
        <f t="shared" si="12"/>
        <v>0</v>
      </c>
    </row>
    <row r="417" spans="1:11" ht="15.75">
      <c r="A417" s="98">
        <v>414</v>
      </c>
      <c r="D417" s="105"/>
      <c r="H417" s="109"/>
      <c r="I417" s="104" t="s">
        <v>78</v>
      </c>
      <c r="J417" s="83">
        <f t="shared" si="13"/>
        <v>414</v>
      </c>
      <c r="K417" s="83">
        <f t="shared" si="12"/>
        <v>0</v>
      </c>
    </row>
    <row r="418" spans="1:11" ht="15.75">
      <c r="A418" s="98">
        <v>415</v>
      </c>
      <c r="D418" s="105"/>
      <c r="H418" s="109"/>
      <c r="I418" s="104" t="s">
        <v>78</v>
      </c>
      <c r="J418" s="83">
        <f t="shared" si="13"/>
        <v>415</v>
      </c>
      <c r="K418" s="83">
        <f t="shared" si="12"/>
        <v>0</v>
      </c>
    </row>
    <row r="419" spans="1:11" ht="15.75">
      <c r="A419" s="98">
        <v>416</v>
      </c>
      <c r="D419" s="105"/>
      <c r="H419" s="109"/>
      <c r="I419" s="104" t="s">
        <v>78</v>
      </c>
      <c r="J419" s="83">
        <f t="shared" si="13"/>
        <v>416</v>
      </c>
      <c r="K419" s="83">
        <f t="shared" si="12"/>
        <v>0</v>
      </c>
    </row>
    <row r="420" spans="1:11" ht="15.75">
      <c r="A420" s="98">
        <v>417</v>
      </c>
      <c r="D420" s="105"/>
      <c r="H420" s="109"/>
      <c r="I420" s="104" t="s">
        <v>78</v>
      </c>
      <c r="J420" s="83">
        <f t="shared" si="13"/>
        <v>417</v>
      </c>
      <c r="K420" s="83">
        <f t="shared" si="12"/>
        <v>0</v>
      </c>
    </row>
    <row r="421" spans="1:11" ht="15.75">
      <c r="A421" s="98">
        <v>418</v>
      </c>
      <c r="D421" s="105"/>
      <c r="H421" s="109"/>
      <c r="I421" s="104" t="s">
        <v>78</v>
      </c>
      <c r="J421" s="83">
        <f t="shared" si="13"/>
        <v>418</v>
      </c>
      <c r="K421" s="83">
        <f t="shared" si="12"/>
        <v>0</v>
      </c>
    </row>
    <row r="422" spans="1:11" ht="15.75">
      <c r="A422" s="98">
        <v>419</v>
      </c>
      <c r="D422" s="105"/>
      <c r="H422" s="109"/>
      <c r="I422" s="104" t="s">
        <v>78</v>
      </c>
      <c r="J422" s="83">
        <f t="shared" si="13"/>
        <v>419</v>
      </c>
      <c r="K422" s="83">
        <f t="shared" si="12"/>
        <v>0</v>
      </c>
    </row>
    <row r="423" spans="1:11" ht="15.75">
      <c r="A423" s="98">
        <v>420</v>
      </c>
      <c r="D423" s="105"/>
      <c r="H423" s="109"/>
      <c r="I423" s="104" t="s">
        <v>78</v>
      </c>
      <c r="J423" s="83">
        <f t="shared" si="13"/>
        <v>420</v>
      </c>
      <c r="K423" s="83">
        <f t="shared" si="12"/>
        <v>0</v>
      </c>
    </row>
    <row r="424" spans="1:11" ht="15.75">
      <c r="A424" s="98">
        <v>421</v>
      </c>
      <c r="D424" s="105"/>
      <c r="H424" s="109"/>
      <c r="I424" s="104" t="s">
        <v>78</v>
      </c>
      <c r="J424" s="83">
        <f t="shared" si="13"/>
        <v>421</v>
      </c>
      <c r="K424" s="83">
        <f t="shared" si="12"/>
        <v>0</v>
      </c>
    </row>
    <row r="425" spans="1:11" ht="15.75">
      <c r="A425" s="98">
        <v>422</v>
      </c>
      <c r="D425" s="105"/>
      <c r="H425" s="109"/>
      <c r="I425" s="104" t="s">
        <v>78</v>
      </c>
      <c r="J425" s="83">
        <f t="shared" si="13"/>
        <v>422</v>
      </c>
      <c r="K425" s="83">
        <f t="shared" si="12"/>
        <v>0</v>
      </c>
    </row>
    <row r="426" spans="1:11" ht="15.75">
      <c r="A426" s="98">
        <v>423</v>
      </c>
      <c r="D426" s="105"/>
      <c r="H426" s="109"/>
      <c r="I426" s="104" t="s">
        <v>78</v>
      </c>
      <c r="J426" s="83">
        <f t="shared" si="13"/>
        <v>423</v>
      </c>
      <c r="K426" s="83">
        <f t="shared" si="12"/>
        <v>0</v>
      </c>
    </row>
    <row r="427" spans="1:11" ht="15.75">
      <c r="A427" s="98">
        <v>424</v>
      </c>
      <c r="D427" s="105"/>
      <c r="H427" s="109"/>
      <c r="I427" s="104" t="s">
        <v>78</v>
      </c>
      <c r="J427" s="83">
        <f t="shared" si="13"/>
        <v>424</v>
      </c>
      <c r="K427" s="83">
        <f t="shared" si="12"/>
        <v>0</v>
      </c>
    </row>
    <row r="428" spans="1:11" ht="15.75">
      <c r="A428" s="98">
        <v>425</v>
      </c>
      <c r="D428" s="105"/>
      <c r="H428" s="109"/>
      <c r="I428" s="104" t="s">
        <v>78</v>
      </c>
      <c r="J428" s="83">
        <f t="shared" si="13"/>
        <v>425</v>
      </c>
      <c r="K428" s="83">
        <f t="shared" si="12"/>
        <v>0</v>
      </c>
    </row>
    <row r="429" spans="1:11" ht="15.75">
      <c r="A429" s="98">
        <v>426</v>
      </c>
      <c r="D429" s="105"/>
      <c r="H429" s="109"/>
      <c r="I429" s="104" t="s">
        <v>78</v>
      </c>
      <c r="J429" s="83">
        <f t="shared" si="13"/>
        <v>426</v>
      </c>
      <c r="K429" s="83">
        <f t="shared" si="12"/>
        <v>0</v>
      </c>
    </row>
    <row r="430" spans="1:11" ht="15.75">
      <c r="A430" s="98">
        <v>427</v>
      </c>
      <c r="D430" s="105"/>
      <c r="H430" s="109"/>
      <c r="I430" s="104" t="s">
        <v>78</v>
      </c>
      <c r="J430" s="83">
        <f t="shared" si="13"/>
        <v>427</v>
      </c>
      <c r="K430" s="83">
        <f t="shared" si="12"/>
        <v>0</v>
      </c>
    </row>
    <row r="431" spans="1:11" ht="15.75">
      <c r="A431" s="98">
        <v>428</v>
      </c>
      <c r="D431" s="105"/>
      <c r="H431" s="109"/>
      <c r="I431" s="104" t="s">
        <v>78</v>
      </c>
      <c r="J431" s="83">
        <f t="shared" si="13"/>
        <v>428</v>
      </c>
      <c r="K431" s="83">
        <f t="shared" si="12"/>
        <v>0</v>
      </c>
    </row>
    <row r="432" spans="1:11" ht="15.75">
      <c r="A432" s="98">
        <v>429</v>
      </c>
      <c r="D432" s="105"/>
      <c r="H432" s="109"/>
      <c r="I432" s="104" t="s">
        <v>78</v>
      </c>
      <c r="J432" s="83">
        <f t="shared" si="13"/>
        <v>429</v>
      </c>
      <c r="K432" s="83">
        <f t="shared" si="12"/>
        <v>0</v>
      </c>
    </row>
    <row r="433" spans="1:11" ht="15.75">
      <c r="A433" s="98">
        <v>430</v>
      </c>
      <c r="D433" s="105"/>
      <c r="H433" s="109"/>
      <c r="I433" s="104" t="s">
        <v>78</v>
      </c>
      <c r="J433" s="83">
        <f t="shared" si="13"/>
        <v>430</v>
      </c>
      <c r="K433" s="83">
        <f t="shared" si="12"/>
        <v>0</v>
      </c>
    </row>
    <row r="434" spans="1:11" ht="15.75">
      <c r="A434" s="98">
        <v>431</v>
      </c>
      <c r="D434" s="105"/>
      <c r="H434" s="109"/>
      <c r="I434" s="104" t="s">
        <v>78</v>
      </c>
      <c r="J434" s="83">
        <f t="shared" si="13"/>
        <v>431</v>
      </c>
      <c r="K434" s="83">
        <f t="shared" si="12"/>
        <v>0</v>
      </c>
    </row>
    <row r="435" spans="1:11" ht="15.75">
      <c r="A435" s="98">
        <v>432</v>
      </c>
      <c r="D435" s="105"/>
      <c r="H435" s="109"/>
      <c r="I435" s="104" t="s">
        <v>78</v>
      </c>
      <c r="J435" s="83">
        <f t="shared" si="13"/>
        <v>432</v>
      </c>
      <c r="K435" s="83">
        <f t="shared" si="12"/>
        <v>0</v>
      </c>
    </row>
    <row r="436" spans="1:11" ht="15.75">
      <c r="A436" s="98">
        <v>433</v>
      </c>
      <c r="D436" s="105"/>
      <c r="H436" s="109"/>
      <c r="I436" s="104" t="s">
        <v>78</v>
      </c>
      <c r="J436" s="83">
        <f t="shared" si="13"/>
        <v>433</v>
      </c>
      <c r="K436" s="83">
        <f t="shared" si="12"/>
        <v>0</v>
      </c>
    </row>
    <row r="437" spans="1:11" ht="15.75">
      <c r="A437" s="98">
        <v>434</v>
      </c>
      <c r="D437" s="105"/>
      <c r="H437" s="109"/>
      <c r="I437" s="104" t="s">
        <v>78</v>
      </c>
      <c r="J437" s="83">
        <f t="shared" si="13"/>
        <v>434</v>
      </c>
      <c r="K437" s="83">
        <f t="shared" si="12"/>
        <v>0</v>
      </c>
    </row>
    <row r="438" spans="1:11" ht="15.75">
      <c r="A438" s="98">
        <v>435</v>
      </c>
      <c r="D438" s="105"/>
      <c r="H438" s="109"/>
      <c r="I438" s="104" t="s">
        <v>78</v>
      </c>
      <c r="J438" s="83">
        <f t="shared" si="13"/>
        <v>435</v>
      </c>
      <c r="K438" s="83">
        <f t="shared" si="12"/>
        <v>0</v>
      </c>
    </row>
    <row r="439" spans="1:11" ht="15.75">
      <c r="A439" s="98">
        <v>436</v>
      </c>
      <c r="D439" s="105"/>
      <c r="H439" s="109"/>
      <c r="I439" s="104" t="s">
        <v>78</v>
      </c>
      <c r="J439" s="83">
        <f t="shared" si="13"/>
        <v>436</v>
      </c>
      <c r="K439" s="83">
        <f t="shared" si="12"/>
        <v>0</v>
      </c>
    </row>
    <row r="440" spans="1:11" ht="15.75">
      <c r="A440" s="98">
        <v>437</v>
      </c>
      <c r="D440" s="105"/>
      <c r="H440" s="109"/>
      <c r="I440" s="104" t="s">
        <v>78</v>
      </c>
      <c r="J440" s="83">
        <f t="shared" si="13"/>
        <v>437</v>
      </c>
      <c r="K440" s="83">
        <f t="shared" si="12"/>
        <v>0</v>
      </c>
    </row>
    <row r="441" spans="1:11" ht="15.75">
      <c r="A441" s="98">
        <v>438</v>
      </c>
      <c r="D441" s="105"/>
      <c r="H441" s="109"/>
      <c r="I441" s="104" t="s">
        <v>78</v>
      </c>
      <c r="J441" s="83">
        <f t="shared" si="13"/>
        <v>438</v>
      </c>
      <c r="K441" s="83">
        <f t="shared" si="12"/>
        <v>0</v>
      </c>
    </row>
    <row r="442" spans="1:11" ht="15.75">
      <c r="A442" s="98">
        <v>439</v>
      </c>
      <c r="D442" s="105"/>
      <c r="H442" s="109"/>
      <c r="I442" s="104" t="s">
        <v>78</v>
      </c>
      <c r="J442" s="83">
        <f t="shared" si="13"/>
        <v>439</v>
      </c>
      <c r="K442" s="83">
        <f t="shared" si="12"/>
        <v>0</v>
      </c>
    </row>
    <row r="443" spans="1:11" ht="15.75">
      <c r="A443" s="98">
        <v>440</v>
      </c>
      <c r="D443" s="105"/>
      <c r="H443" s="109"/>
      <c r="I443" s="104" t="s">
        <v>78</v>
      </c>
      <c r="J443" s="83">
        <f t="shared" si="13"/>
        <v>440</v>
      </c>
      <c r="K443" s="83">
        <f t="shared" si="12"/>
        <v>0</v>
      </c>
    </row>
    <row r="444" spans="1:11" ht="15.75">
      <c r="A444" s="98">
        <v>441</v>
      </c>
      <c r="D444" s="105"/>
      <c r="H444" s="109"/>
      <c r="I444" s="104" t="s">
        <v>78</v>
      </c>
      <c r="J444" s="83">
        <f t="shared" si="13"/>
        <v>441</v>
      </c>
      <c r="K444" s="83">
        <f t="shared" si="12"/>
        <v>0</v>
      </c>
    </row>
    <row r="445" spans="1:11" ht="15.75">
      <c r="A445" s="98">
        <v>442</v>
      </c>
      <c r="D445" s="105"/>
      <c r="H445" s="109"/>
      <c r="I445" s="104" t="s">
        <v>78</v>
      </c>
      <c r="J445" s="83">
        <f t="shared" si="13"/>
        <v>442</v>
      </c>
      <c r="K445" s="83">
        <f t="shared" si="12"/>
        <v>0</v>
      </c>
    </row>
    <row r="446" spans="1:11" ht="15.75">
      <c r="A446" s="98">
        <v>443</v>
      </c>
      <c r="D446" s="105"/>
      <c r="H446" s="109"/>
      <c r="I446" s="104" t="s">
        <v>78</v>
      </c>
      <c r="J446" s="83">
        <f t="shared" si="13"/>
        <v>443</v>
      </c>
      <c r="K446" s="83">
        <f t="shared" si="12"/>
        <v>0</v>
      </c>
    </row>
    <row r="447" spans="1:11" ht="15.75">
      <c r="A447" s="98">
        <v>444</v>
      </c>
      <c r="D447" s="105"/>
      <c r="H447" s="109"/>
      <c r="I447" s="104" t="s">
        <v>78</v>
      </c>
      <c r="J447" s="83">
        <f t="shared" si="13"/>
        <v>444</v>
      </c>
      <c r="K447" s="83">
        <f t="shared" si="12"/>
        <v>0</v>
      </c>
    </row>
    <row r="448" spans="1:11" ht="15.75">
      <c r="A448" s="98">
        <v>445</v>
      </c>
      <c r="D448" s="105"/>
      <c r="H448" s="109"/>
      <c r="I448" s="104" t="s">
        <v>78</v>
      </c>
      <c r="J448" s="83">
        <f t="shared" si="13"/>
        <v>445</v>
      </c>
      <c r="K448" s="83">
        <f t="shared" si="12"/>
        <v>0</v>
      </c>
    </row>
    <row r="449" spans="1:11" ht="15.75">
      <c r="A449" s="98">
        <v>446</v>
      </c>
      <c r="D449" s="105"/>
      <c r="H449" s="109"/>
      <c r="I449" s="104" t="s">
        <v>78</v>
      </c>
      <c r="J449" s="83">
        <f t="shared" si="13"/>
        <v>446</v>
      </c>
      <c r="K449" s="83">
        <f t="shared" si="12"/>
        <v>0</v>
      </c>
    </row>
    <row r="450" spans="1:11" ht="15.75">
      <c r="A450" s="98">
        <v>447</v>
      </c>
      <c r="D450" s="105"/>
      <c r="H450" s="109"/>
      <c r="I450" s="104" t="s">
        <v>78</v>
      </c>
      <c r="J450" s="83">
        <f t="shared" si="13"/>
        <v>447</v>
      </c>
      <c r="K450" s="83">
        <f t="shared" si="12"/>
        <v>0</v>
      </c>
    </row>
    <row r="451" spans="1:11" ht="15.75">
      <c r="A451" s="98">
        <v>448</v>
      </c>
      <c r="D451" s="105"/>
      <c r="H451" s="109"/>
      <c r="I451" s="104" t="s">
        <v>78</v>
      </c>
      <c r="J451" s="83">
        <f t="shared" si="13"/>
        <v>448</v>
      </c>
      <c r="K451" s="83">
        <f t="shared" si="12"/>
        <v>0</v>
      </c>
    </row>
    <row r="452" spans="1:11" ht="15.75">
      <c r="A452" s="98">
        <v>449</v>
      </c>
      <c r="D452" s="105"/>
      <c r="H452" s="109"/>
      <c r="I452" s="104" t="s">
        <v>78</v>
      </c>
      <c r="J452" s="83">
        <f t="shared" si="13"/>
        <v>449</v>
      </c>
      <c r="K452" s="83">
        <f t="shared" ref="K452:K515" si="14">COUNTIF($D$4:$D$889,D452)</f>
        <v>0</v>
      </c>
    </row>
    <row r="453" spans="1:11" ht="15.75">
      <c r="A453" s="98">
        <v>450</v>
      </c>
      <c r="D453" s="105"/>
      <c r="H453" s="109"/>
      <c r="I453" s="104" t="s">
        <v>78</v>
      </c>
      <c r="J453" s="83">
        <f t="shared" ref="J453:J516" si="15">IF(H453&lt;&gt;H452,1,J452+1)</f>
        <v>450</v>
      </c>
      <c r="K453" s="83">
        <f t="shared" si="14"/>
        <v>0</v>
      </c>
    </row>
    <row r="454" spans="1:11" ht="15.75">
      <c r="A454" s="98">
        <v>451</v>
      </c>
      <c r="D454" s="105"/>
      <c r="H454" s="109"/>
      <c r="I454" s="104" t="s">
        <v>78</v>
      </c>
      <c r="J454" s="83">
        <f t="shared" si="15"/>
        <v>451</v>
      </c>
      <c r="K454" s="83">
        <f t="shared" si="14"/>
        <v>0</v>
      </c>
    </row>
    <row r="455" spans="1:11" ht="15.75">
      <c r="A455" s="98">
        <v>452</v>
      </c>
      <c r="D455" s="105"/>
      <c r="H455" s="109"/>
      <c r="I455" s="104" t="s">
        <v>78</v>
      </c>
      <c r="J455" s="83">
        <f t="shared" si="15"/>
        <v>452</v>
      </c>
      <c r="K455" s="83">
        <f t="shared" si="14"/>
        <v>0</v>
      </c>
    </row>
    <row r="456" spans="1:11" ht="15.75">
      <c r="A456" s="98">
        <v>453</v>
      </c>
      <c r="D456" s="105"/>
      <c r="H456" s="109"/>
      <c r="I456" s="104" t="s">
        <v>78</v>
      </c>
      <c r="J456" s="83">
        <f t="shared" si="15"/>
        <v>453</v>
      </c>
      <c r="K456" s="83">
        <f t="shared" si="14"/>
        <v>0</v>
      </c>
    </row>
    <row r="457" spans="1:11" ht="15.75">
      <c r="A457" s="98">
        <v>454</v>
      </c>
      <c r="D457" s="105"/>
      <c r="H457" s="109"/>
      <c r="I457" s="104" t="s">
        <v>78</v>
      </c>
      <c r="J457" s="83">
        <f t="shared" si="15"/>
        <v>454</v>
      </c>
      <c r="K457" s="83">
        <f t="shared" si="14"/>
        <v>0</v>
      </c>
    </row>
    <row r="458" spans="1:11" ht="15.75">
      <c r="A458" s="98">
        <v>455</v>
      </c>
      <c r="D458" s="105"/>
      <c r="H458" s="109"/>
      <c r="I458" s="104" t="s">
        <v>78</v>
      </c>
      <c r="J458" s="83">
        <f t="shared" si="15"/>
        <v>455</v>
      </c>
      <c r="K458" s="83">
        <f t="shared" si="14"/>
        <v>0</v>
      </c>
    </row>
    <row r="459" spans="1:11" ht="15.75">
      <c r="A459" s="98">
        <v>456</v>
      </c>
      <c r="D459" s="105"/>
      <c r="H459" s="109"/>
      <c r="I459" s="104" t="s">
        <v>78</v>
      </c>
      <c r="J459" s="83">
        <f t="shared" si="15"/>
        <v>456</v>
      </c>
      <c r="K459" s="83">
        <f t="shared" si="14"/>
        <v>0</v>
      </c>
    </row>
    <row r="460" spans="1:11" ht="15.75">
      <c r="A460" s="98">
        <v>457</v>
      </c>
      <c r="D460" s="105"/>
      <c r="H460" s="109"/>
      <c r="I460" s="104" t="s">
        <v>78</v>
      </c>
      <c r="J460" s="83">
        <f t="shared" si="15"/>
        <v>457</v>
      </c>
      <c r="K460" s="83">
        <f t="shared" si="14"/>
        <v>0</v>
      </c>
    </row>
    <row r="461" spans="1:11" ht="15.75">
      <c r="A461" s="98">
        <v>458</v>
      </c>
      <c r="D461" s="105"/>
      <c r="H461" s="109"/>
      <c r="I461" s="104" t="s">
        <v>78</v>
      </c>
      <c r="J461" s="83">
        <f t="shared" si="15"/>
        <v>458</v>
      </c>
      <c r="K461" s="83">
        <f t="shared" si="14"/>
        <v>0</v>
      </c>
    </row>
    <row r="462" spans="1:11" ht="15.75">
      <c r="A462" s="98">
        <v>459</v>
      </c>
      <c r="D462" s="105"/>
      <c r="H462" s="109"/>
      <c r="I462" s="104" t="s">
        <v>78</v>
      </c>
      <c r="J462" s="83">
        <f t="shared" si="15"/>
        <v>459</v>
      </c>
      <c r="K462" s="83">
        <f t="shared" si="14"/>
        <v>0</v>
      </c>
    </row>
    <row r="463" spans="1:11" ht="15.75">
      <c r="A463" s="98">
        <v>460</v>
      </c>
      <c r="D463" s="105"/>
      <c r="H463" s="109"/>
      <c r="I463" s="104" t="s">
        <v>78</v>
      </c>
      <c r="J463" s="83">
        <f t="shared" si="15"/>
        <v>460</v>
      </c>
      <c r="K463" s="83">
        <f t="shared" si="14"/>
        <v>0</v>
      </c>
    </row>
    <row r="464" spans="1:11" ht="15.75">
      <c r="A464" s="98">
        <v>461</v>
      </c>
      <c r="D464" s="105"/>
      <c r="H464" s="109"/>
      <c r="I464" s="104" t="s">
        <v>78</v>
      </c>
      <c r="J464" s="83">
        <f t="shared" si="15"/>
        <v>461</v>
      </c>
      <c r="K464" s="83">
        <f t="shared" si="14"/>
        <v>0</v>
      </c>
    </row>
    <row r="465" spans="1:11" ht="15.75">
      <c r="A465" s="98">
        <v>462</v>
      </c>
      <c r="D465" s="105"/>
      <c r="H465" s="109"/>
      <c r="I465" s="104" t="s">
        <v>78</v>
      </c>
      <c r="J465" s="83">
        <f t="shared" si="15"/>
        <v>462</v>
      </c>
      <c r="K465" s="83">
        <f t="shared" si="14"/>
        <v>0</v>
      </c>
    </row>
    <row r="466" spans="1:11" ht="15.75">
      <c r="A466" s="98">
        <v>463</v>
      </c>
      <c r="D466" s="105"/>
      <c r="H466" s="109"/>
      <c r="I466" s="104" t="s">
        <v>78</v>
      </c>
      <c r="J466" s="83">
        <f t="shared" si="15"/>
        <v>463</v>
      </c>
      <c r="K466" s="83">
        <f t="shared" si="14"/>
        <v>0</v>
      </c>
    </row>
    <row r="467" spans="1:11" ht="15.75">
      <c r="A467" s="98">
        <v>464</v>
      </c>
      <c r="D467" s="105"/>
      <c r="H467" s="109"/>
      <c r="I467" s="104" t="s">
        <v>78</v>
      </c>
      <c r="J467" s="83">
        <f t="shared" si="15"/>
        <v>464</v>
      </c>
      <c r="K467" s="83">
        <f t="shared" si="14"/>
        <v>0</v>
      </c>
    </row>
    <row r="468" spans="1:11" ht="15.75">
      <c r="A468" s="98">
        <v>465</v>
      </c>
      <c r="D468" s="105"/>
      <c r="H468" s="109"/>
      <c r="I468" s="104" t="s">
        <v>78</v>
      </c>
      <c r="J468" s="83">
        <f t="shared" si="15"/>
        <v>465</v>
      </c>
      <c r="K468" s="83">
        <f t="shared" si="14"/>
        <v>0</v>
      </c>
    </row>
    <row r="469" spans="1:11" ht="15.75">
      <c r="A469" s="98">
        <v>466</v>
      </c>
      <c r="D469" s="105"/>
      <c r="H469" s="109"/>
      <c r="I469" s="104" t="s">
        <v>78</v>
      </c>
      <c r="J469" s="83">
        <f t="shared" si="15"/>
        <v>466</v>
      </c>
      <c r="K469" s="83">
        <f t="shared" si="14"/>
        <v>0</v>
      </c>
    </row>
    <row r="470" spans="1:11" ht="15.75">
      <c r="A470" s="98">
        <v>467</v>
      </c>
      <c r="D470" s="105"/>
      <c r="H470" s="109"/>
      <c r="I470" s="104" t="s">
        <v>78</v>
      </c>
      <c r="J470" s="83">
        <f t="shared" si="15"/>
        <v>467</v>
      </c>
      <c r="K470" s="83">
        <f t="shared" si="14"/>
        <v>0</v>
      </c>
    </row>
    <row r="471" spans="1:11" ht="15.75">
      <c r="A471" s="98">
        <v>468</v>
      </c>
      <c r="D471" s="105"/>
      <c r="H471" s="109"/>
      <c r="I471" s="104" t="s">
        <v>78</v>
      </c>
      <c r="J471" s="83">
        <f t="shared" si="15"/>
        <v>468</v>
      </c>
      <c r="K471" s="83">
        <f t="shared" si="14"/>
        <v>0</v>
      </c>
    </row>
    <row r="472" spans="1:11" ht="15.75">
      <c r="A472" s="98">
        <v>469</v>
      </c>
      <c r="D472" s="105"/>
      <c r="H472" s="109"/>
      <c r="I472" s="104" t="s">
        <v>78</v>
      </c>
      <c r="J472" s="83">
        <f t="shared" si="15"/>
        <v>469</v>
      </c>
      <c r="K472" s="83">
        <f t="shared" si="14"/>
        <v>0</v>
      </c>
    </row>
    <row r="473" spans="1:11" ht="15.75">
      <c r="A473" s="98">
        <v>470</v>
      </c>
      <c r="D473" s="105"/>
      <c r="H473" s="109"/>
      <c r="I473" s="104" t="s">
        <v>78</v>
      </c>
      <c r="J473" s="83">
        <f t="shared" si="15"/>
        <v>470</v>
      </c>
      <c r="K473" s="83">
        <f t="shared" si="14"/>
        <v>0</v>
      </c>
    </row>
    <row r="474" spans="1:11" ht="15.75">
      <c r="A474" s="98">
        <v>471</v>
      </c>
      <c r="D474" s="105"/>
      <c r="H474" s="109"/>
      <c r="I474" s="104" t="s">
        <v>78</v>
      </c>
      <c r="J474" s="83">
        <f t="shared" si="15"/>
        <v>471</v>
      </c>
      <c r="K474" s="83">
        <f t="shared" si="14"/>
        <v>0</v>
      </c>
    </row>
    <row r="475" spans="1:11" ht="15.75">
      <c r="A475" s="98">
        <v>472</v>
      </c>
      <c r="D475" s="105"/>
      <c r="H475" s="109"/>
      <c r="I475" s="104" t="s">
        <v>78</v>
      </c>
      <c r="J475" s="83">
        <f t="shared" si="15"/>
        <v>472</v>
      </c>
      <c r="K475" s="83">
        <f t="shared" si="14"/>
        <v>0</v>
      </c>
    </row>
    <row r="476" spans="1:11" ht="15.75">
      <c r="A476" s="98">
        <v>473</v>
      </c>
      <c r="D476" s="105"/>
      <c r="H476" s="109"/>
      <c r="I476" s="104" t="s">
        <v>78</v>
      </c>
      <c r="J476" s="83">
        <f t="shared" si="15"/>
        <v>473</v>
      </c>
      <c r="K476" s="83">
        <f t="shared" si="14"/>
        <v>0</v>
      </c>
    </row>
    <row r="477" spans="1:11" ht="15.75">
      <c r="A477" s="98">
        <v>474</v>
      </c>
      <c r="D477" s="105"/>
      <c r="H477" s="109"/>
      <c r="I477" s="104" t="s">
        <v>78</v>
      </c>
      <c r="J477" s="83">
        <f t="shared" si="15"/>
        <v>474</v>
      </c>
      <c r="K477" s="83">
        <f t="shared" si="14"/>
        <v>0</v>
      </c>
    </row>
    <row r="478" spans="1:11" ht="15.75">
      <c r="A478" s="98">
        <v>475</v>
      </c>
      <c r="D478" s="105"/>
      <c r="H478" s="109"/>
      <c r="I478" s="104" t="s">
        <v>78</v>
      </c>
      <c r="J478" s="83">
        <f t="shared" si="15"/>
        <v>475</v>
      </c>
      <c r="K478" s="83">
        <f t="shared" si="14"/>
        <v>0</v>
      </c>
    </row>
    <row r="479" spans="1:11" ht="15.75">
      <c r="A479" s="98">
        <v>476</v>
      </c>
      <c r="D479" s="105"/>
      <c r="H479" s="109"/>
      <c r="I479" s="104" t="s">
        <v>78</v>
      </c>
      <c r="J479" s="83">
        <f t="shared" si="15"/>
        <v>476</v>
      </c>
      <c r="K479" s="83">
        <f t="shared" si="14"/>
        <v>0</v>
      </c>
    </row>
    <row r="480" spans="1:11" ht="15.75">
      <c r="A480" s="98">
        <v>477</v>
      </c>
      <c r="D480" s="105"/>
      <c r="H480" s="109"/>
      <c r="I480" s="104" t="s">
        <v>78</v>
      </c>
      <c r="J480" s="83">
        <f t="shared" si="15"/>
        <v>477</v>
      </c>
      <c r="K480" s="83">
        <f t="shared" si="14"/>
        <v>0</v>
      </c>
    </row>
    <row r="481" spans="1:11" ht="15.75">
      <c r="A481" s="98">
        <v>478</v>
      </c>
      <c r="D481" s="105"/>
      <c r="H481" s="109"/>
      <c r="I481" s="104" t="s">
        <v>78</v>
      </c>
      <c r="J481" s="83">
        <f t="shared" si="15"/>
        <v>478</v>
      </c>
      <c r="K481" s="83">
        <f t="shared" si="14"/>
        <v>0</v>
      </c>
    </row>
    <row r="482" spans="1:11" ht="15.75">
      <c r="A482" s="98">
        <v>479</v>
      </c>
      <c r="D482" s="105"/>
      <c r="H482" s="109"/>
      <c r="I482" s="104" t="s">
        <v>78</v>
      </c>
      <c r="J482" s="83">
        <f t="shared" si="15"/>
        <v>479</v>
      </c>
      <c r="K482" s="83">
        <f t="shared" si="14"/>
        <v>0</v>
      </c>
    </row>
    <row r="483" spans="1:11" ht="15.75">
      <c r="A483" s="98">
        <v>480</v>
      </c>
      <c r="D483" s="105"/>
      <c r="H483" s="109"/>
      <c r="I483" s="104" t="s">
        <v>78</v>
      </c>
      <c r="J483" s="83">
        <f t="shared" si="15"/>
        <v>480</v>
      </c>
      <c r="K483" s="83">
        <f t="shared" si="14"/>
        <v>0</v>
      </c>
    </row>
    <row r="484" spans="1:11" ht="15.75">
      <c r="A484" s="98">
        <v>481</v>
      </c>
      <c r="D484" s="105"/>
      <c r="H484" s="109"/>
      <c r="I484" s="104" t="s">
        <v>78</v>
      </c>
      <c r="J484" s="83">
        <f t="shared" si="15"/>
        <v>481</v>
      </c>
      <c r="K484" s="83">
        <f t="shared" si="14"/>
        <v>0</v>
      </c>
    </row>
    <row r="485" spans="1:11" ht="15.75">
      <c r="A485" s="98">
        <v>482</v>
      </c>
      <c r="D485" s="105"/>
      <c r="H485" s="109"/>
      <c r="I485" s="104" t="s">
        <v>78</v>
      </c>
      <c r="J485" s="83">
        <f t="shared" si="15"/>
        <v>482</v>
      </c>
      <c r="K485" s="83">
        <f t="shared" si="14"/>
        <v>0</v>
      </c>
    </row>
    <row r="486" spans="1:11" ht="15.75">
      <c r="A486" s="98">
        <v>483</v>
      </c>
      <c r="D486" s="105"/>
      <c r="H486" s="109"/>
      <c r="I486" s="104" t="s">
        <v>78</v>
      </c>
      <c r="J486" s="83">
        <f t="shared" si="15"/>
        <v>483</v>
      </c>
      <c r="K486" s="83">
        <f t="shared" si="14"/>
        <v>0</v>
      </c>
    </row>
    <row r="487" spans="1:11" ht="15.75">
      <c r="A487" s="98">
        <v>484</v>
      </c>
      <c r="D487" s="105"/>
      <c r="H487" s="109"/>
      <c r="I487" s="104" t="s">
        <v>78</v>
      </c>
      <c r="J487" s="83">
        <f t="shared" si="15"/>
        <v>484</v>
      </c>
      <c r="K487" s="83">
        <f t="shared" si="14"/>
        <v>0</v>
      </c>
    </row>
    <row r="488" spans="1:11" ht="15.75">
      <c r="A488" s="98">
        <v>485</v>
      </c>
      <c r="D488" s="105"/>
      <c r="H488" s="109"/>
      <c r="I488" s="104" t="s">
        <v>78</v>
      </c>
      <c r="J488" s="83">
        <f t="shared" si="15"/>
        <v>485</v>
      </c>
      <c r="K488" s="83">
        <f t="shared" si="14"/>
        <v>0</v>
      </c>
    </row>
    <row r="489" spans="1:11" ht="15.75">
      <c r="A489" s="98">
        <v>486</v>
      </c>
      <c r="D489" s="105"/>
      <c r="H489" s="109"/>
      <c r="I489" s="104" t="s">
        <v>78</v>
      </c>
      <c r="J489" s="83">
        <f t="shared" si="15"/>
        <v>486</v>
      </c>
      <c r="K489" s="83">
        <f t="shared" si="14"/>
        <v>0</v>
      </c>
    </row>
    <row r="490" spans="1:11" ht="15.75">
      <c r="A490" s="98">
        <v>487</v>
      </c>
      <c r="D490" s="105"/>
      <c r="H490" s="109"/>
      <c r="I490" s="104" t="s">
        <v>78</v>
      </c>
      <c r="J490" s="83">
        <f t="shared" si="15"/>
        <v>487</v>
      </c>
      <c r="K490" s="83">
        <f t="shared" si="14"/>
        <v>0</v>
      </c>
    </row>
    <row r="491" spans="1:11" ht="15.75">
      <c r="A491" s="98">
        <v>488</v>
      </c>
      <c r="D491" s="105"/>
      <c r="H491" s="109"/>
      <c r="I491" s="104" t="s">
        <v>78</v>
      </c>
      <c r="J491" s="83">
        <f t="shared" si="15"/>
        <v>488</v>
      </c>
      <c r="K491" s="83">
        <f t="shared" si="14"/>
        <v>0</v>
      </c>
    </row>
    <row r="492" spans="1:11" ht="15.75">
      <c r="A492" s="98">
        <v>489</v>
      </c>
      <c r="D492" s="105"/>
      <c r="H492" s="109"/>
      <c r="I492" s="104" t="s">
        <v>78</v>
      </c>
      <c r="J492" s="83">
        <f t="shared" si="15"/>
        <v>489</v>
      </c>
      <c r="K492" s="83">
        <f t="shared" si="14"/>
        <v>0</v>
      </c>
    </row>
    <row r="493" spans="1:11" ht="15.75">
      <c r="A493" s="98">
        <v>490</v>
      </c>
      <c r="D493" s="105"/>
      <c r="H493" s="109"/>
      <c r="I493" s="104" t="s">
        <v>78</v>
      </c>
      <c r="J493" s="83">
        <f t="shared" si="15"/>
        <v>490</v>
      </c>
      <c r="K493" s="83">
        <f t="shared" si="14"/>
        <v>0</v>
      </c>
    </row>
    <row r="494" spans="1:11" ht="15.75">
      <c r="A494" s="98">
        <v>491</v>
      </c>
      <c r="D494" s="108"/>
      <c r="H494" s="109"/>
      <c r="I494" s="104" t="s">
        <v>78</v>
      </c>
      <c r="J494" s="83">
        <f t="shared" si="15"/>
        <v>491</v>
      </c>
      <c r="K494" s="83">
        <f t="shared" si="14"/>
        <v>0</v>
      </c>
    </row>
    <row r="495" spans="1:11" ht="15.75">
      <c r="A495" s="98">
        <v>492</v>
      </c>
      <c r="D495" s="105"/>
      <c r="H495" s="109"/>
      <c r="I495" s="104" t="s">
        <v>78</v>
      </c>
      <c r="J495" s="83">
        <f t="shared" si="15"/>
        <v>492</v>
      </c>
      <c r="K495" s="83">
        <f t="shared" si="14"/>
        <v>0</v>
      </c>
    </row>
    <row r="496" spans="1:11" ht="15.75">
      <c r="A496" s="98">
        <v>493</v>
      </c>
      <c r="D496" s="105"/>
      <c r="H496" s="109"/>
      <c r="I496" s="104" t="s">
        <v>78</v>
      </c>
      <c r="J496" s="83">
        <f t="shared" si="15"/>
        <v>493</v>
      </c>
      <c r="K496" s="83">
        <f t="shared" si="14"/>
        <v>0</v>
      </c>
    </row>
    <row r="497" spans="1:11" ht="15.75">
      <c r="A497" s="98">
        <v>494</v>
      </c>
      <c r="D497" s="105"/>
      <c r="H497" s="109"/>
      <c r="I497" s="104" t="s">
        <v>78</v>
      </c>
      <c r="J497" s="83">
        <f t="shared" si="15"/>
        <v>494</v>
      </c>
      <c r="K497" s="83">
        <f t="shared" si="14"/>
        <v>0</v>
      </c>
    </row>
    <row r="498" spans="1:11" ht="15.75">
      <c r="A498" s="98">
        <v>495</v>
      </c>
      <c r="D498" s="105"/>
      <c r="H498" s="109"/>
      <c r="I498" s="104" t="s">
        <v>78</v>
      </c>
      <c r="J498" s="83">
        <f t="shared" si="15"/>
        <v>495</v>
      </c>
      <c r="K498" s="83">
        <f t="shared" si="14"/>
        <v>0</v>
      </c>
    </row>
    <row r="499" spans="1:11" ht="15.75">
      <c r="A499" s="98">
        <v>496</v>
      </c>
      <c r="D499" s="105"/>
      <c r="H499" s="109"/>
      <c r="I499" s="104" t="s">
        <v>78</v>
      </c>
      <c r="J499" s="83">
        <f t="shared" si="15"/>
        <v>496</v>
      </c>
      <c r="K499" s="83">
        <f t="shared" si="14"/>
        <v>0</v>
      </c>
    </row>
    <row r="500" spans="1:11" ht="15.75">
      <c r="A500" s="98">
        <v>497</v>
      </c>
      <c r="D500" s="105"/>
      <c r="H500" s="109"/>
      <c r="I500" s="104" t="s">
        <v>78</v>
      </c>
      <c r="J500" s="83">
        <f t="shared" si="15"/>
        <v>497</v>
      </c>
      <c r="K500" s="83">
        <f t="shared" si="14"/>
        <v>0</v>
      </c>
    </row>
    <row r="501" spans="1:11" ht="15.75">
      <c r="A501" s="98">
        <v>498</v>
      </c>
      <c r="D501" s="105"/>
      <c r="H501" s="109"/>
      <c r="I501" s="104" t="s">
        <v>78</v>
      </c>
      <c r="J501" s="83">
        <f t="shared" si="15"/>
        <v>498</v>
      </c>
      <c r="K501" s="83">
        <f t="shared" si="14"/>
        <v>0</v>
      </c>
    </row>
    <row r="502" spans="1:11" ht="15.75">
      <c r="A502" s="98">
        <v>499</v>
      </c>
      <c r="D502" s="105"/>
      <c r="H502" s="109"/>
      <c r="I502" s="104" t="s">
        <v>78</v>
      </c>
      <c r="J502" s="83">
        <f t="shared" si="15"/>
        <v>499</v>
      </c>
      <c r="K502" s="83">
        <f t="shared" si="14"/>
        <v>0</v>
      </c>
    </row>
    <row r="503" spans="1:11" ht="15.75">
      <c r="A503" s="98">
        <v>500</v>
      </c>
      <c r="D503" s="105"/>
      <c r="H503" s="109"/>
      <c r="I503" s="104" t="s">
        <v>78</v>
      </c>
      <c r="J503" s="83">
        <f t="shared" si="15"/>
        <v>500</v>
      </c>
      <c r="K503" s="83">
        <f t="shared" si="14"/>
        <v>0</v>
      </c>
    </row>
    <row r="504" spans="1:11" ht="15.75">
      <c r="A504" s="98">
        <v>501</v>
      </c>
      <c r="D504" s="105"/>
      <c r="H504" s="109"/>
      <c r="I504" s="104" t="s">
        <v>78</v>
      </c>
      <c r="J504" s="83">
        <f t="shared" si="15"/>
        <v>501</v>
      </c>
      <c r="K504" s="83">
        <f t="shared" si="14"/>
        <v>0</v>
      </c>
    </row>
    <row r="505" spans="1:11" ht="15.75">
      <c r="A505" s="98">
        <v>502</v>
      </c>
      <c r="D505" s="105"/>
      <c r="H505" s="109"/>
      <c r="I505" s="104" t="s">
        <v>78</v>
      </c>
      <c r="J505" s="83">
        <f t="shared" si="15"/>
        <v>502</v>
      </c>
      <c r="K505" s="83">
        <f t="shared" si="14"/>
        <v>0</v>
      </c>
    </row>
    <row r="506" spans="1:11" ht="15.75">
      <c r="A506" s="98">
        <v>503</v>
      </c>
      <c r="D506" s="105"/>
      <c r="H506" s="109"/>
      <c r="I506" s="104" t="s">
        <v>78</v>
      </c>
      <c r="J506" s="83">
        <f t="shared" si="15"/>
        <v>503</v>
      </c>
      <c r="K506" s="83">
        <f t="shared" si="14"/>
        <v>0</v>
      </c>
    </row>
    <row r="507" spans="1:11" ht="15.75">
      <c r="A507" s="98">
        <v>504</v>
      </c>
      <c r="D507" s="105"/>
      <c r="H507" s="109"/>
      <c r="I507" s="104" t="s">
        <v>78</v>
      </c>
      <c r="J507" s="83">
        <f t="shared" si="15"/>
        <v>504</v>
      </c>
      <c r="K507" s="83">
        <f t="shared" si="14"/>
        <v>0</v>
      </c>
    </row>
    <row r="508" spans="1:11" ht="15.75">
      <c r="A508" s="98">
        <v>505</v>
      </c>
      <c r="D508" s="105"/>
      <c r="H508" s="109"/>
      <c r="I508" s="104" t="s">
        <v>78</v>
      </c>
      <c r="J508" s="83">
        <f t="shared" si="15"/>
        <v>505</v>
      </c>
      <c r="K508" s="83">
        <f t="shared" si="14"/>
        <v>0</v>
      </c>
    </row>
    <row r="509" spans="1:11" ht="15.75">
      <c r="A509" s="98">
        <v>506</v>
      </c>
      <c r="D509" s="105"/>
      <c r="H509" s="109"/>
      <c r="I509" s="104" t="s">
        <v>78</v>
      </c>
      <c r="J509" s="83">
        <f t="shared" si="15"/>
        <v>506</v>
      </c>
      <c r="K509" s="83">
        <f t="shared" si="14"/>
        <v>0</v>
      </c>
    </row>
    <row r="510" spans="1:11" ht="15.75">
      <c r="A510" s="98">
        <v>507</v>
      </c>
      <c r="D510" s="105"/>
      <c r="H510" s="109"/>
      <c r="I510" s="104" t="s">
        <v>78</v>
      </c>
      <c r="J510" s="83">
        <f t="shared" si="15"/>
        <v>507</v>
      </c>
      <c r="K510" s="83">
        <f t="shared" si="14"/>
        <v>0</v>
      </c>
    </row>
    <row r="511" spans="1:11" ht="15.75">
      <c r="A511" s="98">
        <v>508</v>
      </c>
      <c r="D511" s="105"/>
      <c r="H511" s="109"/>
      <c r="I511" s="104" t="s">
        <v>78</v>
      </c>
      <c r="J511" s="83">
        <f t="shared" si="15"/>
        <v>508</v>
      </c>
      <c r="K511" s="83">
        <f t="shared" si="14"/>
        <v>0</v>
      </c>
    </row>
    <row r="512" spans="1:11" ht="15.75">
      <c r="A512" s="98">
        <v>509</v>
      </c>
      <c r="D512" s="105"/>
      <c r="H512" s="109"/>
      <c r="I512" s="104" t="s">
        <v>78</v>
      </c>
      <c r="J512" s="83">
        <f t="shared" si="15"/>
        <v>509</v>
      </c>
      <c r="K512" s="83">
        <f t="shared" si="14"/>
        <v>0</v>
      </c>
    </row>
    <row r="513" spans="1:11" ht="15.75">
      <c r="A513" s="98">
        <v>510</v>
      </c>
      <c r="D513" s="105"/>
      <c r="H513" s="109"/>
      <c r="I513" s="104" t="s">
        <v>78</v>
      </c>
      <c r="J513" s="83">
        <f t="shared" si="15"/>
        <v>510</v>
      </c>
      <c r="K513" s="83">
        <f t="shared" si="14"/>
        <v>0</v>
      </c>
    </row>
    <row r="514" spans="1:11" ht="15.75">
      <c r="A514" s="98">
        <v>511</v>
      </c>
      <c r="D514" s="105"/>
      <c r="H514" s="109"/>
      <c r="I514" s="104" t="s">
        <v>78</v>
      </c>
      <c r="J514" s="83">
        <f t="shared" si="15"/>
        <v>511</v>
      </c>
      <c r="K514" s="83">
        <f t="shared" si="14"/>
        <v>0</v>
      </c>
    </row>
    <row r="515" spans="1:11" ht="15.75">
      <c r="A515" s="98">
        <v>512</v>
      </c>
      <c r="D515" s="105"/>
      <c r="H515" s="109"/>
      <c r="I515" s="104" t="s">
        <v>78</v>
      </c>
      <c r="J515" s="83">
        <f t="shared" si="15"/>
        <v>512</v>
      </c>
      <c r="K515" s="83">
        <f t="shared" si="14"/>
        <v>0</v>
      </c>
    </row>
    <row r="516" spans="1:11" ht="15.75">
      <c r="A516" s="98">
        <v>513</v>
      </c>
      <c r="D516" s="105"/>
      <c r="H516" s="109"/>
      <c r="I516" s="104" t="s">
        <v>78</v>
      </c>
      <c r="J516" s="83">
        <f t="shared" si="15"/>
        <v>513</v>
      </c>
      <c r="K516" s="83">
        <f t="shared" ref="K516:K579" si="16">COUNTIF($D$4:$D$889,D516)</f>
        <v>0</v>
      </c>
    </row>
    <row r="517" spans="1:11" ht="15.75">
      <c r="A517" s="98">
        <v>514</v>
      </c>
      <c r="D517" s="105"/>
      <c r="H517" s="109"/>
      <c r="I517" s="104" t="s">
        <v>78</v>
      </c>
      <c r="J517" s="83">
        <f t="shared" ref="J517:J580" si="17">IF(H517&lt;&gt;H516,1,J516+1)</f>
        <v>514</v>
      </c>
      <c r="K517" s="83">
        <f t="shared" si="16"/>
        <v>0</v>
      </c>
    </row>
    <row r="518" spans="1:11" ht="15.75">
      <c r="A518" s="98">
        <v>515</v>
      </c>
      <c r="D518" s="105"/>
      <c r="H518" s="109"/>
      <c r="I518" s="104" t="s">
        <v>78</v>
      </c>
      <c r="J518" s="83">
        <f t="shared" si="17"/>
        <v>515</v>
      </c>
      <c r="K518" s="83">
        <f t="shared" si="16"/>
        <v>0</v>
      </c>
    </row>
    <row r="519" spans="1:11" ht="15.75">
      <c r="A519" s="98">
        <v>516</v>
      </c>
      <c r="D519" s="105"/>
      <c r="H519" s="109"/>
      <c r="I519" s="104" t="s">
        <v>78</v>
      </c>
      <c r="J519" s="83">
        <f t="shared" si="17"/>
        <v>516</v>
      </c>
      <c r="K519" s="83">
        <f t="shared" si="16"/>
        <v>0</v>
      </c>
    </row>
    <row r="520" spans="1:11" ht="15.75">
      <c r="A520" s="98">
        <v>517</v>
      </c>
      <c r="D520" s="105"/>
      <c r="H520" s="109"/>
      <c r="I520" s="104" t="s">
        <v>78</v>
      </c>
      <c r="J520" s="83">
        <f t="shared" si="17"/>
        <v>517</v>
      </c>
      <c r="K520" s="83">
        <f t="shared" si="16"/>
        <v>0</v>
      </c>
    </row>
    <row r="521" spans="1:11" ht="15.75">
      <c r="A521" s="98">
        <v>518</v>
      </c>
      <c r="D521" s="105"/>
      <c r="H521" s="109"/>
      <c r="I521" s="104" t="s">
        <v>78</v>
      </c>
      <c r="J521" s="83">
        <f t="shared" si="17"/>
        <v>518</v>
      </c>
      <c r="K521" s="83">
        <f t="shared" si="16"/>
        <v>0</v>
      </c>
    </row>
    <row r="522" spans="1:11" ht="15.75">
      <c r="A522" s="98">
        <v>519</v>
      </c>
      <c r="D522" s="105"/>
      <c r="H522" s="109"/>
      <c r="I522" s="104" t="s">
        <v>78</v>
      </c>
      <c r="J522" s="83">
        <f t="shared" si="17"/>
        <v>519</v>
      </c>
      <c r="K522" s="83">
        <f t="shared" si="16"/>
        <v>0</v>
      </c>
    </row>
    <row r="523" spans="1:11" ht="15.75">
      <c r="A523" s="98">
        <v>520</v>
      </c>
      <c r="D523" s="105"/>
      <c r="H523" s="109"/>
      <c r="I523" s="104" t="s">
        <v>78</v>
      </c>
      <c r="J523" s="83">
        <f t="shared" si="17"/>
        <v>520</v>
      </c>
      <c r="K523" s="83">
        <f t="shared" si="16"/>
        <v>0</v>
      </c>
    </row>
    <row r="524" spans="1:11" ht="15.75">
      <c r="A524" s="98">
        <v>521</v>
      </c>
      <c r="D524" s="105"/>
      <c r="H524" s="109"/>
      <c r="I524" s="104" t="s">
        <v>78</v>
      </c>
      <c r="J524" s="83">
        <f t="shared" si="17"/>
        <v>521</v>
      </c>
      <c r="K524" s="83">
        <f t="shared" si="16"/>
        <v>0</v>
      </c>
    </row>
    <row r="525" spans="1:11" ht="15.75">
      <c r="A525" s="98">
        <v>522</v>
      </c>
      <c r="D525" s="105"/>
      <c r="H525" s="109"/>
      <c r="I525" s="104" t="s">
        <v>78</v>
      </c>
      <c r="J525" s="83">
        <f t="shared" si="17"/>
        <v>522</v>
      </c>
      <c r="K525" s="83">
        <f t="shared" si="16"/>
        <v>0</v>
      </c>
    </row>
    <row r="526" spans="1:11" ht="15.75">
      <c r="A526" s="98">
        <v>523</v>
      </c>
      <c r="D526" s="105"/>
      <c r="H526" s="109"/>
      <c r="I526" s="104" t="s">
        <v>78</v>
      </c>
      <c r="J526" s="83">
        <f t="shared" si="17"/>
        <v>523</v>
      </c>
      <c r="K526" s="83">
        <f t="shared" si="16"/>
        <v>0</v>
      </c>
    </row>
    <row r="527" spans="1:11" ht="15.75">
      <c r="A527" s="98">
        <v>524</v>
      </c>
      <c r="D527" s="105"/>
      <c r="H527" s="109"/>
      <c r="I527" s="104" t="s">
        <v>78</v>
      </c>
      <c r="J527" s="83">
        <f t="shared" si="17"/>
        <v>524</v>
      </c>
      <c r="K527" s="83">
        <f t="shared" si="16"/>
        <v>0</v>
      </c>
    </row>
    <row r="528" spans="1:11" ht="15.75">
      <c r="A528" s="98">
        <v>525</v>
      </c>
      <c r="D528" s="105"/>
      <c r="H528" s="109"/>
      <c r="I528" s="104" t="s">
        <v>78</v>
      </c>
      <c r="J528" s="83">
        <f t="shared" si="17"/>
        <v>525</v>
      </c>
      <c r="K528" s="83">
        <f t="shared" si="16"/>
        <v>0</v>
      </c>
    </row>
    <row r="529" spans="1:11" ht="15.75">
      <c r="A529" s="98">
        <v>526</v>
      </c>
      <c r="D529" s="105"/>
      <c r="H529" s="109"/>
      <c r="I529" s="104" t="s">
        <v>78</v>
      </c>
      <c r="J529" s="83">
        <f t="shared" si="17"/>
        <v>526</v>
      </c>
      <c r="K529" s="83">
        <f t="shared" si="16"/>
        <v>0</v>
      </c>
    </row>
    <row r="530" spans="1:11" ht="15.75">
      <c r="A530" s="98">
        <v>527</v>
      </c>
      <c r="D530" s="105"/>
      <c r="H530" s="109"/>
      <c r="I530" s="104" t="s">
        <v>78</v>
      </c>
      <c r="J530" s="83">
        <f t="shared" si="17"/>
        <v>527</v>
      </c>
      <c r="K530" s="83">
        <f t="shared" si="16"/>
        <v>0</v>
      </c>
    </row>
    <row r="531" spans="1:11" ht="15.75">
      <c r="A531" s="98">
        <v>528</v>
      </c>
      <c r="D531" s="105"/>
      <c r="H531" s="109"/>
      <c r="I531" s="104" t="s">
        <v>78</v>
      </c>
      <c r="J531" s="83">
        <f t="shared" si="17"/>
        <v>528</v>
      </c>
      <c r="K531" s="83">
        <f t="shared" si="16"/>
        <v>0</v>
      </c>
    </row>
    <row r="532" spans="1:11" ht="15.75">
      <c r="A532" s="98">
        <v>529</v>
      </c>
      <c r="D532" s="105"/>
      <c r="H532" s="109"/>
      <c r="I532" s="104" t="s">
        <v>78</v>
      </c>
      <c r="J532" s="83">
        <f t="shared" si="17"/>
        <v>529</v>
      </c>
      <c r="K532" s="83">
        <f t="shared" si="16"/>
        <v>0</v>
      </c>
    </row>
    <row r="533" spans="1:11" ht="15.75">
      <c r="A533" s="98">
        <v>530</v>
      </c>
      <c r="D533" s="105"/>
      <c r="H533" s="109"/>
      <c r="I533" s="104" t="s">
        <v>78</v>
      </c>
      <c r="J533" s="83">
        <f t="shared" si="17"/>
        <v>530</v>
      </c>
      <c r="K533" s="83">
        <f t="shared" si="16"/>
        <v>0</v>
      </c>
    </row>
    <row r="534" spans="1:11" ht="15.75">
      <c r="A534" s="98">
        <v>531</v>
      </c>
      <c r="D534" s="105"/>
      <c r="H534" s="109"/>
      <c r="I534" s="104" t="s">
        <v>78</v>
      </c>
      <c r="J534" s="83">
        <f t="shared" si="17"/>
        <v>531</v>
      </c>
      <c r="K534" s="83">
        <f t="shared" si="16"/>
        <v>0</v>
      </c>
    </row>
    <row r="535" spans="1:11" ht="15.75">
      <c r="A535" s="98">
        <v>532</v>
      </c>
      <c r="D535" s="105"/>
      <c r="H535" s="109"/>
      <c r="I535" s="104" t="s">
        <v>78</v>
      </c>
      <c r="J535" s="83">
        <f t="shared" si="17"/>
        <v>532</v>
      </c>
      <c r="K535" s="83">
        <f t="shared" si="16"/>
        <v>0</v>
      </c>
    </row>
    <row r="536" spans="1:11" ht="15.75">
      <c r="A536" s="98">
        <v>533</v>
      </c>
      <c r="D536" s="105"/>
      <c r="H536" s="109"/>
      <c r="I536" s="104" t="s">
        <v>78</v>
      </c>
      <c r="J536" s="83">
        <f t="shared" si="17"/>
        <v>533</v>
      </c>
      <c r="K536" s="83">
        <f t="shared" si="16"/>
        <v>0</v>
      </c>
    </row>
    <row r="537" spans="1:11" ht="15.75">
      <c r="A537" s="98">
        <v>534</v>
      </c>
      <c r="D537" s="108"/>
      <c r="H537" s="109"/>
      <c r="I537" s="104" t="s">
        <v>78</v>
      </c>
      <c r="J537" s="83">
        <f t="shared" si="17"/>
        <v>534</v>
      </c>
      <c r="K537" s="83">
        <f t="shared" si="16"/>
        <v>0</v>
      </c>
    </row>
    <row r="538" spans="1:11" ht="15.75">
      <c r="A538" s="98">
        <v>535</v>
      </c>
      <c r="D538" s="108"/>
      <c r="H538" s="109"/>
      <c r="I538" s="104" t="s">
        <v>78</v>
      </c>
      <c r="J538" s="83">
        <f t="shared" si="17"/>
        <v>535</v>
      </c>
      <c r="K538" s="83">
        <f t="shared" si="16"/>
        <v>0</v>
      </c>
    </row>
    <row r="539" spans="1:11" ht="15.75">
      <c r="A539" s="98">
        <v>536</v>
      </c>
      <c r="D539" s="105"/>
      <c r="H539" s="109"/>
      <c r="I539" s="104" t="s">
        <v>78</v>
      </c>
      <c r="J539" s="83">
        <f t="shared" si="17"/>
        <v>536</v>
      </c>
      <c r="K539" s="83">
        <f t="shared" si="16"/>
        <v>0</v>
      </c>
    </row>
    <row r="540" spans="1:11" ht="15.75">
      <c r="A540" s="98">
        <v>537</v>
      </c>
      <c r="D540" s="105"/>
      <c r="H540" s="109"/>
      <c r="I540" s="104" t="s">
        <v>78</v>
      </c>
      <c r="J540" s="83">
        <f t="shared" si="17"/>
        <v>537</v>
      </c>
      <c r="K540" s="83">
        <f t="shared" si="16"/>
        <v>0</v>
      </c>
    </row>
    <row r="541" spans="1:11" ht="15.75">
      <c r="A541" s="98">
        <v>538</v>
      </c>
      <c r="D541" s="105"/>
      <c r="H541" s="109"/>
      <c r="I541" s="104" t="s">
        <v>78</v>
      </c>
      <c r="J541" s="83">
        <f t="shared" si="17"/>
        <v>538</v>
      </c>
      <c r="K541" s="83">
        <f t="shared" si="16"/>
        <v>0</v>
      </c>
    </row>
    <row r="542" spans="1:11" ht="15.75">
      <c r="A542" s="98">
        <v>539</v>
      </c>
      <c r="D542" s="105"/>
      <c r="H542" s="109"/>
      <c r="I542" s="104" t="s">
        <v>78</v>
      </c>
      <c r="J542" s="83">
        <f t="shared" si="17"/>
        <v>539</v>
      </c>
      <c r="K542" s="83">
        <f t="shared" si="16"/>
        <v>0</v>
      </c>
    </row>
    <row r="543" spans="1:11" ht="15.75">
      <c r="A543" s="98">
        <v>540</v>
      </c>
      <c r="D543" s="105"/>
      <c r="H543" s="109"/>
      <c r="I543" s="104" t="s">
        <v>78</v>
      </c>
      <c r="J543" s="83">
        <f t="shared" si="17"/>
        <v>540</v>
      </c>
      <c r="K543" s="83">
        <f t="shared" si="16"/>
        <v>0</v>
      </c>
    </row>
    <row r="544" spans="1:11" ht="15.75">
      <c r="A544" s="98">
        <v>541</v>
      </c>
      <c r="D544" s="105"/>
      <c r="H544" s="109"/>
      <c r="I544" s="104" t="s">
        <v>78</v>
      </c>
      <c r="J544" s="83">
        <f t="shared" si="17"/>
        <v>541</v>
      </c>
      <c r="K544" s="83">
        <f t="shared" si="16"/>
        <v>0</v>
      </c>
    </row>
    <row r="545" spans="1:11" ht="15.75">
      <c r="A545" s="98">
        <v>542</v>
      </c>
      <c r="D545" s="105"/>
      <c r="H545" s="109"/>
      <c r="I545" s="104" t="s">
        <v>78</v>
      </c>
      <c r="J545" s="83">
        <f t="shared" si="17"/>
        <v>542</v>
      </c>
      <c r="K545" s="83">
        <f t="shared" si="16"/>
        <v>0</v>
      </c>
    </row>
    <row r="546" spans="1:11" ht="15.75">
      <c r="A546" s="98">
        <v>543</v>
      </c>
      <c r="D546" s="105"/>
      <c r="H546" s="109"/>
      <c r="I546" s="104" t="s">
        <v>78</v>
      </c>
      <c r="J546" s="83">
        <f t="shared" si="17"/>
        <v>543</v>
      </c>
      <c r="K546" s="83">
        <f t="shared" si="16"/>
        <v>0</v>
      </c>
    </row>
    <row r="547" spans="1:11" ht="15.75">
      <c r="A547" s="98">
        <v>544</v>
      </c>
      <c r="D547" s="105"/>
      <c r="H547" s="109"/>
      <c r="I547" s="104" t="s">
        <v>78</v>
      </c>
      <c r="J547" s="83">
        <f t="shared" si="17"/>
        <v>544</v>
      </c>
      <c r="K547" s="83">
        <f t="shared" si="16"/>
        <v>0</v>
      </c>
    </row>
    <row r="548" spans="1:11" ht="15.75">
      <c r="A548" s="98">
        <v>545</v>
      </c>
      <c r="D548" s="105"/>
      <c r="H548" s="109"/>
      <c r="I548" s="104" t="s">
        <v>78</v>
      </c>
      <c r="J548" s="83">
        <f t="shared" si="17"/>
        <v>545</v>
      </c>
      <c r="K548" s="83">
        <f t="shared" si="16"/>
        <v>0</v>
      </c>
    </row>
    <row r="549" spans="1:11" ht="15.75">
      <c r="A549" s="98">
        <v>546</v>
      </c>
      <c r="D549" s="105"/>
      <c r="H549" s="109"/>
      <c r="I549" s="104" t="s">
        <v>78</v>
      </c>
      <c r="J549" s="83">
        <f t="shared" si="17"/>
        <v>546</v>
      </c>
      <c r="K549" s="83">
        <f t="shared" si="16"/>
        <v>0</v>
      </c>
    </row>
    <row r="550" spans="1:11" ht="15.75">
      <c r="A550" s="98">
        <v>547</v>
      </c>
      <c r="D550" s="105"/>
      <c r="H550" s="109"/>
      <c r="I550" s="104" t="s">
        <v>78</v>
      </c>
      <c r="J550" s="83">
        <f t="shared" si="17"/>
        <v>547</v>
      </c>
      <c r="K550" s="83">
        <f t="shared" si="16"/>
        <v>0</v>
      </c>
    </row>
    <row r="551" spans="1:11" ht="15.75">
      <c r="A551" s="98">
        <v>548</v>
      </c>
      <c r="D551" s="105"/>
      <c r="H551" s="109"/>
      <c r="I551" s="104" t="s">
        <v>78</v>
      </c>
      <c r="J551" s="83">
        <f t="shared" si="17"/>
        <v>548</v>
      </c>
      <c r="K551" s="83">
        <f t="shared" si="16"/>
        <v>0</v>
      </c>
    </row>
    <row r="552" spans="1:11" ht="15.75">
      <c r="A552" s="98">
        <v>549</v>
      </c>
      <c r="D552" s="105"/>
      <c r="H552" s="109"/>
      <c r="I552" s="104" t="s">
        <v>78</v>
      </c>
      <c r="J552" s="83">
        <f t="shared" si="17"/>
        <v>549</v>
      </c>
      <c r="K552" s="83">
        <f t="shared" si="16"/>
        <v>0</v>
      </c>
    </row>
    <row r="553" spans="1:11" ht="15.75">
      <c r="A553" s="98">
        <v>550</v>
      </c>
      <c r="D553" s="105"/>
      <c r="H553" s="109"/>
      <c r="I553" s="104" t="s">
        <v>78</v>
      </c>
      <c r="J553" s="83">
        <f t="shared" si="17"/>
        <v>550</v>
      </c>
      <c r="K553" s="83">
        <f t="shared" si="16"/>
        <v>0</v>
      </c>
    </row>
    <row r="554" spans="1:11" ht="15.75">
      <c r="A554" s="98">
        <v>551</v>
      </c>
      <c r="D554" s="105"/>
      <c r="H554" s="109"/>
      <c r="I554" s="104" t="s">
        <v>78</v>
      </c>
      <c r="J554" s="83">
        <f t="shared" si="17"/>
        <v>551</v>
      </c>
      <c r="K554" s="83">
        <f t="shared" si="16"/>
        <v>0</v>
      </c>
    </row>
    <row r="555" spans="1:11" ht="15.75">
      <c r="A555" s="98">
        <v>552</v>
      </c>
      <c r="D555" s="105"/>
      <c r="H555" s="109"/>
      <c r="I555" s="104" t="s">
        <v>78</v>
      </c>
      <c r="J555" s="83">
        <f t="shared" si="17"/>
        <v>552</v>
      </c>
      <c r="K555" s="83">
        <f t="shared" si="16"/>
        <v>0</v>
      </c>
    </row>
    <row r="556" spans="1:11" ht="15.75">
      <c r="A556" s="98">
        <v>553</v>
      </c>
      <c r="D556" s="105"/>
      <c r="H556" s="109"/>
      <c r="I556" s="104" t="s">
        <v>78</v>
      </c>
      <c r="J556" s="83">
        <f t="shared" si="17"/>
        <v>553</v>
      </c>
      <c r="K556" s="83">
        <f t="shared" si="16"/>
        <v>0</v>
      </c>
    </row>
    <row r="557" spans="1:11" ht="15.75">
      <c r="A557" s="98">
        <v>554</v>
      </c>
      <c r="D557" s="105"/>
      <c r="H557" s="109"/>
      <c r="I557" s="104" t="s">
        <v>78</v>
      </c>
      <c r="J557" s="83">
        <f t="shared" si="17"/>
        <v>554</v>
      </c>
      <c r="K557" s="83">
        <f t="shared" si="16"/>
        <v>0</v>
      </c>
    </row>
    <row r="558" spans="1:11" ht="15.75">
      <c r="A558" s="98">
        <v>555</v>
      </c>
      <c r="D558" s="105"/>
      <c r="H558" s="109"/>
      <c r="I558" s="104" t="s">
        <v>78</v>
      </c>
      <c r="J558" s="83">
        <f t="shared" si="17"/>
        <v>555</v>
      </c>
      <c r="K558" s="83">
        <f t="shared" si="16"/>
        <v>0</v>
      </c>
    </row>
    <row r="559" spans="1:11" ht="15.75">
      <c r="A559" s="98">
        <v>556</v>
      </c>
      <c r="D559" s="105"/>
      <c r="H559" s="109"/>
      <c r="I559" s="104" t="s">
        <v>78</v>
      </c>
      <c r="J559" s="83">
        <f t="shared" si="17"/>
        <v>556</v>
      </c>
      <c r="K559" s="83">
        <f t="shared" si="16"/>
        <v>0</v>
      </c>
    </row>
    <row r="560" spans="1:11" ht="15.75">
      <c r="A560" s="98">
        <v>557</v>
      </c>
      <c r="D560" s="105"/>
      <c r="H560" s="109"/>
      <c r="I560" s="104" t="s">
        <v>78</v>
      </c>
      <c r="J560" s="83">
        <f t="shared" si="17"/>
        <v>557</v>
      </c>
      <c r="K560" s="83">
        <f t="shared" si="16"/>
        <v>0</v>
      </c>
    </row>
    <row r="561" spans="1:11" ht="15.75">
      <c r="A561" s="98">
        <v>558</v>
      </c>
      <c r="D561" s="105"/>
      <c r="H561" s="109"/>
      <c r="I561" s="104" t="s">
        <v>78</v>
      </c>
      <c r="J561" s="83">
        <f t="shared" si="17"/>
        <v>558</v>
      </c>
      <c r="K561" s="83">
        <f t="shared" si="16"/>
        <v>0</v>
      </c>
    </row>
    <row r="562" spans="1:11" ht="15.75">
      <c r="A562" s="98">
        <v>559</v>
      </c>
      <c r="D562" s="105"/>
      <c r="H562" s="109"/>
      <c r="I562" s="104" t="s">
        <v>78</v>
      </c>
      <c r="J562" s="83">
        <f t="shared" si="17"/>
        <v>559</v>
      </c>
      <c r="K562" s="83">
        <f t="shared" si="16"/>
        <v>0</v>
      </c>
    </row>
    <row r="563" spans="1:11" ht="15.75">
      <c r="A563" s="98">
        <v>560</v>
      </c>
      <c r="D563" s="105"/>
      <c r="H563" s="109"/>
      <c r="I563" s="104" t="s">
        <v>78</v>
      </c>
      <c r="J563" s="83">
        <f t="shared" si="17"/>
        <v>560</v>
      </c>
      <c r="K563" s="83">
        <f t="shared" si="16"/>
        <v>0</v>
      </c>
    </row>
    <row r="564" spans="1:11" ht="15.75">
      <c r="A564" s="98">
        <v>561</v>
      </c>
      <c r="D564" s="105"/>
      <c r="H564" s="109"/>
      <c r="I564" s="104" t="s">
        <v>78</v>
      </c>
      <c r="J564" s="83">
        <f t="shared" si="17"/>
        <v>561</v>
      </c>
      <c r="K564" s="83">
        <f t="shared" si="16"/>
        <v>0</v>
      </c>
    </row>
    <row r="565" spans="1:11" ht="15.75">
      <c r="A565" s="98">
        <v>562</v>
      </c>
      <c r="D565" s="105"/>
      <c r="H565" s="109"/>
      <c r="I565" s="104" t="s">
        <v>78</v>
      </c>
      <c r="J565" s="83">
        <f t="shared" si="17"/>
        <v>562</v>
      </c>
      <c r="K565" s="83">
        <f t="shared" si="16"/>
        <v>0</v>
      </c>
    </row>
    <row r="566" spans="1:11" ht="15.75">
      <c r="A566" s="98">
        <v>563</v>
      </c>
      <c r="D566" s="105"/>
      <c r="H566" s="109"/>
      <c r="I566" s="104" t="s">
        <v>78</v>
      </c>
      <c r="J566" s="83">
        <f t="shared" si="17"/>
        <v>563</v>
      </c>
      <c r="K566" s="83">
        <f t="shared" si="16"/>
        <v>0</v>
      </c>
    </row>
    <row r="567" spans="1:11" ht="15.75">
      <c r="A567" s="98">
        <v>564</v>
      </c>
      <c r="D567" s="105"/>
      <c r="H567" s="109"/>
      <c r="I567" s="104" t="s">
        <v>78</v>
      </c>
      <c r="J567" s="83">
        <f t="shared" si="17"/>
        <v>564</v>
      </c>
      <c r="K567" s="83">
        <f t="shared" si="16"/>
        <v>0</v>
      </c>
    </row>
    <row r="568" spans="1:11" ht="15.75">
      <c r="A568" s="98">
        <v>565</v>
      </c>
      <c r="D568" s="105"/>
      <c r="H568" s="109"/>
      <c r="I568" s="104" t="s">
        <v>78</v>
      </c>
      <c r="J568" s="83">
        <f t="shared" si="17"/>
        <v>565</v>
      </c>
      <c r="K568" s="83">
        <f t="shared" si="16"/>
        <v>0</v>
      </c>
    </row>
    <row r="569" spans="1:11" ht="15.75">
      <c r="A569" s="98">
        <v>566</v>
      </c>
      <c r="D569" s="105"/>
      <c r="H569" s="109"/>
      <c r="I569" s="104" t="s">
        <v>78</v>
      </c>
      <c r="J569" s="83">
        <f t="shared" si="17"/>
        <v>566</v>
      </c>
      <c r="K569" s="83">
        <f t="shared" si="16"/>
        <v>0</v>
      </c>
    </row>
    <row r="570" spans="1:11" ht="15.75">
      <c r="A570" s="98">
        <v>567</v>
      </c>
      <c r="D570" s="105"/>
      <c r="H570" s="109"/>
      <c r="I570" s="104" t="s">
        <v>78</v>
      </c>
      <c r="J570" s="83">
        <f t="shared" si="17"/>
        <v>567</v>
      </c>
      <c r="K570" s="83">
        <f t="shared" si="16"/>
        <v>0</v>
      </c>
    </row>
    <row r="571" spans="1:11" ht="15.75">
      <c r="A571" s="98">
        <v>568</v>
      </c>
      <c r="D571" s="105"/>
      <c r="H571" s="109"/>
      <c r="I571" s="104" t="s">
        <v>78</v>
      </c>
      <c r="J571" s="83">
        <f t="shared" si="17"/>
        <v>568</v>
      </c>
      <c r="K571" s="83">
        <f t="shared" si="16"/>
        <v>0</v>
      </c>
    </row>
    <row r="572" spans="1:11" ht="15.75">
      <c r="A572" s="98">
        <v>569</v>
      </c>
      <c r="D572" s="105"/>
      <c r="H572" s="109"/>
      <c r="I572" s="104" t="s">
        <v>78</v>
      </c>
      <c r="J572" s="83">
        <f t="shared" si="17"/>
        <v>569</v>
      </c>
      <c r="K572" s="83">
        <f t="shared" si="16"/>
        <v>0</v>
      </c>
    </row>
    <row r="573" spans="1:11" ht="15.75">
      <c r="A573" s="98">
        <v>570</v>
      </c>
      <c r="D573" s="105"/>
      <c r="H573" s="109"/>
      <c r="I573" s="104" t="s">
        <v>78</v>
      </c>
      <c r="J573" s="83">
        <f t="shared" si="17"/>
        <v>570</v>
      </c>
      <c r="K573" s="83">
        <f t="shared" si="16"/>
        <v>0</v>
      </c>
    </row>
    <row r="574" spans="1:11" ht="15.75">
      <c r="A574" s="98">
        <v>571</v>
      </c>
      <c r="D574" s="105"/>
      <c r="H574" s="109"/>
      <c r="I574" s="104" t="s">
        <v>78</v>
      </c>
      <c r="J574" s="83">
        <f t="shared" si="17"/>
        <v>571</v>
      </c>
      <c r="K574" s="83">
        <f t="shared" si="16"/>
        <v>0</v>
      </c>
    </row>
    <row r="575" spans="1:11" ht="15.75">
      <c r="A575" s="98">
        <v>572</v>
      </c>
      <c r="D575" s="105"/>
      <c r="H575" s="109"/>
      <c r="I575" s="104" t="s">
        <v>78</v>
      </c>
      <c r="J575" s="83">
        <f t="shared" si="17"/>
        <v>572</v>
      </c>
      <c r="K575" s="83">
        <f t="shared" si="16"/>
        <v>0</v>
      </c>
    </row>
    <row r="576" spans="1:11" ht="15.75">
      <c r="A576" s="98">
        <v>573</v>
      </c>
      <c r="D576" s="105"/>
      <c r="H576" s="109"/>
      <c r="I576" s="104" t="s">
        <v>78</v>
      </c>
      <c r="J576" s="83">
        <f t="shared" si="17"/>
        <v>573</v>
      </c>
      <c r="K576" s="83">
        <f t="shared" si="16"/>
        <v>0</v>
      </c>
    </row>
    <row r="577" spans="1:11" ht="15.75">
      <c r="A577" s="98">
        <v>574</v>
      </c>
      <c r="D577" s="105"/>
      <c r="H577" s="109"/>
      <c r="I577" s="104" t="s">
        <v>78</v>
      </c>
      <c r="J577" s="83">
        <f t="shared" si="17"/>
        <v>574</v>
      </c>
      <c r="K577" s="83">
        <f t="shared" si="16"/>
        <v>0</v>
      </c>
    </row>
    <row r="578" spans="1:11" ht="15.75">
      <c r="A578" s="98">
        <v>575</v>
      </c>
      <c r="D578" s="105"/>
      <c r="H578" s="109"/>
      <c r="I578" s="104" t="s">
        <v>78</v>
      </c>
      <c r="J578" s="83">
        <f t="shared" si="17"/>
        <v>575</v>
      </c>
      <c r="K578" s="83">
        <f t="shared" si="16"/>
        <v>0</v>
      </c>
    </row>
    <row r="579" spans="1:11" ht="15.75">
      <c r="A579" s="98">
        <v>576</v>
      </c>
      <c r="D579" s="105"/>
      <c r="H579" s="109"/>
      <c r="I579" s="104" t="s">
        <v>78</v>
      </c>
      <c r="J579" s="83">
        <f t="shared" si="17"/>
        <v>576</v>
      </c>
      <c r="K579" s="83">
        <f t="shared" si="16"/>
        <v>0</v>
      </c>
    </row>
    <row r="580" spans="1:11" ht="15.75">
      <c r="A580" s="98">
        <v>577</v>
      </c>
      <c r="D580" s="105"/>
      <c r="H580" s="109"/>
      <c r="I580" s="104" t="s">
        <v>78</v>
      </c>
      <c r="J580" s="83">
        <f t="shared" si="17"/>
        <v>577</v>
      </c>
      <c r="K580" s="83">
        <f t="shared" ref="K580:K643" si="18">COUNTIF($D$4:$D$889,D580)</f>
        <v>0</v>
      </c>
    </row>
    <row r="581" spans="1:11" ht="15.75">
      <c r="A581" s="98">
        <v>578</v>
      </c>
      <c r="D581" s="105"/>
      <c r="H581" s="109"/>
      <c r="I581" s="104" t="s">
        <v>78</v>
      </c>
      <c r="J581" s="83">
        <f t="shared" ref="J581:J644" si="19">IF(H581&lt;&gt;H580,1,J580+1)</f>
        <v>578</v>
      </c>
      <c r="K581" s="83">
        <f t="shared" si="18"/>
        <v>0</v>
      </c>
    </row>
    <row r="582" spans="1:11" ht="15.75">
      <c r="A582" s="98">
        <v>579</v>
      </c>
      <c r="D582" s="105"/>
      <c r="H582" s="109"/>
      <c r="I582" s="104" t="s">
        <v>78</v>
      </c>
      <c r="J582" s="83">
        <f t="shared" si="19"/>
        <v>579</v>
      </c>
      <c r="K582" s="83">
        <f t="shared" si="18"/>
        <v>0</v>
      </c>
    </row>
    <row r="583" spans="1:11" ht="15.75">
      <c r="A583" s="98">
        <v>580</v>
      </c>
      <c r="D583" s="105"/>
      <c r="H583" s="109"/>
      <c r="I583" s="104" t="s">
        <v>78</v>
      </c>
      <c r="J583" s="83">
        <f t="shared" si="19"/>
        <v>580</v>
      </c>
      <c r="K583" s="83">
        <f t="shared" si="18"/>
        <v>0</v>
      </c>
    </row>
    <row r="584" spans="1:11" ht="15.75">
      <c r="A584" s="98">
        <v>581</v>
      </c>
      <c r="D584" s="105"/>
      <c r="H584" s="109"/>
      <c r="I584" s="104" t="s">
        <v>78</v>
      </c>
      <c r="J584" s="83">
        <f t="shared" si="19"/>
        <v>581</v>
      </c>
      <c r="K584" s="83">
        <f t="shared" si="18"/>
        <v>0</v>
      </c>
    </row>
    <row r="585" spans="1:11" ht="15.75">
      <c r="A585" s="98">
        <v>582</v>
      </c>
      <c r="D585" s="105"/>
      <c r="H585" s="109"/>
      <c r="I585" s="104" t="s">
        <v>78</v>
      </c>
      <c r="J585" s="83">
        <f t="shared" si="19"/>
        <v>582</v>
      </c>
      <c r="K585" s="83">
        <f t="shared" si="18"/>
        <v>0</v>
      </c>
    </row>
    <row r="586" spans="1:11" ht="15.75">
      <c r="A586" s="98">
        <v>583</v>
      </c>
      <c r="D586" s="105"/>
      <c r="H586" s="109"/>
      <c r="I586" s="104" t="s">
        <v>78</v>
      </c>
      <c r="J586" s="83">
        <f t="shared" si="19"/>
        <v>583</v>
      </c>
      <c r="K586" s="83">
        <f t="shared" si="18"/>
        <v>0</v>
      </c>
    </row>
    <row r="587" spans="1:11" ht="15.75">
      <c r="A587" s="98">
        <v>584</v>
      </c>
      <c r="D587" s="105"/>
      <c r="H587" s="109"/>
      <c r="I587" s="104" t="s">
        <v>78</v>
      </c>
      <c r="J587" s="83">
        <f t="shared" si="19"/>
        <v>584</v>
      </c>
      <c r="K587" s="83">
        <f t="shared" si="18"/>
        <v>0</v>
      </c>
    </row>
    <row r="588" spans="1:11" ht="15.75">
      <c r="A588" s="98">
        <v>585</v>
      </c>
      <c r="D588" s="105"/>
      <c r="H588" s="109"/>
      <c r="I588" s="104" t="s">
        <v>78</v>
      </c>
      <c r="J588" s="83">
        <f t="shared" si="19"/>
        <v>585</v>
      </c>
      <c r="K588" s="83">
        <f t="shared" si="18"/>
        <v>0</v>
      </c>
    </row>
    <row r="589" spans="1:11" ht="15.75">
      <c r="A589" s="98">
        <v>586</v>
      </c>
      <c r="D589" s="105"/>
      <c r="H589" s="109"/>
      <c r="I589" s="104" t="s">
        <v>78</v>
      </c>
      <c r="J589" s="83">
        <f t="shared" si="19"/>
        <v>586</v>
      </c>
      <c r="K589" s="83">
        <f t="shared" si="18"/>
        <v>0</v>
      </c>
    </row>
    <row r="590" spans="1:11" ht="15.75">
      <c r="A590" s="98">
        <v>587</v>
      </c>
      <c r="D590" s="105"/>
      <c r="H590" s="109"/>
      <c r="I590" s="104" t="s">
        <v>78</v>
      </c>
      <c r="J590" s="83">
        <f t="shared" si="19"/>
        <v>587</v>
      </c>
      <c r="K590" s="83">
        <f t="shared" si="18"/>
        <v>0</v>
      </c>
    </row>
    <row r="591" spans="1:11" ht="15.75">
      <c r="A591" s="98">
        <v>588</v>
      </c>
      <c r="D591" s="105"/>
      <c r="H591" s="109"/>
      <c r="I591" s="104" t="s">
        <v>78</v>
      </c>
      <c r="J591" s="83">
        <f t="shared" si="19"/>
        <v>588</v>
      </c>
      <c r="K591" s="83">
        <f t="shared" si="18"/>
        <v>0</v>
      </c>
    </row>
    <row r="592" spans="1:11" ht="15.75">
      <c r="A592" s="98">
        <v>589</v>
      </c>
      <c r="D592" s="105"/>
      <c r="H592" s="109"/>
      <c r="I592" s="104" t="s">
        <v>78</v>
      </c>
      <c r="J592" s="83">
        <f t="shared" si="19"/>
        <v>589</v>
      </c>
      <c r="K592" s="83">
        <f t="shared" si="18"/>
        <v>0</v>
      </c>
    </row>
    <row r="593" spans="1:11" ht="15.75">
      <c r="A593" s="98">
        <v>590</v>
      </c>
      <c r="D593" s="105"/>
      <c r="H593" s="109"/>
      <c r="I593" s="104" t="s">
        <v>78</v>
      </c>
      <c r="J593" s="83">
        <f t="shared" si="19"/>
        <v>590</v>
      </c>
      <c r="K593" s="83">
        <f t="shared" si="18"/>
        <v>0</v>
      </c>
    </row>
    <row r="594" spans="1:11" ht="15.75">
      <c r="A594" s="98">
        <v>591</v>
      </c>
      <c r="D594" s="105"/>
      <c r="H594" s="109"/>
      <c r="I594" s="104" t="s">
        <v>78</v>
      </c>
      <c r="J594" s="83">
        <f t="shared" si="19"/>
        <v>591</v>
      </c>
      <c r="K594" s="83">
        <f t="shared" si="18"/>
        <v>0</v>
      </c>
    </row>
    <row r="595" spans="1:11" ht="15.75">
      <c r="A595" s="98">
        <v>592</v>
      </c>
      <c r="D595" s="105"/>
      <c r="H595" s="109"/>
      <c r="I595" s="104" t="s">
        <v>78</v>
      </c>
      <c r="J595" s="83">
        <f t="shared" si="19"/>
        <v>592</v>
      </c>
      <c r="K595" s="83">
        <f t="shared" si="18"/>
        <v>0</v>
      </c>
    </row>
    <row r="596" spans="1:11" ht="15.75">
      <c r="A596" s="98">
        <v>593</v>
      </c>
      <c r="D596" s="105"/>
      <c r="H596" s="109"/>
      <c r="I596" s="104" t="s">
        <v>78</v>
      </c>
      <c r="J596" s="83">
        <f t="shared" si="19"/>
        <v>593</v>
      </c>
      <c r="K596" s="83">
        <f t="shared" si="18"/>
        <v>0</v>
      </c>
    </row>
    <row r="597" spans="1:11" ht="15.75">
      <c r="A597" s="98">
        <v>594</v>
      </c>
      <c r="D597" s="108"/>
      <c r="H597" s="109"/>
      <c r="I597" s="104" t="s">
        <v>78</v>
      </c>
      <c r="J597" s="83">
        <f t="shared" si="19"/>
        <v>594</v>
      </c>
      <c r="K597" s="83">
        <f t="shared" si="18"/>
        <v>0</v>
      </c>
    </row>
    <row r="598" spans="1:11" ht="15.75">
      <c r="A598" s="98">
        <v>595</v>
      </c>
      <c r="D598" s="105"/>
      <c r="H598" s="109"/>
      <c r="I598" s="104" t="s">
        <v>78</v>
      </c>
      <c r="J598" s="83">
        <f t="shared" si="19"/>
        <v>595</v>
      </c>
      <c r="K598" s="83">
        <f t="shared" si="18"/>
        <v>0</v>
      </c>
    </row>
    <row r="599" spans="1:11" ht="15.75">
      <c r="A599" s="98">
        <v>596</v>
      </c>
      <c r="D599" s="105"/>
      <c r="H599" s="109"/>
      <c r="I599" s="104" t="s">
        <v>78</v>
      </c>
      <c r="J599" s="83">
        <f t="shared" si="19"/>
        <v>596</v>
      </c>
      <c r="K599" s="83">
        <f t="shared" si="18"/>
        <v>0</v>
      </c>
    </row>
    <row r="600" spans="1:11" ht="15.75">
      <c r="A600" s="98">
        <v>597</v>
      </c>
      <c r="D600" s="105"/>
      <c r="H600" s="109"/>
      <c r="I600" s="104" t="s">
        <v>78</v>
      </c>
      <c r="J600" s="83">
        <f t="shared" si="19"/>
        <v>597</v>
      </c>
      <c r="K600" s="83">
        <f t="shared" si="18"/>
        <v>0</v>
      </c>
    </row>
    <row r="601" spans="1:11" ht="15.75">
      <c r="A601" s="98">
        <v>598</v>
      </c>
      <c r="D601" s="105"/>
      <c r="H601" s="109"/>
      <c r="I601" s="104" t="s">
        <v>78</v>
      </c>
      <c r="J601" s="83">
        <f t="shared" si="19"/>
        <v>598</v>
      </c>
      <c r="K601" s="83">
        <f t="shared" si="18"/>
        <v>0</v>
      </c>
    </row>
    <row r="602" spans="1:11" ht="15.75">
      <c r="A602" s="98">
        <v>599</v>
      </c>
      <c r="D602" s="105"/>
      <c r="H602" s="109"/>
      <c r="I602" s="104" t="s">
        <v>78</v>
      </c>
      <c r="J602" s="83">
        <f t="shared" si="19"/>
        <v>599</v>
      </c>
      <c r="K602" s="83">
        <f t="shared" si="18"/>
        <v>0</v>
      </c>
    </row>
    <row r="603" spans="1:11" ht="15.75">
      <c r="A603" s="98">
        <v>600</v>
      </c>
      <c r="D603" s="105"/>
      <c r="H603" s="109"/>
      <c r="I603" s="104" t="s">
        <v>78</v>
      </c>
      <c r="J603" s="83">
        <f t="shared" si="19"/>
        <v>600</v>
      </c>
      <c r="K603" s="83">
        <f t="shared" si="18"/>
        <v>0</v>
      </c>
    </row>
    <row r="604" spans="1:11" ht="15.75">
      <c r="A604" s="98">
        <v>601</v>
      </c>
      <c r="D604" s="105"/>
      <c r="H604" s="109"/>
      <c r="I604" s="104" t="s">
        <v>78</v>
      </c>
      <c r="J604" s="83">
        <f t="shared" si="19"/>
        <v>601</v>
      </c>
      <c r="K604" s="83">
        <f t="shared" si="18"/>
        <v>0</v>
      </c>
    </row>
    <row r="605" spans="1:11" ht="15.75">
      <c r="A605" s="98">
        <v>602</v>
      </c>
      <c r="D605" s="105"/>
      <c r="H605" s="109"/>
      <c r="I605" s="104" t="s">
        <v>78</v>
      </c>
      <c r="J605" s="83">
        <f t="shared" si="19"/>
        <v>602</v>
      </c>
      <c r="K605" s="83">
        <f t="shared" si="18"/>
        <v>0</v>
      </c>
    </row>
    <row r="606" spans="1:11" ht="15.75">
      <c r="A606" s="98">
        <v>603</v>
      </c>
      <c r="D606" s="105"/>
      <c r="H606" s="109"/>
      <c r="I606" s="104" t="s">
        <v>78</v>
      </c>
      <c r="J606" s="83">
        <f t="shared" si="19"/>
        <v>603</v>
      </c>
      <c r="K606" s="83">
        <f t="shared" si="18"/>
        <v>0</v>
      </c>
    </row>
    <row r="607" spans="1:11" ht="15.75">
      <c r="A607" s="98">
        <v>604</v>
      </c>
      <c r="D607" s="105"/>
      <c r="H607" s="109"/>
      <c r="I607" s="104" t="s">
        <v>78</v>
      </c>
      <c r="J607" s="83">
        <f t="shared" si="19"/>
        <v>604</v>
      </c>
      <c r="K607" s="83">
        <f t="shared" si="18"/>
        <v>0</v>
      </c>
    </row>
    <row r="608" spans="1:11" ht="15.75">
      <c r="A608" s="98">
        <v>605</v>
      </c>
      <c r="D608" s="105"/>
      <c r="H608" s="109"/>
      <c r="I608" s="104" t="s">
        <v>78</v>
      </c>
      <c r="J608" s="83">
        <f t="shared" si="19"/>
        <v>605</v>
      </c>
      <c r="K608" s="83">
        <f t="shared" si="18"/>
        <v>0</v>
      </c>
    </row>
    <row r="609" spans="1:11" ht="15.75">
      <c r="A609" s="98">
        <v>606</v>
      </c>
      <c r="D609" s="105"/>
      <c r="H609" s="109"/>
      <c r="I609" s="104" t="s">
        <v>78</v>
      </c>
      <c r="J609" s="83">
        <f t="shared" si="19"/>
        <v>606</v>
      </c>
      <c r="K609" s="83">
        <f t="shared" si="18"/>
        <v>0</v>
      </c>
    </row>
    <row r="610" spans="1:11" ht="15.75">
      <c r="A610" s="98">
        <v>607</v>
      </c>
      <c r="D610" s="105"/>
      <c r="H610" s="109"/>
      <c r="I610" s="104" t="s">
        <v>78</v>
      </c>
      <c r="J610" s="83">
        <f t="shared" si="19"/>
        <v>607</v>
      </c>
      <c r="K610" s="83">
        <f t="shared" si="18"/>
        <v>0</v>
      </c>
    </row>
    <row r="611" spans="1:11" ht="15.75">
      <c r="A611" s="98">
        <v>608</v>
      </c>
      <c r="D611" s="105"/>
      <c r="H611" s="109"/>
      <c r="I611" s="104" t="s">
        <v>78</v>
      </c>
      <c r="J611" s="83">
        <f t="shared" si="19"/>
        <v>608</v>
      </c>
      <c r="K611" s="83">
        <f t="shared" si="18"/>
        <v>0</v>
      </c>
    </row>
    <row r="612" spans="1:11" ht="15.75">
      <c r="A612" s="98">
        <v>609</v>
      </c>
      <c r="D612" s="105"/>
      <c r="H612" s="109"/>
      <c r="I612" s="104" t="s">
        <v>78</v>
      </c>
      <c r="J612" s="83">
        <f t="shared" si="19"/>
        <v>609</v>
      </c>
      <c r="K612" s="83">
        <f t="shared" si="18"/>
        <v>0</v>
      </c>
    </row>
    <row r="613" spans="1:11" ht="15.75">
      <c r="A613" s="98">
        <v>610</v>
      </c>
      <c r="D613" s="105"/>
      <c r="H613" s="109"/>
      <c r="I613" s="104" t="s">
        <v>78</v>
      </c>
      <c r="J613" s="83">
        <f t="shared" si="19"/>
        <v>610</v>
      </c>
      <c r="K613" s="83">
        <f t="shared" si="18"/>
        <v>0</v>
      </c>
    </row>
    <row r="614" spans="1:11" ht="15.75">
      <c r="A614" s="98">
        <v>611</v>
      </c>
      <c r="D614" s="105"/>
      <c r="H614" s="109"/>
      <c r="I614" s="104" t="s">
        <v>78</v>
      </c>
      <c r="J614" s="83">
        <f t="shared" si="19"/>
        <v>611</v>
      </c>
      <c r="K614" s="83">
        <f t="shared" si="18"/>
        <v>0</v>
      </c>
    </row>
    <row r="615" spans="1:11" ht="15.75">
      <c r="A615" s="98">
        <v>612</v>
      </c>
      <c r="D615" s="105"/>
      <c r="H615" s="109"/>
      <c r="I615" s="104" t="s">
        <v>78</v>
      </c>
      <c r="J615" s="83">
        <f t="shared" si="19"/>
        <v>612</v>
      </c>
      <c r="K615" s="83">
        <f t="shared" si="18"/>
        <v>0</v>
      </c>
    </row>
    <row r="616" spans="1:11" ht="15.75">
      <c r="A616" s="98">
        <v>613</v>
      </c>
      <c r="D616" s="105"/>
      <c r="H616" s="109"/>
      <c r="I616" s="104" t="s">
        <v>78</v>
      </c>
      <c r="J616" s="83">
        <f t="shared" si="19"/>
        <v>613</v>
      </c>
      <c r="K616" s="83">
        <f t="shared" si="18"/>
        <v>0</v>
      </c>
    </row>
    <row r="617" spans="1:11" ht="15.75">
      <c r="A617" s="98">
        <v>614</v>
      </c>
      <c r="D617" s="105"/>
      <c r="H617" s="109"/>
      <c r="I617" s="104" t="s">
        <v>78</v>
      </c>
      <c r="J617" s="83">
        <f t="shared" si="19"/>
        <v>614</v>
      </c>
      <c r="K617" s="83">
        <f t="shared" si="18"/>
        <v>0</v>
      </c>
    </row>
    <row r="618" spans="1:11" ht="15.75">
      <c r="A618" s="98">
        <v>615</v>
      </c>
      <c r="D618" s="105"/>
      <c r="H618" s="109"/>
      <c r="I618" s="104" t="s">
        <v>78</v>
      </c>
      <c r="J618" s="83">
        <f t="shared" si="19"/>
        <v>615</v>
      </c>
      <c r="K618" s="83">
        <f t="shared" si="18"/>
        <v>0</v>
      </c>
    </row>
    <row r="619" spans="1:11" ht="15.75">
      <c r="A619" s="98">
        <v>616</v>
      </c>
      <c r="D619" s="105"/>
      <c r="H619" s="109"/>
      <c r="I619" s="104" t="s">
        <v>78</v>
      </c>
      <c r="J619" s="83">
        <f t="shared" si="19"/>
        <v>616</v>
      </c>
      <c r="K619" s="83">
        <f t="shared" si="18"/>
        <v>0</v>
      </c>
    </row>
    <row r="620" spans="1:11" ht="15.75">
      <c r="A620" s="98">
        <v>617</v>
      </c>
      <c r="D620" s="105"/>
      <c r="H620" s="109"/>
      <c r="I620" s="104" t="s">
        <v>78</v>
      </c>
      <c r="J620" s="83">
        <f t="shared" si="19"/>
        <v>617</v>
      </c>
      <c r="K620" s="83">
        <f t="shared" si="18"/>
        <v>0</v>
      </c>
    </row>
    <row r="621" spans="1:11" ht="15.75">
      <c r="A621" s="98">
        <v>618</v>
      </c>
      <c r="D621" s="105"/>
      <c r="H621" s="109"/>
      <c r="I621" s="104" t="s">
        <v>78</v>
      </c>
      <c r="J621" s="83">
        <f t="shared" si="19"/>
        <v>618</v>
      </c>
      <c r="K621" s="83">
        <f t="shared" si="18"/>
        <v>0</v>
      </c>
    </row>
    <row r="622" spans="1:11" ht="15.75">
      <c r="A622" s="98">
        <v>619</v>
      </c>
      <c r="D622" s="105"/>
      <c r="H622" s="109"/>
      <c r="I622" s="104" t="s">
        <v>78</v>
      </c>
      <c r="J622" s="83">
        <f t="shared" si="19"/>
        <v>619</v>
      </c>
      <c r="K622" s="83">
        <f t="shared" si="18"/>
        <v>0</v>
      </c>
    </row>
    <row r="623" spans="1:11" ht="15.75">
      <c r="A623" s="98">
        <v>620</v>
      </c>
      <c r="D623" s="105"/>
      <c r="H623" s="109"/>
      <c r="I623" s="104" t="s">
        <v>78</v>
      </c>
      <c r="J623" s="83">
        <f t="shared" si="19"/>
        <v>620</v>
      </c>
      <c r="K623" s="83">
        <f t="shared" si="18"/>
        <v>0</v>
      </c>
    </row>
    <row r="624" spans="1:11" ht="15.75">
      <c r="A624" s="98">
        <v>621</v>
      </c>
      <c r="D624" s="105"/>
      <c r="H624" s="109"/>
      <c r="I624" s="104" t="s">
        <v>78</v>
      </c>
      <c r="J624" s="83">
        <f t="shared" si="19"/>
        <v>621</v>
      </c>
      <c r="K624" s="83">
        <f t="shared" si="18"/>
        <v>0</v>
      </c>
    </row>
    <row r="625" spans="1:11" ht="15.75">
      <c r="A625" s="98">
        <v>622</v>
      </c>
      <c r="D625" s="105"/>
      <c r="H625" s="109"/>
      <c r="I625" s="104" t="s">
        <v>78</v>
      </c>
      <c r="J625" s="83">
        <f t="shared" si="19"/>
        <v>622</v>
      </c>
      <c r="K625" s="83">
        <f t="shared" si="18"/>
        <v>0</v>
      </c>
    </row>
    <row r="626" spans="1:11" ht="15.75">
      <c r="A626" s="98">
        <v>623</v>
      </c>
      <c r="D626" s="105"/>
      <c r="H626" s="109"/>
      <c r="I626" s="104" t="s">
        <v>78</v>
      </c>
      <c r="J626" s="83">
        <f t="shared" si="19"/>
        <v>623</v>
      </c>
      <c r="K626" s="83">
        <f t="shared" si="18"/>
        <v>0</v>
      </c>
    </row>
    <row r="627" spans="1:11" ht="15.75">
      <c r="A627" s="98">
        <v>624</v>
      </c>
      <c r="D627" s="105"/>
      <c r="H627" s="109"/>
      <c r="I627" s="104" t="s">
        <v>78</v>
      </c>
      <c r="J627" s="83">
        <f t="shared" si="19"/>
        <v>624</v>
      </c>
      <c r="K627" s="83">
        <f t="shared" si="18"/>
        <v>0</v>
      </c>
    </row>
    <row r="628" spans="1:11" ht="15.75">
      <c r="A628" s="98">
        <v>625</v>
      </c>
      <c r="D628" s="105"/>
      <c r="H628" s="109"/>
      <c r="I628" s="104" t="s">
        <v>78</v>
      </c>
      <c r="J628" s="83">
        <f t="shared" si="19"/>
        <v>625</v>
      </c>
      <c r="K628" s="83">
        <f t="shared" si="18"/>
        <v>0</v>
      </c>
    </row>
    <row r="629" spans="1:11" ht="15.75">
      <c r="A629" s="98">
        <v>626</v>
      </c>
      <c r="D629" s="105"/>
      <c r="H629" s="109"/>
      <c r="I629" s="104" t="s">
        <v>78</v>
      </c>
      <c r="J629" s="83">
        <f t="shared" si="19"/>
        <v>626</v>
      </c>
      <c r="K629" s="83">
        <f t="shared" si="18"/>
        <v>0</v>
      </c>
    </row>
    <row r="630" spans="1:11" ht="15.75">
      <c r="A630" s="98">
        <v>627</v>
      </c>
      <c r="D630" s="105"/>
      <c r="H630" s="109"/>
      <c r="I630" s="104" t="s">
        <v>78</v>
      </c>
      <c r="J630" s="83">
        <f t="shared" si="19"/>
        <v>627</v>
      </c>
      <c r="K630" s="83">
        <f t="shared" si="18"/>
        <v>0</v>
      </c>
    </row>
    <row r="631" spans="1:11" ht="15.75">
      <c r="A631" s="98">
        <v>628</v>
      </c>
      <c r="D631" s="105"/>
      <c r="H631" s="109"/>
      <c r="I631" s="104" t="s">
        <v>78</v>
      </c>
      <c r="J631" s="83">
        <f t="shared" si="19"/>
        <v>628</v>
      </c>
      <c r="K631" s="83">
        <f t="shared" si="18"/>
        <v>0</v>
      </c>
    </row>
    <row r="632" spans="1:11" ht="15.75">
      <c r="A632" s="98">
        <v>629</v>
      </c>
      <c r="D632" s="105"/>
      <c r="H632" s="109"/>
      <c r="I632" s="104" t="s">
        <v>78</v>
      </c>
      <c r="J632" s="83">
        <f t="shared" si="19"/>
        <v>629</v>
      </c>
      <c r="K632" s="83">
        <f t="shared" si="18"/>
        <v>0</v>
      </c>
    </row>
    <row r="633" spans="1:11" ht="15.75">
      <c r="A633" s="98">
        <v>630</v>
      </c>
      <c r="D633" s="105"/>
      <c r="H633" s="109"/>
      <c r="I633" s="104" t="s">
        <v>78</v>
      </c>
      <c r="J633" s="83">
        <f t="shared" si="19"/>
        <v>630</v>
      </c>
      <c r="K633" s="83">
        <f t="shared" si="18"/>
        <v>0</v>
      </c>
    </row>
    <row r="634" spans="1:11" ht="15.75">
      <c r="A634" s="98">
        <v>631</v>
      </c>
      <c r="D634" s="105"/>
      <c r="H634" s="109"/>
      <c r="I634" s="104" t="s">
        <v>78</v>
      </c>
      <c r="J634" s="83">
        <f t="shared" si="19"/>
        <v>631</v>
      </c>
      <c r="K634" s="83">
        <f t="shared" si="18"/>
        <v>0</v>
      </c>
    </row>
    <row r="635" spans="1:11" ht="15.75">
      <c r="A635" s="98">
        <v>632</v>
      </c>
      <c r="D635" s="105"/>
      <c r="H635" s="109"/>
      <c r="I635" s="104" t="s">
        <v>78</v>
      </c>
      <c r="J635" s="83">
        <f t="shared" si="19"/>
        <v>632</v>
      </c>
      <c r="K635" s="83">
        <f t="shared" si="18"/>
        <v>0</v>
      </c>
    </row>
    <row r="636" spans="1:11" ht="15.75">
      <c r="A636" s="98">
        <v>633</v>
      </c>
      <c r="D636" s="105"/>
      <c r="H636" s="109"/>
      <c r="I636" s="104" t="s">
        <v>78</v>
      </c>
      <c r="J636" s="83">
        <f t="shared" si="19"/>
        <v>633</v>
      </c>
      <c r="K636" s="83">
        <f t="shared" si="18"/>
        <v>0</v>
      </c>
    </row>
    <row r="637" spans="1:11" ht="15.75">
      <c r="A637" s="98">
        <v>634</v>
      </c>
      <c r="D637" s="105"/>
      <c r="H637" s="109"/>
      <c r="I637" s="104" t="s">
        <v>78</v>
      </c>
      <c r="J637" s="83">
        <f t="shared" si="19"/>
        <v>634</v>
      </c>
      <c r="K637" s="83">
        <f t="shared" si="18"/>
        <v>0</v>
      </c>
    </row>
    <row r="638" spans="1:11" ht="15.75">
      <c r="A638" s="98">
        <v>635</v>
      </c>
      <c r="D638" s="105"/>
      <c r="H638" s="109"/>
      <c r="I638" s="104" t="s">
        <v>78</v>
      </c>
      <c r="J638" s="83">
        <f t="shared" si="19"/>
        <v>635</v>
      </c>
      <c r="K638" s="83">
        <f t="shared" si="18"/>
        <v>0</v>
      </c>
    </row>
    <row r="639" spans="1:11" ht="15.75">
      <c r="A639" s="98">
        <v>636</v>
      </c>
      <c r="D639" s="105"/>
      <c r="H639" s="109"/>
      <c r="I639" s="104" t="s">
        <v>78</v>
      </c>
      <c r="J639" s="83">
        <f t="shared" si="19"/>
        <v>636</v>
      </c>
      <c r="K639" s="83">
        <f t="shared" si="18"/>
        <v>0</v>
      </c>
    </row>
    <row r="640" spans="1:11" ht="15.75">
      <c r="A640" s="98">
        <v>637</v>
      </c>
      <c r="D640" s="105"/>
      <c r="H640" s="109"/>
      <c r="I640" s="104" t="s">
        <v>78</v>
      </c>
      <c r="J640" s="83">
        <f t="shared" si="19"/>
        <v>637</v>
      </c>
      <c r="K640" s="83">
        <f t="shared" si="18"/>
        <v>0</v>
      </c>
    </row>
    <row r="641" spans="1:11" ht="15.75">
      <c r="A641" s="98">
        <v>638</v>
      </c>
      <c r="D641" s="105"/>
      <c r="H641" s="109"/>
      <c r="I641" s="104" t="s">
        <v>78</v>
      </c>
      <c r="J641" s="83">
        <f t="shared" si="19"/>
        <v>638</v>
      </c>
      <c r="K641" s="83">
        <f t="shared" si="18"/>
        <v>0</v>
      </c>
    </row>
    <row r="642" spans="1:11" ht="15.75">
      <c r="A642" s="98">
        <v>639</v>
      </c>
      <c r="D642" s="105"/>
      <c r="H642" s="109"/>
      <c r="I642" s="104" t="s">
        <v>78</v>
      </c>
      <c r="J642" s="83">
        <f t="shared" si="19"/>
        <v>639</v>
      </c>
      <c r="K642" s="83">
        <f t="shared" si="18"/>
        <v>0</v>
      </c>
    </row>
    <row r="643" spans="1:11" ht="15.75">
      <c r="A643" s="98">
        <v>640</v>
      </c>
      <c r="D643" s="105"/>
      <c r="H643" s="109"/>
      <c r="I643" s="104" t="s">
        <v>78</v>
      </c>
      <c r="J643" s="83">
        <f t="shared" si="19"/>
        <v>640</v>
      </c>
      <c r="K643" s="83">
        <f t="shared" si="18"/>
        <v>0</v>
      </c>
    </row>
    <row r="644" spans="1:11" ht="15.75">
      <c r="A644" s="98">
        <v>641</v>
      </c>
      <c r="D644" s="105"/>
      <c r="H644" s="109"/>
      <c r="I644" s="104" t="s">
        <v>78</v>
      </c>
      <c r="J644" s="83">
        <f t="shared" si="19"/>
        <v>641</v>
      </c>
      <c r="K644" s="83">
        <f t="shared" ref="K644:K707" si="20">COUNTIF($D$4:$D$889,D644)</f>
        <v>0</v>
      </c>
    </row>
    <row r="645" spans="1:11" ht="15.75">
      <c r="A645" s="98">
        <v>642</v>
      </c>
      <c r="D645" s="105"/>
      <c r="H645" s="109"/>
      <c r="I645" s="104" t="s">
        <v>78</v>
      </c>
      <c r="J645" s="83">
        <f t="shared" ref="J645:J708" si="21">IF(H645&lt;&gt;H644,1,J644+1)</f>
        <v>642</v>
      </c>
      <c r="K645" s="83">
        <f t="shared" si="20"/>
        <v>0</v>
      </c>
    </row>
    <row r="646" spans="1:11" ht="15.75">
      <c r="A646" s="98">
        <v>643</v>
      </c>
      <c r="D646" s="105"/>
      <c r="H646" s="109"/>
      <c r="I646" s="104" t="s">
        <v>78</v>
      </c>
      <c r="J646" s="83">
        <f t="shared" si="21"/>
        <v>643</v>
      </c>
      <c r="K646" s="83">
        <f t="shared" si="20"/>
        <v>0</v>
      </c>
    </row>
    <row r="647" spans="1:11" ht="15.75">
      <c r="A647" s="98">
        <v>644</v>
      </c>
      <c r="D647" s="105"/>
      <c r="H647" s="109"/>
      <c r="I647" s="104" t="s">
        <v>78</v>
      </c>
      <c r="J647" s="83">
        <f t="shared" si="21"/>
        <v>644</v>
      </c>
      <c r="K647" s="83">
        <f t="shared" si="20"/>
        <v>0</v>
      </c>
    </row>
    <row r="648" spans="1:11" ht="15.75">
      <c r="A648" s="98">
        <v>645</v>
      </c>
      <c r="D648" s="105"/>
      <c r="H648" s="109"/>
      <c r="I648" s="104" t="s">
        <v>78</v>
      </c>
      <c r="J648" s="83">
        <f t="shared" si="21"/>
        <v>645</v>
      </c>
      <c r="K648" s="83">
        <f t="shared" si="20"/>
        <v>0</v>
      </c>
    </row>
    <row r="649" spans="1:11" ht="15.75">
      <c r="A649" s="98">
        <v>646</v>
      </c>
      <c r="D649" s="105"/>
      <c r="H649" s="109"/>
      <c r="I649" s="104" t="s">
        <v>78</v>
      </c>
      <c r="J649" s="83">
        <f t="shared" si="21"/>
        <v>646</v>
      </c>
      <c r="K649" s="83">
        <f t="shared" si="20"/>
        <v>0</v>
      </c>
    </row>
    <row r="650" spans="1:11" ht="15.75">
      <c r="A650" s="98">
        <v>647</v>
      </c>
      <c r="D650" s="105"/>
      <c r="H650" s="109"/>
      <c r="I650" s="104" t="s">
        <v>78</v>
      </c>
      <c r="J650" s="83">
        <f t="shared" si="21"/>
        <v>647</v>
      </c>
      <c r="K650" s="83">
        <f t="shared" si="20"/>
        <v>0</v>
      </c>
    </row>
    <row r="651" spans="1:11" ht="15.75">
      <c r="A651" s="98">
        <v>648</v>
      </c>
      <c r="D651" s="105"/>
      <c r="H651" s="109"/>
      <c r="I651" s="104" t="s">
        <v>78</v>
      </c>
      <c r="J651" s="83">
        <f t="shared" si="21"/>
        <v>648</v>
      </c>
      <c r="K651" s="83">
        <f t="shared" si="20"/>
        <v>0</v>
      </c>
    </row>
    <row r="652" spans="1:11" ht="15.75">
      <c r="A652" s="98">
        <v>649</v>
      </c>
      <c r="D652" s="105"/>
      <c r="H652" s="109"/>
      <c r="I652" s="104" t="s">
        <v>78</v>
      </c>
      <c r="J652" s="83">
        <f t="shared" si="21"/>
        <v>649</v>
      </c>
      <c r="K652" s="83">
        <f t="shared" si="20"/>
        <v>0</v>
      </c>
    </row>
    <row r="653" spans="1:11" ht="15.75">
      <c r="A653" s="98">
        <v>650</v>
      </c>
      <c r="D653" s="105"/>
      <c r="H653" s="109"/>
      <c r="I653" s="104" t="s">
        <v>78</v>
      </c>
      <c r="J653" s="83">
        <f t="shared" si="21"/>
        <v>650</v>
      </c>
      <c r="K653" s="83">
        <f t="shared" si="20"/>
        <v>0</v>
      </c>
    </row>
    <row r="654" spans="1:11" ht="15.75">
      <c r="A654" s="98">
        <v>651</v>
      </c>
      <c r="D654" s="105"/>
      <c r="H654" s="109"/>
      <c r="I654" s="104" t="s">
        <v>78</v>
      </c>
      <c r="J654" s="83">
        <f t="shared" si="21"/>
        <v>651</v>
      </c>
      <c r="K654" s="83">
        <f t="shared" si="20"/>
        <v>0</v>
      </c>
    </row>
    <row r="655" spans="1:11" ht="15.75">
      <c r="A655" s="98">
        <v>652</v>
      </c>
      <c r="D655" s="105"/>
      <c r="H655" s="109"/>
      <c r="I655" s="104" t="s">
        <v>78</v>
      </c>
      <c r="J655" s="83">
        <f t="shared" si="21"/>
        <v>652</v>
      </c>
      <c r="K655" s="83">
        <f t="shared" si="20"/>
        <v>0</v>
      </c>
    </row>
    <row r="656" spans="1:11" ht="15.75">
      <c r="A656" s="98">
        <v>653</v>
      </c>
      <c r="D656" s="105"/>
      <c r="H656" s="109"/>
      <c r="I656" s="104" t="s">
        <v>78</v>
      </c>
      <c r="J656" s="83">
        <f t="shared" si="21"/>
        <v>653</v>
      </c>
      <c r="K656" s="83">
        <f t="shared" si="20"/>
        <v>0</v>
      </c>
    </row>
    <row r="657" spans="1:11" ht="15.75">
      <c r="A657" s="98">
        <v>654</v>
      </c>
      <c r="D657" s="105"/>
      <c r="H657" s="109"/>
      <c r="I657" s="104" t="s">
        <v>78</v>
      </c>
      <c r="J657" s="83">
        <f t="shared" si="21"/>
        <v>654</v>
      </c>
      <c r="K657" s="83">
        <f t="shared" si="20"/>
        <v>0</v>
      </c>
    </row>
    <row r="658" spans="1:11" ht="15.75">
      <c r="A658" s="98">
        <v>655</v>
      </c>
      <c r="D658" s="105"/>
      <c r="H658" s="109"/>
      <c r="I658" s="104" t="s">
        <v>78</v>
      </c>
      <c r="J658" s="83">
        <f t="shared" si="21"/>
        <v>655</v>
      </c>
      <c r="K658" s="83">
        <f t="shared" si="20"/>
        <v>0</v>
      </c>
    </row>
    <row r="659" spans="1:11" ht="15.75">
      <c r="A659" s="98">
        <v>656</v>
      </c>
      <c r="D659" s="105"/>
      <c r="H659" s="109"/>
      <c r="I659" s="104" t="s">
        <v>78</v>
      </c>
      <c r="J659" s="83">
        <f t="shared" si="21"/>
        <v>656</v>
      </c>
      <c r="K659" s="83">
        <f t="shared" si="20"/>
        <v>0</v>
      </c>
    </row>
    <row r="660" spans="1:11" ht="15.75">
      <c r="A660" s="98">
        <v>657</v>
      </c>
      <c r="D660" s="105"/>
      <c r="H660" s="109"/>
      <c r="I660" s="104" t="s">
        <v>78</v>
      </c>
      <c r="J660" s="83">
        <f t="shared" si="21"/>
        <v>657</v>
      </c>
      <c r="K660" s="83">
        <f t="shared" si="20"/>
        <v>0</v>
      </c>
    </row>
    <row r="661" spans="1:11" ht="15.75">
      <c r="A661" s="98">
        <v>658</v>
      </c>
      <c r="D661" s="105"/>
      <c r="H661" s="109"/>
      <c r="I661" s="104" t="s">
        <v>78</v>
      </c>
      <c r="J661" s="83">
        <f t="shared" si="21"/>
        <v>658</v>
      </c>
      <c r="K661" s="83">
        <f t="shared" si="20"/>
        <v>0</v>
      </c>
    </row>
    <row r="662" spans="1:11" ht="15.75">
      <c r="A662" s="98">
        <v>659</v>
      </c>
      <c r="D662" s="105"/>
      <c r="H662" s="109"/>
      <c r="I662" s="104" t="s">
        <v>78</v>
      </c>
      <c r="J662" s="83">
        <f t="shared" si="21"/>
        <v>659</v>
      </c>
      <c r="K662" s="83">
        <f t="shared" si="20"/>
        <v>0</v>
      </c>
    </row>
    <row r="663" spans="1:11" ht="15.75">
      <c r="A663" s="98">
        <v>660</v>
      </c>
      <c r="D663" s="105"/>
      <c r="H663" s="109"/>
      <c r="I663" s="104" t="s">
        <v>78</v>
      </c>
      <c r="J663" s="83">
        <f t="shared" si="21"/>
        <v>660</v>
      </c>
      <c r="K663" s="83">
        <f t="shared" si="20"/>
        <v>0</v>
      </c>
    </row>
    <row r="664" spans="1:11" ht="15.75">
      <c r="A664" s="98">
        <v>661</v>
      </c>
      <c r="D664" s="105"/>
      <c r="H664" s="109"/>
      <c r="I664" s="104" t="s">
        <v>78</v>
      </c>
      <c r="J664" s="83">
        <f t="shared" si="21"/>
        <v>661</v>
      </c>
      <c r="K664" s="83">
        <f t="shared" si="20"/>
        <v>0</v>
      </c>
    </row>
    <row r="665" spans="1:11" ht="15.75">
      <c r="A665" s="98">
        <v>662</v>
      </c>
      <c r="D665" s="105"/>
      <c r="H665" s="109"/>
      <c r="I665" s="104" t="s">
        <v>78</v>
      </c>
      <c r="J665" s="83">
        <f t="shared" si="21"/>
        <v>662</v>
      </c>
      <c r="K665" s="83">
        <f t="shared" si="20"/>
        <v>0</v>
      </c>
    </row>
    <row r="666" spans="1:11" ht="15.75">
      <c r="A666" s="98">
        <v>663</v>
      </c>
      <c r="D666" s="108"/>
      <c r="H666" s="109"/>
      <c r="I666" s="104" t="s">
        <v>78</v>
      </c>
      <c r="J666" s="83">
        <f t="shared" si="21"/>
        <v>663</v>
      </c>
      <c r="K666" s="83">
        <f t="shared" si="20"/>
        <v>0</v>
      </c>
    </row>
    <row r="667" spans="1:11" ht="15.75">
      <c r="A667" s="98">
        <v>664</v>
      </c>
      <c r="D667" s="105"/>
      <c r="H667" s="109"/>
      <c r="I667" s="104" t="s">
        <v>78</v>
      </c>
      <c r="J667" s="83">
        <f t="shared" si="21"/>
        <v>664</v>
      </c>
      <c r="K667" s="83">
        <f t="shared" si="20"/>
        <v>0</v>
      </c>
    </row>
    <row r="668" spans="1:11" ht="15.75">
      <c r="A668" s="98">
        <v>665</v>
      </c>
      <c r="D668" s="105"/>
      <c r="H668" s="109"/>
      <c r="I668" s="104" t="s">
        <v>78</v>
      </c>
      <c r="J668" s="83">
        <f t="shared" si="21"/>
        <v>665</v>
      </c>
      <c r="K668" s="83">
        <f t="shared" si="20"/>
        <v>0</v>
      </c>
    </row>
    <row r="669" spans="1:11" ht="15.75">
      <c r="A669" s="98">
        <v>666</v>
      </c>
      <c r="D669" s="105"/>
      <c r="H669" s="109"/>
      <c r="I669" s="104" t="s">
        <v>78</v>
      </c>
      <c r="J669" s="83">
        <f t="shared" si="21"/>
        <v>666</v>
      </c>
      <c r="K669" s="83">
        <f t="shared" si="20"/>
        <v>0</v>
      </c>
    </row>
    <row r="670" spans="1:11" ht="15.75">
      <c r="A670" s="98">
        <v>667</v>
      </c>
      <c r="D670" s="105"/>
      <c r="H670" s="109"/>
      <c r="I670" s="104" t="s">
        <v>78</v>
      </c>
      <c r="J670" s="83">
        <f t="shared" si="21"/>
        <v>667</v>
      </c>
      <c r="K670" s="83">
        <f t="shared" si="20"/>
        <v>0</v>
      </c>
    </row>
    <row r="671" spans="1:11" ht="15.75">
      <c r="A671" s="98">
        <v>668</v>
      </c>
      <c r="D671" s="105"/>
      <c r="H671" s="109"/>
      <c r="I671" s="104" t="s">
        <v>78</v>
      </c>
      <c r="J671" s="83">
        <f t="shared" si="21"/>
        <v>668</v>
      </c>
      <c r="K671" s="83">
        <f t="shared" si="20"/>
        <v>0</v>
      </c>
    </row>
    <row r="672" spans="1:11" ht="15.75">
      <c r="A672" s="98">
        <v>669</v>
      </c>
      <c r="D672" s="105"/>
      <c r="H672" s="109"/>
      <c r="I672" s="104" t="s">
        <v>78</v>
      </c>
      <c r="J672" s="83">
        <f t="shared" si="21"/>
        <v>669</v>
      </c>
      <c r="K672" s="83">
        <f t="shared" si="20"/>
        <v>0</v>
      </c>
    </row>
    <row r="673" spans="1:11" ht="15.75">
      <c r="A673" s="98">
        <v>670</v>
      </c>
      <c r="D673" s="105"/>
      <c r="H673" s="109"/>
      <c r="I673" s="104" t="s">
        <v>78</v>
      </c>
      <c r="J673" s="83">
        <f t="shared" si="21"/>
        <v>670</v>
      </c>
      <c r="K673" s="83">
        <f t="shared" si="20"/>
        <v>0</v>
      </c>
    </row>
    <row r="674" spans="1:11" ht="15.75">
      <c r="A674" s="98">
        <v>671</v>
      </c>
      <c r="D674" s="105"/>
      <c r="H674" s="109"/>
      <c r="I674" s="104" t="s">
        <v>78</v>
      </c>
      <c r="J674" s="83">
        <f t="shared" si="21"/>
        <v>671</v>
      </c>
      <c r="K674" s="83">
        <f t="shared" si="20"/>
        <v>0</v>
      </c>
    </row>
    <row r="675" spans="1:11" ht="15.75">
      <c r="A675" s="98">
        <v>672</v>
      </c>
      <c r="D675" s="105"/>
      <c r="H675" s="109"/>
      <c r="I675" s="104" t="s">
        <v>78</v>
      </c>
      <c r="J675" s="83">
        <f t="shared" si="21"/>
        <v>672</v>
      </c>
      <c r="K675" s="83">
        <f t="shared" si="20"/>
        <v>0</v>
      </c>
    </row>
    <row r="676" spans="1:11" ht="15.75">
      <c r="A676" s="98">
        <v>673</v>
      </c>
      <c r="D676" s="105"/>
      <c r="H676" s="109"/>
      <c r="I676" s="104" t="s">
        <v>78</v>
      </c>
      <c r="J676" s="83">
        <f t="shared" si="21"/>
        <v>673</v>
      </c>
      <c r="K676" s="83">
        <f t="shared" si="20"/>
        <v>0</v>
      </c>
    </row>
    <row r="677" spans="1:11" ht="15.75">
      <c r="A677" s="98">
        <v>674</v>
      </c>
      <c r="D677" s="108"/>
      <c r="H677" s="109"/>
      <c r="I677" s="104" t="s">
        <v>78</v>
      </c>
      <c r="J677" s="83">
        <f t="shared" si="21"/>
        <v>674</v>
      </c>
      <c r="K677" s="83">
        <f t="shared" si="20"/>
        <v>0</v>
      </c>
    </row>
    <row r="678" spans="1:11" ht="15.75">
      <c r="A678" s="98">
        <v>675</v>
      </c>
      <c r="D678" s="105"/>
      <c r="H678" s="109"/>
      <c r="I678" s="104" t="s">
        <v>78</v>
      </c>
      <c r="J678" s="83">
        <f t="shared" si="21"/>
        <v>675</v>
      </c>
      <c r="K678" s="83">
        <f t="shared" si="20"/>
        <v>0</v>
      </c>
    </row>
    <row r="679" spans="1:11" ht="15.75">
      <c r="A679" s="98">
        <v>676</v>
      </c>
      <c r="D679" s="105"/>
      <c r="H679" s="109"/>
      <c r="I679" s="104" t="s">
        <v>78</v>
      </c>
      <c r="J679" s="83">
        <f t="shared" si="21"/>
        <v>676</v>
      </c>
      <c r="K679" s="83">
        <f t="shared" si="20"/>
        <v>0</v>
      </c>
    </row>
    <row r="680" spans="1:11" ht="15.75">
      <c r="A680" s="98">
        <v>677</v>
      </c>
      <c r="D680" s="105"/>
      <c r="H680" s="109"/>
      <c r="I680" s="104" t="s">
        <v>78</v>
      </c>
      <c r="J680" s="83">
        <f t="shared" si="21"/>
        <v>677</v>
      </c>
      <c r="K680" s="83">
        <f t="shared" si="20"/>
        <v>0</v>
      </c>
    </row>
    <row r="681" spans="1:11" ht="15.75">
      <c r="A681" s="98">
        <v>678</v>
      </c>
      <c r="D681" s="105"/>
      <c r="H681" s="109"/>
      <c r="I681" s="104" t="s">
        <v>78</v>
      </c>
      <c r="J681" s="83">
        <f t="shared" si="21"/>
        <v>678</v>
      </c>
      <c r="K681" s="83">
        <f t="shared" si="20"/>
        <v>0</v>
      </c>
    </row>
    <row r="682" spans="1:11" ht="15.75">
      <c r="A682" s="98">
        <v>679</v>
      </c>
      <c r="D682" s="105"/>
      <c r="H682" s="109"/>
      <c r="I682" s="104" t="s">
        <v>78</v>
      </c>
      <c r="J682" s="83">
        <f t="shared" si="21"/>
        <v>679</v>
      </c>
      <c r="K682" s="83">
        <f t="shared" si="20"/>
        <v>0</v>
      </c>
    </row>
    <row r="683" spans="1:11" ht="15.75">
      <c r="A683" s="98">
        <v>680</v>
      </c>
      <c r="D683" s="105"/>
      <c r="H683" s="109"/>
      <c r="I683" s="104" t="s">
        <v>78</v>
      </c>
      <c r="J683" s="83">
        <f t="shared" si="21"/>
        <v>680</v>
      </c>
      <c r="K683" s="83">
        <f t="shared" si="20"/>
        <v>0</v>
      </c>
    </row>
    <row r="684" spans="1:11" ht="15.75">
      <c r="A684" s="98">
        <v>681</v>
      </c>
      <c r="D684" s="105"/>
      <c r="H684" s="109"/>
      <c r="I684" s="104" t="s">
        <v>78</v>
      </c>
      <c r="J684" s="83">
        <f t="shared" si="21"/>
        <v>681</v>
      </c>
      <c r="K684" s="83">
        <f t="shared" si="20"/>
        <v>0</v>
      </c>
    </row>
    <row r="685" spans="1:11" ht="15.75">
      <c r="A685" s="98">
        <v>682</v>
      </c>
      <c r="D685" s="105"/>
      <c r="H685" s="109"/>
      <c r="I685" s="104" t="s">
        <v>78</v>
      </c>
      <c r="J685" s="83">
        <f t="shared" si="21"/>
        <v>682</v>
      </c>
      <c r="K685" s="83">
        <f t="shared" si="20"/>
        <v>0</v>
      </c>
    </row>
    <row r="686" spans="1:11" ht="15.75">
      <c r="A686" s="98">
        <v>683</v>
      </c>
      <c r="D686" s="105"/>
      <c r="H686" s="109"/>
      <c r="I686" s="104" t="s">
        <v>78</v>
      </c>
      <c r="J686" s="83">
        <f t="shared" si="21"/>
        <v>683</v>
      </c>
      <c r="K686" s="83">
        <f t="shared" si="20"/>
        <v>0</v>
      </c>
    </row>
    <row r="687" spans="1:11" ht="15.75">
      <c r="A687" s="98">
        <v>684</v>
      </c>
      <c r="D687" s="105"/>
      <c r="H687" s="109"/>
      <c r="I687" s="104" t="s">
        <v>78</v>
      </c>
      <c r="J687" s="83">
        <f t="shared" si="21"/>
        <v>684</v>
      </c>
      <c r="K687" s="83">
        <f t="shared" si="20"/>
        <v>0</v>
      </c>
    </row>
    <row r="688" spans="1:11" ht="15.75">
      <c r="A688" s="98">
        <v>685</v>
      </c>
      <c r="D688" s="105"/>
      <c r="H688" s="109"/>
      <c r="I688" s="104" t="s">
        <v>78</v>
      </c>
      <c r="J688" s="83">
        <f t="shared" si="21"/>
        <v>685</v>
      </c>
      <c r="K688" s="83">
        <f t="shared" si="20"/>
        <v>0</v>
      </c>
    </row>
    <row r="689" spans="1:11" ht="15.75">
      <c r="A689" s="98">
        <v>686</v>
      </c>
      <c r="D689" s="105"/>
      <c r="H689" s="109"/>
      <c r="I689" s="104" t="s">
        <v>78</v>
      </c>
      <c r="J689" s="83">
        <f t="shared" si="21"/>
        <v>686</v>
      </c>
      <c r="K689" s="83">
        <f t="shared" si="20"/>
        <v>0</v>
      </c>
    </row>
    <row r="690" spans="1:11" ht="15.75">
      <c r="A690" s="98">
        <v>687</v>
      </c>
      <c r="D690" s="105"/>
      <c r="H690" s="109"/>
      <c r="I690" s="104" t="s">
        <v>78</v>
      </c>
      <c r="J690" s="83">
        <f t="shared" si="21"/>
        <v>687</v>
      </c>
      <c r="K690" s="83">
        <f t="shared" si="20"/>
        <v>0</v>
      </c>
    </row>
    <row r="691" spans="1:11" ht="15.75">
      <c r="A691" s="98">
        <v>688</v>
      </c>
      <c r="D691" s="105"/>
      <c r="H691" s="109"/>
      <c r="I691" s="104" t="s">
        <v>78</v>
      </c>
      <c r="J691" s="83">
        <f t="shared" si="21"/>
        <v>688</v>
      </c>
      <c r="K691" s="83">
        <f t="shared" si="20"/>
        <v>0</v>
      </c>
    </row>
    <row r="692" spans="1:11" ht="15.75">
      <c r="A692" s="98">
        <v>689</v>
      </c>
      <c r="D692" s="105"/>
      <c r="H692" s="109"/>
      <c r="I692" s="104" t="s">
        <v>78</v>
      </c>
      <c r="J692" s="83">
        <f t="shared" si="21"/>
        <v>689</v>
      </c>
      <c r="K692" s="83">
        <f t="shared" si="20"/>
        <v>0</v>
      </c>
    </row>
    <row r="693" spans="1:11" ht="15.75">
      <c r="A693" s="98">
        <v>690</v>
      </c>
      <c r="D693" s="105"/>
      <c r="H693" s="109"/>
      <c r="I693" s="104" t="s">
        <v>78</v>
      </c>
      <c r="J693" s="83">
        <f t="shared" si="21"/>
        <v>690</v>
      </c>
      <c r="K693" s="83">
        <f t="shared" si="20"/>
        <v>0</v>
      </c>
    </row>
    <row r="694" spans="1:11" ht="15.75">
      <c r="A694" s="98">
        <v>691</v>
      </c>
      <c r="D694" s="105"/>
      <c r="H694" s="109"/>
      <c r="I694" s="104" t="s">
        <v>78</v>
      </c>
      <c r="J694" s="83">
        <f t="shared" si="21"/>
        <v>691</v>
      </c>
      <c r="K694" s="83">
        <f t="shared" si="20"/>
        <v>0</v>
      </c>
    </row>
    <row r="695" spans="1:11" ht="15.75">
      <c r="A695" s="98">
        <v>692</v>
      </c>
      <c r="D695" s="105"/>
      <c r="H695" s="109"/>
      <c r="I695" s="104" t="s">
        <v>78</v>
      </c>
      <c r="J695" s="83">
        <f t="shared" si="21"/>
        <v>692</v>
      </c>
      <c r="K695" s="83">
        <f t="shared" si="20"/>
        <v>0</v>
      </c>
    </row>
    <row r="696" spans="1:11" ht="15.75">
      <c r="A696" s="98">
        <v>693</v>
      </c>
      <c r="D696" s="105"/>
      <c r="H696" s="109"/>
      <c r="I696" s="104" t="s">
        <v>78</v>
      </c>
      <c r="J696" s="83">
        <f t="shared" si="21"/>
        <v>693</v>
      </c>
      <c r="K696" s="83">
        <f t="shared" si="20"/>
        <v>0</v>
      </c>
    </row>
    <row r="697" spans="1:11" ht="15.75">
      <c r="A697" s="98">
        <v>694</v>
      </c>
      <c r="D697" s="105"/>
      <c r="H697" s="109"/>
      <c r="I697" s="104" t="s">
        <v>78</v>
      </c>
      <c r="J697" s="83">
        <f t="shared" si="21"/>
        <v>694</v>
      </c>
      <c r="K697" s="83">
        <f t="shared" si="20"/>
        <v>0</v>
      </c>
    </row>
    <row r="698" spans="1:11" ht="15.75">
      <c r="A698" s="98">
        <v>695</v>
      </c>
      <c r="D698" s="105"/>
      <c r="H698" s="109"/>
      <c r="I698" s="104" t="s">
        <v>78</v>
      </c>
      <c r="J698" s="83">
        <f t="shared" si="21"/>
        <v>695</v>
      </c>
      <c r="K698" s="83">
        <f t="shared" si="20"/>
        <v>0</v>
      </c>
    </row>
    <row r="699" spans="1:11" ht="15.75">
      <c r="A699" s="98">
        <v>696</v>
      </c>
      <c r="D699" s="105"/>
      <c r="H699" s="109"/>
      <c r="I699" s="104" t="s">
        <v>78</v>
      </c>
      <c r="J699" s="83">
        <f t="shared" si="21"/>
        <v>696</v>
      </c>
      <c r="K699" s="83">
        <f t="shared" si="20"/>
        <v>0</v>
      </c>
    </row>
    <row r="700" spans="1:11" ht="15.75">
      <c r="A700" s="98">
        <v>697</v>
      </c>
      <c r="D700" s="105"/>
      <c r="H700" s="109"/>
      <c r="I700" s="104" t="s">
        <v>78</v>
      </c>
      <c r="J700" s="83">
        <f t="shared" si="21"/>
        <v>697</v>
      </c>
      <c r="K700" s="83">
        <f t="shared" si="20"/>
        <v>0</v>
      </c>
    </row>
    <row r="701" spans="1:11" ht="15.75">
      <c r="A701" s="98">
        <v>698</v>
      </c>
      <c r="D701" s="105"/>
      <c r="H701" s="109"/>
      <c r="I701" s="104" t="s">
        <v>78</v>
      </c>
      <c r="J701" s="83">
        <f t="shared" si="21"/>
        <v>698</v>
      </c>
      <c r="K701" s="83">
        <f t="shared" si="20"/>
        <v>0</v>
      </c>
    </row>
    <row r="702" spans="1:11" ht="15.75">
      <c r="A702" s="98">
        <v>699</v>
      </c>
      <c r="D702" s="105"/>
      <c r="H702" s="109"/>
      <c r="I702" s="104" t="s">
        <v>78</v>
      </c>
      <c r="J702" s="83">
        <f t="shared" si="21"/>
        <v>699</v>
      </c>
      <c r="K702" s="83">
        <f t="shared" si="20"/>
        <v>0</v>
      </c>
    </row>
    <row r="703" spans="1:11" ht="15.75">
      <c r="A703" s="98">
        <v>700</v>
      </c>
      <c r="D703" s="105"/>
      <c r="H703" s="109"/>
      <c r="I703" s="104" t="s">
        <v>78</v>
      </c>
      <c r="J703" s="83">
        <f t="shared" si="21"/>
        <v>700</v>
      </c>
      <c r="K703" s="83">
        <f t="shared" si="20"/>
        <v>0</v>
      </c>
    </row>
    <row r="704" spans="1:11" ht="15.75">
      <c r="A704" s="98">
        <v>701</v>
      </c>
      <c r="D704" s="105"/>
      <c r="H704" s="109"/>
      <c r="I704" s="104" t="s">
        <v>78</v>
      </c>
      <c r="J704" s="83">
        <f t="shared" si="21"/>
        <v>701</v>
      </c>
      <c r="K704" s="83">
        <f t="shared" si="20"/>
        <v>0</v>
      </c>
    </row>
    <row r="705" spans="1:11" ht="15.75">
      <c r="A705" s="98">
        <v>702</v>
      </c>
      <c r="D705" s="105"/>
      <c r="H705" s="109"/>
      <c r="I705" s="104" t="s">
        <v>78</v>
      </c>
      <c r="J705" s="83">
        <f t="shared" si="21"/>
        <v>702</v>
      </c>
      <c r="K705" s="83">
        <f t="shared" si="20"/>
        <v>0</v>
      </c>
    </row>
    <row r="706" spans="1:11" ht="15.75">
      <c r="A706" s="98">
        <v>703</v>
      </c>
      <c r="D706" s="105"/>
      <c r="H706" s="109"/>
      <c r="I706" s="104" t="s">
        <v>78</v>
      </c>
      <c r="J706" s="83">
        <f t="shared" si="21"/>
        <v>703</v>
      </c>
      <c r="K706" s="83">
        <f t="shared" si="20"/>
        <v>0</v>
      </c>
    </row>
    <row r="707" spans="1:11" ht="15.75">
      <c r="A707" s="98">
        <v>704</v>
      </c>
      <c r="D707" s="105"/>
      <c r="H707" s="109"/>
      <c r="I707" s="104" t="s">
        <v>78</v>
      </c>
      <c r="J707" s="83">
        <f t="shared" si="21"/>
        <v>704</v>
      </c>
      <c r="K707" s="83">
        <f t="shared" si="20"/>
        <v>0</v>
      </c>
    </row>
    <row r="708" spans="1:11" ht="15.75">
      <c r="A708" s="98">
        <v>705</v>
      </c>
      <c r="D708" s="105"/>
      <c r="H708" s="109"/>
      <c r="I708" s="104" t="s">
        <v>78</v>
      </c>
      <c r="J708" s="83">
        <f t="shared" si="21"/>
        <v>705</v>
      </c>
      <c r="K708" s="83">
        <f t="shared" ref="K708:K771" si="22">COUNTIF($D$4:$D$889,D708)</f>
        <v>0</v>
      </c>
    </row>
    <row r="709" spans="1:11" ht="15.75">
      <c r="A709" s="98">
        <v>706</v>
      </c>
      <c r="D709" s="105"/>
      <c r="H709" s="109"/>
      <c r="I709" s="104" t="s">
        <v>78</v>
      </c>
      <c r="J709" s="83">
        <f t="shared" ref="J709:J772" si="23">IF(H709&lt;&gt;H708,1,J708+1)</f>
        <v>706</v>
      </c>
      <c r="K709" s="83">
        <f t="shared" si="22"/>
        <v>0</v>
      </c>
    </row>
    <row r="710" spans="1:11" ht="15.75">
      <c r="A710" s="98">
        <v>707</v>
      </c>
      <c r="D710" s="105"/>
      <c r="H710" s="109"/>
      <c r="I710" s="104" t="s">
        <v>78</v>
      </c>
      <c r="J710" s="83">
        <f t="shared" si="23"/>
        <v>707</v>
      </c>
      <c r="K710" s="83">
        <f t="shared" si="22"/>
        <v>0</v>
      </c>
    </row>
    <row r="711" spans="1:11" ht="15.75">
      <c r="A711" s="98">
        <v>708</v>
      </c>
      <c r="D711" s="105"/>
      <c r="H711" s="109"/>
      <c r="I711" s="104" t="s">
        <v>78</v>
      </c>
      <c r="J711" s="83">
        <f t="shared" si="23"/>
        <v>708</v>
      </c>
      <c r="K711" s="83">
        <f t="shared" si="22"/>
        <v>0</v>
      </c>
    </row>
    <row r="712" spans="1:11" ht="15.75">
      <c r="A712" s="98">
        <v>709</v>
      </c>
      <c r="D712" s="105"/>
      <c r="H712" s="109"/>
      <c r="I712" s="104" t="s">
        <v>78</v>
      </c>
      <c r="J712" s="83">
        <f t="shared" si="23"/>
        <v>709</v>
      </c>
      <c r="K712" s="83">
        <f t="shared" si="22"/>
        <v>0</v>
      </c>
    </row>
    <row r="713" spans="1:11" ht="15.75">
      <c r="A713" s="98">
        <v>710</v>
      </c>
      <c r="D713" s="105"/>
      <c r="H713" s="109"/>
      <c r="I713" s="104" t="s">
        <v>78</v>
      </c>
      <c r="J713" s="83">
        <f t="shared" si="23"/>
        <v>710</v>
      </c>
      <c r="K713" s="83">
        <f t="shared" si="22"/>
        <v>0</v>
      </c>
    </row>
    <row r="714" spans="1:11" ht="15.75">
      <c r="A714" s="98">
        <v>711</v>
      </c>
      <c r="D714" s="105"/>
      <c r="H714" s="109"/>
      <c r="I714" s="104" t="s">
        <v>78</v>
      </c>
      <c r="J714" s="83">
        <f t="shared" si="23"/>
        <v>711</v>
      </c>
      <c r="K714" s="83">
        <f t="shared" si="22"/>
        <v>0</v>
      </c>
    </row>
    <row r="715" spans="1:11" ht="15.75">
      <c r="A715" s="98">
        <v>712</v>
      </c>
      <c r="D715" s="105"/>
      <c r="H715" s="109"/>
      <c r="I715" s="104" t="s">
        <v>78</v>
      </c>
      <c r="J715" s="83">
        <f t="shared" si="23"/>
        <v>712</v>
      </c>
      <c r="K715" s="83">
        <f t="shared" si="22"/>
        <v>0</v>
      </c>
    </row>
    <row r="716" spans="1:11" ht="15.75">
      <c r="A716" s="98">
        <v>713</v>
      </c>
      <c r="D716" s="105"/>
      <c r="H716" s="109"/>
      <c r="I716" s="104" t="s">
        <v>78</v>
      </c>
      <c r="J716" s="83">
        <f t="shared" si="23"/>
        <v>713</v>
      </c>
      <c r="K716" s="83">
        <f t="shared" si="22"/>
        <v>0</v>
      </c>
    </row>
    <row r="717" spans="1:11" ht="15.75">
      <c r="A717" s="98">
        <v>714</v>
      </c>
      <c r="D717" s="105"/>
      <c r="H717" s="109"/>
      <c r="I717" s="104" t="s">
        <v>78</v>
      </c>
      <c r="J717" s="83">
        <f t="shared" si="23"/>
        <v>714</v>
      </c>
      <c r="K717" s="83">
        <f t="shared" si="22"/>
        <v>0</v>
      </c>
    </row>
    <row r="718" spans="1:11" ht="15.75">
      <c r="A718" s="98">
        <v>715</v>
      </c>
      <c r="D718" s="105"/>
      <c r="H718" s="109"/>
      <c r="I718" s="104" t="s">
        <v>78</v>
      </c>
      <c r="J718" s="83">
        <f t="shared" si="23"/>
        <v>715</v>
      </c>
      <c r="K718" s="83">
        <f t="shared" si="22"/>
        <v>0</v>
      </c>
    </row>
    <row r="719" spans="1:11" ht="15.75">
      <c r="A719" s="98">
        <v>716</v>
      </c>
      <c r="D719" s="105"/>
      <c r="H719" s="109"/>
      <c r="I719" s="104" t="s">
        <v>78</v>
      </c>
      <c r="J719" s="83">
        <f t="shared" si="23"/>
        <v>716</v>
      </c>
      <c r="K719" s="83">
        <f t="shared" si="22"/>
        <v>0</v>
      </c>
    </row>
    <row r="720" spans="1:11" ht="15.75">
      <c r="A720" s="98">
        <v>717</v>
      </c>
      <c r="D720" s="105"/>
      <c r="H720" s="109"/>
      <c r="I720" s="104" t="s">
        <v>78</v>
      </c>
      <c r="J720" s="83">
        <f t="shared" si="23"/>
        <v>717</v>
      </c>
      <c r="K720" s="83">
        <f t="shared" si="22"/>
        <v>0</v>
      </c>
    </row>
    <row r="721" spans="1:11" ht="15.75">
      <c r="A721" s="98">
        <v>718</v>
      </c>
      <c r="D721" s="105"/>
      <c r="H721" s="109"/>
      <c r="I721" s="104" t="s">
        <v>78</v>
      </c>
      <c r="J721" s="83">
        <f t="shared" si="23"/>
        <v>718</v>
      </c>
      <c r="K721" s="83">
        <f t="shared" si="22"/>
        <v>0</v>
      </c>
    </row>
    <row r="722" spans="1:11" ht="15.75">
      <c r="A722" s="98">
        <v>719</v>
      </c>
      <c r="D722" s="105"/>
      <c r="H722" s="109"/>
      <c r="I722" s="104" t="s">
        <v>78</v>
      </c>
      <c r="J722" s="83">
        <f t="shared" si="23"/>
        <v>719</v>
      </c>
      <c r="K722" s="83">
        <f t="shared" si="22"/>
        <v>0</v>
      </c>
    </row>
    <row r="723" spans="1:11" ht="15.75">
      <c r="A723" s="98">
        <v>720</v>
      </c>
      <c r="D723" s="108"/>
      <c r="H723" s="109"/>
      <c r="I723" s="104" t="s">
        <v>78</v>
      </c>
      <c r="J723" s="83">
        <f t="shared" si="23"/>
        <v>720</v>
      </c>
      <c r="K723" s="83">
        <f t="shared" si="22"/>
        <v>0</v>
      </c>
    </row>
    <row r="724" spans="1:11" ht="15.75">
      <c r="A724" s="98">
        <v>721</v>
      </c>
      <c r="D724" s="105"/>
      <c r="H724" s="109"/>
      <c r="I724" s="104" t="s">
        <v>78</v>
      </c>
      <c r="J724" s="83">
        <f t="shared" si="23"/>
        <v>721</v>
      </c>
      <c r="K724" s="83">
        <f t="shared" si="22"/>
        <v>0</v>
      </c>
    </row>
    <row r="725" spans="1:11" ht="15.75">
      <c r="A725" s="98">
        <v>722</v>
      </c>
      <c r="D725" s="105"/>
      <c r="H725" s="109"/>
      <c r="I725" s="104" t="s">
        <v>78</v>
      </c>
      <c r="J725" s="83">
        <f t="shared" si="23"/>
        <v>722</v>
      </c>
      <c r="K725" s="83">
        <f t="shared" si="22"/>
        <v>0</v>
      </c>
    </row>
    <row r="726" spans="1:11" ht="15.75">
      <c r="A726" s="98">
        <v>723</v>
      </c>
      <c r="D726" s="105"/>
      <c r="H726" s="109"/>
      <c r="I726" s="104" t="s">
        <v>78</v>
      </c>
      <c r="J726" s="83">
        <f t="shared" si="23"/>
        <v>723</v>
      </c>
      <c r="K726" s="83">
        <f t="shared" si="22"/>
        <v>0</v>
      </c>
    </row>
    <row r="727" spans="1:11" ht="15.75">
      <c r="A727" s="98">
        <v>724</v>
      </c>
      <c r="D727" s="105"/>
      <c r="H727" s="109"/>
      <c r="I727" s="104" t="s">
        <v>78</v>
      </c>
      <c r="J727" s="83">
        <f t="shared" si="23"/>
        <v>724</v>
      </c>
      <c r="K727" s="83">
        <f t="shared" si="22"/>
        <v>0</v>
      </c>
    </row>
    <row r="728" spans="1:11" ht="15.75">
      <c r="A728" s="98">
        <v>725</v>
      </c>
      <c r="D728" s="105"/>
      <c r="H728" s="109"/>
      <c r="I728" s="104" t="s">
        <v>78</v>
      </c>
      <c r="J728" s="83">
        <f t="shared" si="23"/>
        <v>725</v>
      </c>
      <c r="K728" s="83">
        <f t="shared" si="22"/>
        <v>0</v>
      </c>
    </row>
    <row r="729" spans="1:11" ht="15.75">
      <c r="A729" s="98">
        <v>726</v>
      </c>
      <c r="D729" s="105"/>
      <c r="H729" s="109"/>
      <c r="I729" s="104" t="s">
        <v>78</v>
      </c>
      <c r="J729" s="83">
        <f t="shared" si="23"/>
        <v>726</v>
      </c>
      <c r="K729" s="83">
        <f t="shared" si="22"/>
        <v>0</v>
      </c>
    </row>
    <row r="730" spans="1:11" ht="15.75">
      <c r="A730" s="98">
        <v>727</v>
      </c>
      <c r="D730" s="105"/>
      <c r="H730" s="109"/>
      <c r="I730" s="104" t="s">
        <v>78</v>
      </c>
      <c r="J730" s="83">
        <f t="shared" si="23"/>
        <v>727</v>
      </c>
      <c r="K730" s="83">
        <f t="shared" si="22"/>
        <v>0</v>
      </c>
    </row>
    <row r="731" spans="1:11" ht="15.75">
      <c r="A731" s="98">
        <v>728</v>
      </c>
      <c r="D731" s="105"/>
      <c r="H731" s="109"/>
      <c r="I731" s="104" t="s">
        <v>78</v>
      </c>
      <c r="J731" s="83">
        <f t="shared" si="23"/>
        <v>728</v>
      </c>
      <c r="K731" s="83">
        <f t="shared" si="22"/>
        <v>0</v>
      </c>
    </row>
    <row r="732" spans="1:11" ht="15.75">
      <c r="A732" s="98">
        <v>729</v>
      </c>
      <c r="D732" s="105"/>
      <c r="H732" s="109"/>
      <c r="I732" s="104" t="s">
        <v>78</v>
      </c>
      <c r="J732" s="83">
        <f t="shared" si="23"/>
        <v>729</v>
      </c>
      <c r="K732" s="83">
        <f t="shared" si="22"/>
        <v>0</v>
      </c>
    </row>
    <row r="733" spans="1:11" ht="15.75">
      <c r="A733" s="98">
        <v>730</v>
      </c>
      <c r="D733" s="105"/>
      <c r="H733" s="109"/>
      <c r="I733" s="104" t="s">
        <v>78</v>
      </c>
      <c r="J733" s="83">
        <f t="shared" si="23"/>
        <v>730</v>
      </c>
      <c r="K733" s="83">
        <f t="shared" si="22"/>
        <v>0</v>
      </c>
    </row>
    <row r="734" spans="1:11" ht="15.75">
      <c r="A734" s="98">
        <v>731</v>
      </c>
      <c r="D734" s="105"/>
      <c r="H734" s="109"/>
      <c r="I734" s="104" t="s">
        <v>78</v>
      </c>
      <c r="J734" s="83">
        <f t="shared" si="23"/>
        <v>731</v>
      </c>
      <c r="K734" s="83">
        <f t="shared" si="22"/>
        <v>0</v>
      </c>
    </row>
    <row r="735" spans="1:11" ht="15.75">
      <c r="A735" s="98">
        <v>732</v>
      </c>
      <c r="D735" s="105"/>
      <c r="H735" s="109"/>
      <c r="I735" s="104" t="s">
        <v>78</v>
      </c>
      <c r="J735" s="83">
        <f t="shared" si="23"/>
        <v>732</v>
      </c>
      <c r="K735" s="83">
        <f t="shared" si="22"/>
        <v>0</v>
      </c>
    </row>
    <row r="736" spans="1:11" ht="15.75">
      <c r="A736" s="98">
        <v>733</v>
      </c>
      <c r="D736" s="105"/>
      <c r="H736" s="109"/>
      <c r="I736" s="104" t="s">
        <v>78</v>
      </c>
      <c r="J736" s="83">
        <f t="shared" si="23"/>
        <v>733</v>
      </c>
      <c r="K736" s="83">
        <f t="shared" si="22"/>
        <v>0</v>
      </c>
    </row>
    <row r="737" spans="1:11" ht="15.75">
      <c r="A737" s="98">
        <v>734</v>
      </c>
      <c r="D737" s="105"/>
      <c r="H737" s="109"/>
      <c r="I737" s="104" t="s">
        <v>78</v>
      </c>
      <c r="J737" s="83">
        <f t="shared" si="23"/>
        <v>734</v>
      </c>
      <c r="K737" s="83">
        <f t="shared" si="22"/>
        <v>0</v>
      </c>
    </row>
    <row r="738" spans="1:11" ht="15.75">
      <c r="A738" s="98">
        <v>735</v>
      </c>
      <c r="D738" s="105"/>
      <c r="H738" s="109"/>
      <c r="I738" s="104" t="s">
        <v>78</v>
      </c>
      <c r="J738" s="83">
        <f t="shared" si="23"/>
        <v>735</v>
      </c>
      <c r="K738" s="83">
        <f t="shared" si="22"/>
        <v>0</v>
      </c>
    </row>
    <row r="739" spans="1:11" ht="15.75">
      <c r="A739" s="98">
        <v>736</v>
      </c>
      <c r="D739" s="105"/>
      <c r="H739" s="109"/>
      <c r="I739" s="104" t="s">
        <v>78</v>
      </c>
      <c r="J739" s="83">
        <f t="shared" si="23"/>
        <v>736</v>
      </c>
      <c r="K739" s="83">
        <f t="shared" si="22"/>
        <v>0</v>
      </c>
    </row>
    <row r="740" spans="1:11" ht="15.75">
      <c r="A740" s="98">
        <v>737</v>
      </c>
      <c r="D740" s="105"/>
      <c r="H740" s="109"/>
      <c r="I740" s="104" t="s">
        <v>78</v>
      </c>
      <c r="J740" s="83">
        <f t="shared" si="23"/>
        <v>737</v>
      </c>
      <c r="K740" s="83">
        <f t="shared" si="22"/>
        <v>0</v>
      </c>
    </row>
    <row r="741" spans="1:11" ht="15.75">
      <c r="A741" s="98">
        <v>738</v>
      </c>
      <c r="D741" s="105"/>
      <c r="H741" s="109"/>
      <c r="I741" s="104" t="s">
        <v>78</v>
      </c>
      <c r="J741" s="83">
        <f t="shared" si="23"/>
        <v>738</v>
      </c>
      <c r="K741" s="83">
        <f t="shared" si="22"/>
        <v>0</v>
      </c>
    </row>
    <row r="742" spans="1:11" ht="15.75">
      <c r="A742" s="98">
        <v>739</v>
      </c>
      <c r="D742" s="105"/>
      <c r="H742" s="109"/>
      <c r="I742" s="104" t="s">
        <v>78</v>
      </c>
      <c r="J742" s="83">
        <f t="shared" si="23"/>
        <v>739</v>
      </c>
      <c r="K742" s="83">
        <f t="shared" si="22"/>
        <v>0</v>
      </c>
    </row>
    <row r="743" spans="1:11" ht="15.75">
      <c r="A743" s="98">
        <v>740</v>
      </c>
      <c r="D743" s="105"/>
      <c r="H743" s="109"/>
      <c r="I743" s="104" t="s">
        <v>78</v>
      </c>
      <c r="J743" s="83">
        <f t="shared" si="23"/>
        <v>740</v>
      </c>
      <c r="K743" s="83">
        <f t="shared" si="22"/>
        <v>0</v>
      </c>
    </row>
    <row r="744" spans="1:11" ht="15.75">
      <c r="A744" s="98">
        <v>741</v>
      </c>
      <c r="D744" s="105"/>
      <c r="H744" s="109"/>
      <c r="I744" s="104" t="s">
        <v>78</v>
      </c>
      <c r="J744" s="83">
        <f t="shared" si="23"/>
        <v>741</v>
      </c>
      <c r="K744" s="83">
        <f t="shared" si="22"/>
        <v>0</v>
      </c>
    </row>
    <row r="745" spans="1:11" ht="15.75">
      <c r="A745" s="98">
        <v>742</v>
      </c>
      <c r="D745" s="105"/>
      <c r="H745" s="109"/>
      <c r="I745" s="104" t="s">
        <v>78</v>
      </c>
      <c r="J745" s="83">
        <f t="shared" si="23"/>
        <v>742</v>
      </c>
      <c r="K745" s="83">
        <f t="shared" si="22"/>
        <v>0</v>
      </c>
    </row>
    <row r="746" spans="1:11" ht="15.75">
      <c r="A746" s="98">
        <v>743</v>
      </c>
      <c r="D746" s="105"/>
      <c r="H746" s="109"/>
      <c r="I746" s="104" t="s">
        <v>78</v>
      </c>
      <c r="J746" s="83">
        <f t="shared" si="23"/>
        <v>743</v>
      </c>
      <c r="K746" s="83">
        <f t="shared" si="22"/>
        <v>0</v>
      </c>
    </row>
    <row r="747" spans="1:11" ht="15.75">
      <c r="A747" s="98">
        <v>744</v>
      </c>
      <c r="D747" s="105"/>
      <c r="H747" s="109"/>
      <c r="I747" s="104" t="s">
        <v>78</v>
      </c>
      <c r="J747" s="83">
        <f t="shared" si="23"/>
        <v>744</v>
      </c>
      <c r="K747" s="83">
        <f t="shared" si="22"/>
        <v>0</v>
      </c>
    </row>
    <row r="748" spans="1:11" ht="15.75">
      <c r="A748" s="98">
        <v>745</v>
      </c>
      <c r="D748" s="105"/>
      <c r="H748" s="109"/>
      <c r="I748" s="104" t="s">
        <v>78</v>
      </c>
      <c r="J748" s="83">
        <f t="shared" si="23"/>
        <v>745</v>
      </c>
      <c r="K748" s="83">
        <f t="shared" si="22"/>
        <v>0</v>
      </c>
    </row>
    <row r="749" spans="1:11" ht="15.75">
      <c r="A749" s="98">
        <v>746</v>
      </c>
      <c r="D749" s="105"/>
      <c r="H749" s="109"/>
      <c r="I749" s="104" t="s">
        <v>78</v>
      </c>
      <c r="J749" s="83">
        <f t="shared" si="23"/>
        <v>746</v>
      </c>
      <c r="K749" s="83">
        <f t="shared" si="22"/>
        <v>0</v>
      </c>
    </row>
    <row r="750" spans="1:11" ht="15.75">
      <c r="A750" s="98">
        <v>747</v>
      </c>
      <c r="D750" s="105"/>
      <c r="H750" s="109"/>
      <c r="I750" s="104" t="s">
        <v>78</v>
      </c>
      <c r="J750" s="83">
        <f t="shared" si="23"/>
        <v>747</v>
      </c>
      <c r="K750" s="83">
        <f t="shared" si="22"/>
        <v>0</v>
      </c>
    </row>
    <row r="751" spans="1:11" ht="15.75">
      <c r="A751" s="98">
        <v>748</v>
      </c>
      <c r="D751" s="105"/>
      <c r="H751" s="109"/>
      <c r="I751" s="104" t="s">
        <v>78</v>
      </c>
      <c r="J751" s="83">
        <f t="shared" si="23"/>
        <v>748</v>
      </c>
      <c r="K751" s="83">
        <f t="shared" si="22"/>
        <v>0</v>
      </c>
    </row>
    <row r="752" spans="1:11" ht="15.75">
      <c r="A752" s="98">
        <v>749</v>
      </c>
      <c r="D752" s="105"/>
      <c r="H752" s="109"/>
      <c r="I752" s="104" t="s">
        <v>78</v>
      </c>
      <c r="J752" s="83">
        <f t="shared" si="23"/>
        <v>749</v>
      </c>
      <c r="K752" s="83">
        <f t="shared" si="22"/>
        <v>0</v>
      </c>
    </row>
    <row r="753" spans="1:11" ht="15.75">
      <c r="A753" s="98">
        <v>750</v>
      </c>
      <c r="D753" s="105"/>
      <c r="H753" s="109"/>
      <c r="I753" s="104" t="s">
        <v>78</v>
      </c>
      <c r="J753" s="83">
        <f t="shared" si="23"/>
        <v>750</v>
      </c>
      <c r="K753" s="83">
        <f t="shared" si="22"/>
        <v>0</v>
      </c>
    </row>
    <row r="754" spans="1:11" ht="15.75">
      <c r="A754" s="98">
        <v>751</v>
      </c>
      <c r="D754" s="105"/>
      <c r="H754" s="109"/>
      <c r="I754" s="104" t="s">
        <v>78</v>
      </c>
      <c r="J754" s="83">
        <f t="shared" si="23"/>
        <v>751</v>
      </c>
      <c r="K754" s="83">
        <f t="shared" si="22"/>
        <v>0</v>
      </c>
    </row>
    <row r="755" spans="1:11" ht="15.75">
      <c r="A755" s="98">
        <v>752</v>
      </c>
      <c r="D755" s="105"/>
      <c r="H755" s="109"/>
      <c r="I755" s="104" t="s">
        <v>78</v>
      </c>
      <c r="J755" s="83">
        <f t="shared" si="23"/>
        <v>752</v>
      </c>
      <c r="K755" s="83">
        <f t="shared" si="22"/>
        <v>0</v>
      </c>
    </row>
    <row r="756" spans="1:11" ht="15.75">
      <c r="A756" s="98">
        <v>753</v>
      </c>
      <c r="D756" s="105"/>
      <c r="H756" s="109"/>
      <c r="I756" s="104" t="s">
        <v>78</v>
      </c>
      <c r="J756" s="83">
        <f t="shared" si="23"/>
        <v>753</v>
      </c>
      <c r="K756" s="83">
        <f t="shared" si="22"/>
        <v>0</v>
      </c>
    </row>
    <row r="757" spans="1:11" ht="15.75">
      <c r="A757" s="98">
        <v>754</v>
      </c>
      <c r="D757" s="105"/>
      <c r="H757" s="109"/>
      <c r="I757" s="104" t="s">
        <v>78</v>
      </c>
      <c r="J757" s="83">
        <f t="shared" si="23"/>
        <v>754</v>
      </c>
      <c r="K757" s="83">
        <f t="shared" si="22"/>
        <v>0</v>
      </c>
    </row>
    <row r="758" spans="1:11" ht="15.75">
      <c r="A758" s="98">
        <v>755</v>
      </c>
      <c r="D758" s="105"/>
      <c r="H758" s="109"/>
      <c r="I758" s="104" t="s">
        <v>78</v>
      </c>
      <c r="J758" s="83">
        <f t="shared" si="23"/>
        <v>755</v>
      </c>
      <c r="K758" s="83">
        <f t="shared" si="22"/>
        <v>0</v>
      </c>
    </row>
    <row r="759" spans="1:11" ht="15.75">
      <c r="A759" s="98">
        <v>756</v>
      </c>
      <c r="D759" s="105"/>
      <c r="H759" s="109"/>
      <c r="I759" s="104" t="s">
        <v>78</v>
      </c>
      <c r="J759" s="83">
        <f t="shared" si="23"/>
        <v>756</v>
      </c>
      <c r="K759" s="83">
        <f t="shared" si="22"/>
        <v>0</v>
      </c>
    </row>
    <row r="760" spans="1:11" ht="15.75">
      <c r="A760" s="98">
        <v>757</v>
      </c>
      <c r="D760" s="105"/>
      <c r="H760" s="109"/>
      <c r="I760" s="104" t="s">
        <v>78</v>
      </c>
      <c r="J760" s="83">
        <f t="shared" si="23"/>
        <v>757</v>
      </c>
      <c r="K760" s="83">
        <f t="shared" si="22"/>
        <v>0</v>
      </c>
    </row>
    <row r="761" spans="1:11" ht="15.75">
      <c r="A761" s="98">
        <v>758</v>
      </c>
      <c r="D761" s="105"/>
      <c r="H761" s="109"/>
      <c r="I761" s="104" t="s">
        <v>78</v>
      </c>
      <c r="J761" s="83">
        <f t="shared" si="23"/>
        <v>758</v>
      </c>
      <c r="K761" s="83">
        <f t="shared" si="22"/>
        <v>0</v>
      </c>
    </row>
    <row r="762" spans="1:11" ht="15.75">
      <c r="A762" s="98">
        <v>759</v>
      </c>
      <c r="D762" s="105"/>
      <c r="H762" s="109"/>
      <c r="I762" s="104" t="s">
        <v>78</v>
      </c>
      <c r="J762" s="83">
        <f t="shared" si="23"/>
        <v>759</v>
      </c>
      <c r="K762" s="83">
        <f t="shared" si="22"/>
        <v>0</v>
      </c>
    </row>
    <row r="763" spans="1:11" ht="15.75">
      <c r="A763" s="98">
        <v>760</v>
      </c>
      <c r="D763" s="105"/>
      <c r="H763" s="109"/>
      <c r="I763" s="104" t="s">
        <v>78</v>
      </c>
      <c r="J763" s="83">
        <f t="shared" si="23"/>
        <v>760</v>
      </c>
      <c r="K763" s="83">
        <f t="shared" si="22"/>
        <v>0</v>
      </c>
    </row>
    <row r="764" spans="1:11" ht="15.75">
      <c r="A764" s="98">
        <v>761</v>
      </c>
      <c r="D764" s="105"/>
      <c r="H764" s="109"/>
      <c r="I764" s="104" t="s">
        <v>78</v>
      </c>
      <c r="J764" s="83">
        <f t="shared" si="23"/>
        <v>761</v>
      </c>
      <c r="K764" s="83">
        <f t="shared" si="22"/>
        <v>0</v>
      </c>
    </row>
    <row r="765" spans="1:11" ht="15.75">
      <c r="A765" s="98">
        <v>762</v>
      </c>
      <c r="D765" s="105"/>
      <c r="H765" s="109"/>
      <c r="I765" s="104" t="s">
        <v>78</v>
      </c>
      <c r="J765" s="83">
        <f t="shared" si="23"/>
        <v>762</v>
      </c>
      <c r="K765" s="83">
        <f t="shared" si="22"/>
        <v>0</v>
      </c>
    </row>
    <row r="766" spans="1:11" ht="15.75">
      <c r="A766" s="98">
        <v>763</v>
      </c>
      <c r="D766" s="105"/>
      <c r="H766" s="109"/>
      <c r="I766" s="104" t="s">
        <v>78</v>
      </c>
      <c r="J766" s="83">
        <f t="shared" si="23"/>
        <v>763</v>
      </c>
      <c r="K766" s="83">
        <f t="shared" si="22"/>
        <v>0</v>
      </c>
    </row>
    <row r="767" spans="1:11" ht="15.75">
      <c r="A767" s="98">
        <v>764</v>
      </c>
      <c r="D767" s="105"/>
      <c r="H767" s="109"/>
      <c r="I767" s="104" t="s">
        <v>78</v>
      </c>
      <c r="J767" s="83">
        <f t="shared" si="23"/>
        <v>764</v>
      </c>
      <c r="K767" s="83">
        <f t="shared" si="22"/>
        <v>0</v>
      </c>
    </row>
    <row r="768" spans="1:11" ht="15.75">
      <c r="A768" s="98">
        <v>765</v>
      </c>
      <c r="D768" s="105"/>
      <c r="H768" s="109"/>
      <c r="I768" s="104" t="s">
        <v>78</v>
      </c>
      <c r="J768" s="83">
        <f t="shared" si="23"/>
        <v>765</v>
      </c>
      <c r="K768" s="83">
        <f t="shared" si="22"/>
        <v>0</v>
      </c>
    </row>
    <row r="769" spans="1:11" ht="15.75">
      <c r="A769" s="98">
        <v>766</v>
      </c>
      <c r="D769" s="105"/>
      <c r="H769" s="109"/>
      <c r="I769" s="104" t="s">
        <v>78</v>
      </c>
      <c r="J769" s="83">
        <f t="shared" si="23"/>
        <v>766</v>
      </c>
      <c r="K769" s="83">
        <f t="shared" si="22"/>
        <v>0</v>
      </c>
    </row>
    <row r="770" spans="1:11" ht="15.75">
      <c r="A770" s="98">
        <v>767</v>
      </c>
      <c r="D770" s="105"/>
      <c r="H770" s="109"/>
      <c r="I770" s="104" t="s">
        <v>78</v>
      </c>
      <c r="J770" s="83">
        <f t="shared" si="23"/>
        <v>767</v>
      </c>
      <c r="K770" s="83">
        <f t="shared" si="22"/>
        <v>0</v>
      </c>
    </row>
    <row r="771" spans="1:11" ht="15.75">
      <c r="A771" s="98">
        <v>768</v>
      </c>
      <c r="D771" s="105"/>
      <c r="H771" s="109"/>
      <c r="I771" s="104" t="s">
        <v>78</v>
      </c>
      <c r="J771" s="83">
        <f t="shared" si="23"/>
        <v>768</v>
      </c>
      <c r="K771" s="83">
        <f t="shared" si="22"/>
        <v>0</v>
      </c>
    </row>
    <row r="772" spans="1:11" ht="15.75">
      <c r="A772" s="98">
        <v>769</v>
      </c>
      <c r="D772" s="105"/>
      <c r="H772" s="109"/>
      <c r="I772" s="104" t="s">
        <v>78</v>
      </c>
      <c r="J772" s="83">
        <f t="shared" si="23"/>
        <v>769</v>
      </c>
      <c r="K772" s="83">
        <f t="shared" ref="K772:K835" si="24">COUNTIF($D$4:$D$889,D772)</f>
        <v>0</v>
      </c>
    </row>
    <row r="773" spans="1:11" ht="15.75">
      <c r="A773" s="98">
        <v>770</v>
      </c>
      <c r="D773" s="105"/>
      <c r="H773" s="109"/>
      <c r="I773" s="104" t="s">
        <v>78</v>
      </c>
      <c r="J773" s="83">
        <f t="shared" ref="J773:J836" si="25">IF(H773&lt;&gt;H772,1,J772+1)</f>
        <v>770</v>
      </c>
      <c r="K773" s="83">
        <f t="shared" si="24"/>
        <v>0</v>
      </c>
    </row>
    <row r="774" spans="1:11" ht="15.75">
      <c r="A774" s="98">
        <v>771</v>
      </c>
      <c r="D774" s="108"/>
      <c r="H774" s="109"/>
      <c r="I774" s="104" t="s">
        <v>78</v>
      </c>
      <c r="J774" s="83">
        <f t="shared" si="25"/>
        <v>771</v>
      </c>
      <c r="K774" s="83">
        <f t="shared" si="24"/>
        <v>0</v>
      </c>
    </row>
    <row r="775" spans="1:11" ht="15.75">
      <c r="A775" s="98">
        <v>772</v>
      </c>
      <c r="D775" s="105"/>
      <c r="H775" s="109"/>
      <c r="I775" s="104" t="s">
        <v>78</v>
      </c>
      <c r="J775" s="83">
        <f t="shared" si="25"/>
        <v>772</v>
      </c>
      <c r="K775" s="83">
        <f t="shared" si="24"/>
        <v>0</v>
      </c>
    </row>
    <row r="776" spans="1:11" ht="15.75">
      <c r="A776" s="98">
        <v>773</v>
      </c>
      <c r="D776" s="105"/>
      <c r="H776" s="109"/>
      <c r="I776" s="104" t="s">
        <v>78</v>
      </c>
      <c r="J776" s="83">
        <f t="shared" si="25"/>
        <v>773</v>
      </c>
      <c r="K776" s="83">
        <f t="shared" si="24"/>
        <v>0</v>
      </c>
    </row>
    <row r="777" spans="1:11" ht="15.75">
      <c r="A777" s="98">
        <v>774</v>
      </c>
      <c r="D777" s="105"/>
      <c r="H777" s="109"/>
      <c r="I777" s="104" t="s">
        <v>78</v>
      </c>
      <c r="J777" s="83">
        <f t="shared" si="25"/>
        <v>774</v>
      </c>
      <c r="K777" s="83">
        <f t="shared" si="24"/>
        <v>0</v>
      </c>
    </row>
    <row r="778" spans="1:11" ht="15.75">
      <c r="A778" s="98">
        <v>775</v>
      </c>
      <c r="D778" s="108"/>
      <c r="H778" s="109"/>
      <c r="I778" s="104" t="s">
        <v>78</v>
      </c>
      <c r="J778" s="83">
        <f t="shared" si="25"/>
        <v>775</v>
      </c>
      <c r="K778" s="83">
        <f t="shared" si="24"/>
        <v>0</v>
      </c>
    </row>
    <row r="779" spans="1:11" ht="15.75">
      <c r="A779" s="98">
        <v>776</v>
      </c>
      <c r="D779" s="105"/>
      <c r="H779" s="109"/>
      <c r="I779" s="104" t="s">
        <v>78</v>
      </c>
      <c r="J779" s="83">
        <f t="shared" si="25"/>
        <v>776</v>
      </c>
      <c r="K779" s="83">
        <f t="shared" si="24"/>
        <v>0</v>
      </c>
    </row>
    <row r="780" spans="1:11" ht="15.75">
      <c r="A780" s="98">
        <v>777</v>
      </c>
      <c r="D780" s="105"/>
      <c r="H780" s="109"/>
      <c r="I780" s="104" t="s">
        <v>78</v>
      </c>
      <c r="J780" s="83">
        <f t="shared" si="25"/>
        <v>777</v>
      </c>
      <c r="K780" s="83">
        <f t="shared" si="24"/>
        <v>0</v>
      </c>
    </row>
    <row r="781" spans="1:11" ht="15.75">
      <c r="A781" s="98">
        <v>778</v>
      </c>
      <c r="D781" s="105"/>
      <c r="H781" s="109"/>
      <c r="I781" s="104" t="s">
        <v>78</v>
      </c>
      <c r="J781" s="83">
        <f t="shared" si="25"/>
        <v>778</v>
      </c>
      <c r="K781" s="83">
        <f t="shared" si="24"/>
        <v>0</v>
      </c>
    </row>
    <row r="782" spans="1:11" ht="15.75">
      <c r="A782" s="98">
        <v>779</v>
      </c>
      <c r="D782" s="105"/>
      <c r="H782" s="109"/>
      <c r="I782" s="104" t="s">
        <v>78</v>
      </c>
      <c r="J782" s="83">
        <f t="shared" si="25"/>
        <v>779</v>
      </c>
      <c r="K782" s="83">
        <f t="shared" si="24"/>
        <v>0</v>
      </c>
    </row>
    <row r="783" spans="1:11" ht="15.75">
      <c r="A783" s="98">
        <v>780</v>
      </c>
      <c r="D783" s="105"/>
      <c r="H783" s="109"/>
      <c r="I783" s="104" t="s">
        <v>78</v>
      </c>
      <c r="J783" s="83">
        <f t="shared" si="25"/>
        <v>780</v>
      </c>
      <c r="K783" s="83">
        <f t="shared" si="24"/>
        <v>0</v>
      </c>
    </row>
    <row r="784" spans="1:11" ht="15.75">
      <c r="A784" s="98">
        <v>781</v>
      </c>
      <c r="D784" s="105"/>
      <c r="H784" s="109"/>
      <c r="I784" s="104" t="s">
        <v>78</v>
      </c>
      <c r="J784" s="83">
        <f t="shared" si="25"/>
        <v>781</v>
      </c>
      <c r="K784" s="83">
        <f t="shared" si="24"/>
        <v>0</v>
      </c>
    </row>
    <row r="785" spans="1:11" ht="15.75">
      <c r="A785" s="98">
        <v>782</v>
      </c>
      <c r="D785" s="105"/>
      <c r="H785" s="109"/>
      <c r="I785" s="104" t="s">
        <v>78</v>
      </c>
      <c r="J785" s="83">
        <f t="shared" si="25"/>
        <v>782</v>
      </c>
      <c r="K785" s="83">
        <f t="shared" si="24"/>
        <v>0</v>
      </c>
    </row>
    <row r="786" spans="1:11" ht="15.75">
      <c r="A786" s="98">
        <v>783</v>
      </c>
      <c r="D786" s="105"/>
      <c r="H786" s="109"/>
      <c r="I786" s="104" t="s">
        <v>78</v>
      </c>
      <c r="J786" s="83">
        <f t="shared" si="25"/>
        <v>783</v>
      </c>
      <c r="K786" s="83">
        <f t="shared" si="24"/>
        <v>0</v>
      </c>
    </row>
    <row r="787" spans="1:11" ht="15.75">
      <c r="A787" s="98">
        <v>784</v>
      </c>
      <c r="D787" s="105"/>
      <c r="H787" s="109"/>
      <c r="I787" s="104" t="s">
        <v>78</v>
      </c>
      <c r="J787" s="83">
        <f t="shared" si="25"/>
        <v>784</v>
      </c>
      <c r="K787" s="83">
        <f t="shared" si="24"/>
        <v>0</v>
      </c>
    </row>
    <row r="788" spans="1:11" ht="15.75">
      <c r="A788" s="98">
        <v>785</v>
      </c>
      <c r="D788" s="105"/>
      <c r="H788" s="109"/>
      <c r="I788" s="104" t="s">
        <v>78</v>
      </c>
      <c r="J788" s="83">
        <f t="shared" si="25"/>
        <v>785</v>
      </c>
      <c r="K788" s="83">
        <f t="shared" si="24"/>
        <v>0</v>
      </c>
    </row>
    <row r="789" spans="1:11" ht="15.75">
      <c r="A789" s="98">
        <v>786</v>
      </c>
      <c r="D789" s="105"/>
      <c r="H789" s="109"/>
      <c r="I789" s="104" t="s">
        <v>78</v>
      </c>
      <c r="J789" s="83">
        <f t="shared" si="25"/>
        <v>786</v>
      </c>
      <c r="K789" s="83">
        <f t="shared" si="24"/>
        <v>0</v>
      </c>
    </row>
    <row r="790" spans="1:11" ht="15.75">
      <c r="A790" s="98">
        <v>787</v>
      </c>
      <c r="D790" s="105"/>
      <c r="H790" s="109"/>
      <c r="I790" s="104" t="s">
        <v>78</v>
      </c>
      <c r="J790" s="83">
        <f t="shared" si="25"/>
        <v>787</v>
      </c>
      <c r="K790" s="83">
        <f t="shared" si="24"/>
        <v>0</v>
      </c>
    </row>
    <row r="791" spans="1:11" ht="15.75">
      <c r="A791" s="98">
        <v>788</v>
      </c>
      <c r="D791" s="105"/>
      <c r="H791" s="109"/>
      <c r="I791" s="104" t="s">
        <v>78</v>
      </c>
      <c r="J791" s="83">
        <f t="shared" si="25"/>
        <v>788</v>
      </c>
      <c r="K791" s="83">
        <f t="shared" si="24"/>
        <v>0</v>
      </c>
    </row>
    <row r="792" spans="1:11" ht="15.75">
      <c r="A792" s="98">
        <v>789</v>
      </c>
      <c r="D792" s="105"/>
      <c r="H792" s="109"/>
      <c r="I792" s="104" t="s">
        <v>78</v>
      </c>
      <c r="J792" s="83">
        <f t="shared" si="25"/>
        <v>789</v>
      </c>
      <c r="K792" s="83">
        <f t="shared" si="24"/>
        <v>0</v>
      </c>
    </row>
    <row r="793" spans="1:11" ht="15.75">
      <c r="A793" s="98">
        <v>790</v>
      </c>
      <c r="D793" s="105"/>
      <c r="H793" s="109"/>
      <c r="I793" s="104" t="s">
        <v>78</v>
      </c>
      <c r="J793" s="83">
        <f t="shared" si="25"/>
        <v>790</v>
      </c>
      <c r="K793" s="83">
        <f t="shared" si="24"/>
        <v>0</v>
      </c>
    </row>
    <row r="794" spans="1:11" ht="15.75">
      <c r="A794" s="98">
        <v>791</v>
      </c>
      <c r="D794" s="105"/>
      <c r="H794" s="109"/>
      <c r="I794" s="104" t="s">
        <v>78</v>
      </c>
      <c r="J794" s="83">
        <f t="shared" si="25"/>
        <v>791</v>
      </c>
      <c r="K794" s="83">
        <f t="shared" si="24"/>
        <v>0</v>
      </c>
    </row>
    <row r="795" spans="1:11" ht="15.75">
      <c r="A795" s="98">
        <v>792</v>
      </c>
      <c r="D795" s="105"/>
      <c r="H795" s="109"/>
      <c r="I795" s="104" t="s">
        <v>78</v>
      </c>
      <c r="J795" s="83">
        <f t="shared" si="25"/>
        <v>792</v>
      </c>
      <c r="K795" s="83">
        <f t="shared" si="24"/>
        <v>0</v>
      </c>
    </row>
    <row r="796" spans="1:11" ht="15.75">
      <c r="A796" s="98">
        <v>793</v>
      </c>
      <c r="D796" s="105"/>
      <c r="H796" s="109"/>
      <c r="I796" s="104" t="s">
        <v>78</v>
      </c>
      <c r="J796" s="83">
        <f t="shared" si="25"/>
        <v>793</v>
      </c>
      <c r="K796" s="83">
        <f t="shared" si="24"/>
        <v>0</v>
      </c>
    </row>
    <row r="797" spans="1:11" ht="15.75">
      <c r="A797" s="98">
        <v>794</v>
      </c>
      <c r="D797" s="105"/>
      <c r="H797" s="109"/>
      <c r="I797" s="104" t="s">
        <v>78</v>
      </c>
      <c r="J797" s="83">
        <f t="shared" si="25"/>
        <v>794</v>
      </c>
      <c r="K797" s="83">
        <f t="shared" si="24"/>
        <v>0</v>
      </c>
    </row>
    <row r="798" spans="1:11" ht="15.75">
      <c r="A798" s="98">
        <v>795</v>
      </c>
      <c r="D798" s="105"/>
      <c r="H798" s="109"/>
      <c r="I798" s="104" t="s">
        <v>78</v>
      </c>
      <c r="J798" s="83">
        <f t="shared" si="25"/>
        <v>795</v>
      </c>
      <c r="K798" s="83">
        <f t="shared" si="24"/>
        <v>0</v>
      </c>
    </row>
    <row r="799" spans="1:11" ht="15.75">
      <c r="A799" s="98">
        <v>796</v>
      </c>
      <c r="D799" s="105"/>
      <c r="H799" s="109"/>
      <c r="I799" s="104" t="s">
        <v>78</v>
      </c>
      <c r="J799" s="83">
        <f t="shared" si="25"/>
        <v>796</v>
      </c>
      <c r="K799" s="83">
        <f t="shared" si="24"/>
        <v>0</v>
      </c>
    </row>
    <row r="800" spans="1:11" ht="15.75">
      <c r="A800" s="98">
        <v>797</v>
      </c>
      <c r="D800" s="105"/>
      <c r="H800" s="109"/>
      <c r="I800" s="104" t="s">
        <v>78</v>
      </c>
      <c r="J800" s="83">
        <f t="shared" si="25"/>
        <v>797</v>
      </c>
      <c r="K800" s="83">
        <f t="shared" si="24"/>
        <v>0</v>
      </c>
    </row>
    <row r="801" spans="1:11" ht="15.75">
      <c r="A801" s="98">
        <v>798</v>
      </c>
      <c r="D801" s="105"/>
      <c r="H801" s="109"/>
      <c r="I801" s="104" t="s">
        <v>78</v>
      </c>
      <c r="J801" s="83">
        <f t="shared" si="25"/>
        <v>798</v>
      </c>
      <c r="K801" s="83">
        <f t="shared" si="24"/>
        <v>0</v>
      </c>
    </row>
    <row r="802" spans="1:11" ht="15.75">
      <c r="A802" s="98">
        <v>799</v>
      </c>
      <c r="D802" s="105"/>
      <c r="H802" s="109"/>
      <c r="I802" s="104" t="s">
        <v>78</v>
      </c>
      <c r="J802" s="83">
        <f t="shared" si="25"/>
        <v>799</v>
      </c>
      <c r="K802" s="83">
        <f t="shared" si="24"/>
        <v>0</v>
      </c>
    </row>
    <row r="803" spans="1:11" ht="15.75">
      <c r="A803" s="98">
        <v>800</v>
      </c>
      <c r="D803" s="108"/>
      <c r="H803" s="109"/>
      <c r="I803" s="104" t="s">
        <v>78</v>
      </c>
      <c r="J803" s="83">
        <f t="shared" si="25"/>
        <v>800</v>
      </c>
      <c r="K803" s="83">
        <f t="shared" si="24"/>
        <v>0</v>
      </c>
    </row>
    <row r="804" spans="1:11" ht="15.75">
      <c r="A804" s="98">
        <v>801</v>
      </c>
      <c r="D804" s="105"/>
      <c r="H804" s="109"/>
      <c r="I804" s="104" t="s">
        <v>78</v>
      </c>
      <c r="J804" s="83">
        <f t="shared" si="25"/>
        <v>801</v>
      </c>
      <c r="K804" s="83">
        <f t="shared" si="24"/>
        <v>0</v>
      </c>
    </row>
    <row r="805" spans="1:11" ht="15.75">
      <c r="A805" s="98">
        <v>802</v>
      </c>
      <c r="D805" s="105"/>
      <c r="H805" s="109"/>
      <c r="I805" s="104" t="s">
        <v>78</v>
      </c>
      <c r="J805" s="83">
        <f t="shared" si="25"/>
        <v>802</v>
      </c>
      <c r="K805" s="83">
        <f t="shared" si="24"/>
        <v>0</v>
      </c>
    </row>
    <row r="806" spans="1:11" ht="15.75">
      <c r="A806" s="98">
        <v>803</v>
      </c>
      <c r="D806" s="105"/>
      <c r="H806" s="109"/>
      <c r="I806" s="104" t="s">
        <v>78</v>
      </c>
      <c r="J806" s="83">
        <f t="shared" si="25"/>
        <v>803</v>
      </c>
      <c r="K806" s="83">
        <f t="shared" si="24"/>
        <v>0</v>
      </c>
    </row>
    <row r="807" spans="1:11" ht="15.75">
      <c r="A807" s="98">
        <v>804</v>
      </c>
      <c r="D807" s="105"/>
      <c r="H807" s="109"/>
      <c r="I807" s="104" t="s">
        <v>78</v>
      </c>
      <c r="J807" s="83">
        <f t="shared" si="25"/>
        <v>804</v>
      </c>
      <c r="K807" s="83">
        <f t="shared" si="24"/>
        <v>0</v>
      </c>
    </row>
    <row r="808" spans="1:11" ht="15.75">
      <c r="A808" s="98">
        <v>805</v>
      </c>
      <c r="D808" s="105"/>
      <c r="H808" s="109"/>
      <c r="I808" s="104" t="s">
        <v>78</v>
      </c>
      <c r="J808" s="83">
        <f t="shared" si="25"/>
        <v>805</v>
      </c>
      <c r="K808" s="83">
        <f t="shared" si="24"/>
        <v>0</v>
      </c>
    </row>
    <row r="809" spans="1:11" ht="15.75">
      <c r="A809" s="98">
        <v>806</v>
      </c>
      <c r="D809" s="105"/>
      <c r="H809" s="109"/>
      <c r="I809" s="104" t="s">
        <v>78</v>
      </c>
      <c r="J809" s="83">
        <f t="shared" si="25"/>
        <v>806</v>
      </c>
      <c r="K809" s="83">
        <f t="shared" si="24"/>
        <v>0</v>
      </c>
    </row>
    <row r="810" spans="1:11" ht="15.75">
      <c r="A810" s="98">
        <v>807</v>
      </c>
      <c r="D810" s="105"/>
      <c r="H810" s="109"/>
      <c r="I810" s="104" t="s">
        <v>78</v>
      </c>
      <c r="J810" s="83">
        <f t="shared" si="25"/>
        <v>807</v>
      </c>
      <c r="K810" s="83">
        <f t="shared" si="24"/>
        <v>0</v>
      </c>
    </row>
    <row r="811" spans="1:11" ht="15.75">
      <c r="A811" s="98">
        <v>808</v>
      </c>
      <c r="D811" s="105"/>
      <c r="H811" s="109"/>
      <c r="I811" s="104" t="s">
        <v>78</v>
      </c>
      <c r="J811" s="83">
        <f t="shared" si="25"/>
        <v>808</v>
      </c>
      <c r="K811" s="83">
        <f t="shared" si="24"/>
        <v>0</v>
      </c>
    </row>
    <row r="812" spans="1:11" ht="15.75">
      <c r="A812" s="98">
        <v>809</v>
      </c>
      <c r="D812" s="105"/>
      <c r="H812" s="109"/>
      <c r="I812" s="104" t="s">
        <v>78</v>
      </c>
      <c r="J812" s="83">
        <f t="shared" si="25"/>
        <v>809</v>
      </c>
      <c r="K812" s="83">
        <f t="shared" si="24"/>
        <v>0</v>
      </c>
    </row>
    <row r="813" spans="1:11" ht="15.75">
      <c r="A813" s="98">
        <v>810</v>
      </c>
      <c r="D813" s="105"/>
      <c r="H813" s="109"/>
      <c r="I813" s="104" t="s">
        <v>78</v>
      </c>
      <c r="J813" s="83">
        <f t="shared" si="25"/>
        <v>810</v>
      </c>
      <c r="K813" s="83">
        <f t="shared" si="24"/>
        <v>0</v>
      </c>
    </row>
    <row r="814" spans="1:11" ht="15.75">
      <c r="A814" s="98">
        <v>811</v>
      </c>
      <c r="D814" s="105"/>
      <c r="H814" s="109"/>
      <c r="I814" s="104" t="s">
        <v>78</v>
      </c>
      <c r="J814" s="83">
        <f t="shared" si="25"/>
        <v>811</v>
      </c>
      <c r="K814" s="83">
        <f t="shared" si="24"/>
        <v>0</v>
      </c>
    </row>
    <row r="815" spans="1:11" ht="15.75">
      <c r="A815" s="98">
        <v>812</v>
      </c>
      <c r="D815" s="105"/>
      <c r="H815" s="109"/>
      <c r="I815" s="104" t="s">
        <v>78</v>
      </c>
      <c r="J815" s="83">
        <f t="shared" si="25"/>
        <v>812</v>
      </c>
      <c r="K815" s="83">
        <f t="shared" si="24"/>
        <v>0</v>
      </c>
    </row>
    <row r="816" spans="1:11" ht="15.75">
      <c r="A816" s="98">
        <v>813</v>
      </c>
      <c r="D816" s="105"/>
      <c r="H816" s="109"/>
      <c r="I816" s="104" t="s">
        <v>78</v>
      </c>
      <c r="J816" s="83">
        <f t="shared" si="25"/>
        <v>813</v>
      </c>
      <c r="K816" s="83">
        <f t="shared" si="24"/>
        <v>0</v>
      </c>
    </row>
    <row r="817" spans="1:11" ht="15.75">
      <c r="A817" s="98">
        <v>814</v>
      </c>
      <c r="D817" s="105"/>
      <c r="H817" s="109"/>
      <c r="I817" s="104" t="s">
        <v>78</v>
      </c>
      <c r="J817" s="83">
        <f t="shared" si="25"/>
        <v>814</v>
      </c>
      <c r="K817" s="83">
        <f t="shared" si="24"/>
        <v>0</v>
      </c>
    </row>
    <row r="818" spans="1:11" ht="15.75">
      <c r="A818" s="98">
        <v>815</v>
      </c>
      <c r="D818" s="105"/>
      <c r="H818" s="109"/>
      <c r="I818" s="104" t="s">
        <v>78</v>
      </c>
      <c r="J818" s="83">
        <f t="shared" si="25"/>
        <v>815</v>
      </c>
      <c r="K818" s="83">
        <f t="shared" si="24"/>
        <v>0</v>
      </c>
    </row>
    <row r="819" spans="1:11" ht="15.75">
      <c r="A819" s="98">
        <v>816</v>
      </c>
      <c r="D819" s="105"/>
      <c r="H819" s="109"/>
      <c r="I819" s="104" t="s">
        <v>78</v>
      </c>
      <c r="J819" s="83">
        <f t="shared" si="25"/>
        <v>816</v>
      </c>
      <c r="K819" s="83">
        <f t="shared" si="24"/>
        <v>0</v>
      </c>
    </row>
    <row r="820" spans="1:11" ht="15.75">
      <c r="A820" s="98">
        <v>817</v>
      </c>
      <c r="D820" s="105"/>
      <c r="H820" s="109"/>
      <c r="I820" s="104" t="s">
        <v>78</v>
      </c>
      <c r="J820" s="83">
        <f t="shared" si="25"/>
        <v>817</v>
      </c>
      <c r="K820" s="83">
        <f t="shared" si="24"/>
        <v>0</v>
      </c>
    </row>
    <row r="821" spans="1:11" ht="15.75">
      <c r="A821" s="98">
        <v>818</v>
      </c>
      <c r="D821" s="105"/>
      <c r="H821" s="109"/>
      <c r="I821" s="104" t="s">
        <v>78</v>
      </c>
      <c r="J821" s="83">
        <f t="shared" si="25"/>
        <v>818</v>
      </c>
      <c r="K821" s="83">
        <f t="shared" si="24"/>
        <v>0</v>
      </c>
    </row>
    <row r="822" spans="1:11" ht="15.75">
      <c r="A822" s="98">
        <v>819</v>
      </c>
      <c r="D822" s="105"/>
      <c r="H822" s="109"/>
      <c r="I822" s="104" t="s">
        <v>78</v>
      </c>
      <c r="J822" s="83">
        <f t="shared" si="25"/>
        <v>819</v>
      </c>
      <c r="K822" s="83">
        <f t="shared" si="24"/>
        <v>0</v>
      </c>
    </row>
    <row r="823" spans="1:11" ht="15.75">
      <c r="A823" s="98">
        <v>820</v>
      </c>
      <c r="D823" s="105"/>
      <c r="H823" s="109"/>
      <c r="I823" s="104" t="s">
        <v>78</v>
      </c>
      <c r="J823" s="83">
        <f t="shared" si="25"/>
        <v>820</v>
      </c>
      <c r="K823" s="83">
        <f t="shared" si="24"/>
        <v>0</v>
      </c>
    </row>
    <row r="824" spans="1:11" ht="15.75">
      <c r="A824" s="98">
        <v>821</v>
      </c>
      <c r="D824" s="105"/>
      <c r="H824" s="109"/>
      <c r="I824" s="104" t="s">
        <v>78</v>
      </c>
      <c r="J824" s="83">
        <f t="shared" si="25"/>
        <v>821</v>
      </c>
      <c r="K824" s="83">
        <f t="shared" si="24"/>
        <v>0</v>
      </c>
    </row>
    <row r="825" spans="1:11" ht="15.75">
      <c r="A825" s="98">
        <v>822</v>
      </c>
      <c r="D825" s="105"/>
      <c r="H825" s="109"/>
      <c r="I825" s="104" t="s">
        <v>78</v>
      </c>
      <c r="J825" s="83">
        <f t="shared" si="25"/>
        <v>822</v>
      </c>
      <c r="K825" s="83">
        <f t="shared" si="24"/>
        <v>0</v>
      </c>
    </row>
    <row r="826" spans="1:11" ht="15.75">
      <c r="A826" s="98">
        <v>823</v>
      </c>
      <c r="D826" s="105"/>
      <c r="H826" s="109"/>
      <c r="I826" s="104" t="s">
        <v>78</v>
      </c>
      <c r="J826" s="83">
        <f t="shared" si="25"/>
        <v>823</v>
      </c>
      <c r="K826" s="83">
        <f t="shared" si="24"/>
        <v>0</v>
      </c>
    </row>
    <row r="827" spans="1:11" ht="15.75">
      <c r="A827" s="98">
        <v>824</v>
      </c>
      <c r="D827" s="105"/>
      <c r="H827" s="109"/>
      <c r="I827" s="104" t="s">
        <v>78</v>
      </c>
      <c r="J827" s="83">
        <f t="shared" si="25"/>
        <v>824</v>
      </c>
      <c r="K827" s="83">
        <f t="shared" si="24"/>
        <v>0</v>
      </c>
    </row>
    <row r="828" spans="1:11" ht="15.75">
      <c r="A828" s="98">
        <v>825</v>
      </c>
      <c r="D828" s="105"/>
      <c r="H828" s="109"/>
      <c r="I828" s="104" t="s">
        <v>78</v>
      </c>
      <c r="J828" s="83">
        <f t="shared" si="25"/>
        <v>825</v>
      </c>
      <c r="K828" s="83">
        <f t="shared" si="24"/>
        <v>0</v>
      </c>
    </row>
    <row r="829" spans="1:11" ht="15.75">
      <c r="A829" s="98">
        <v>826</v>
      </c>
      <c r="D829" s="105"/>
      <c r="H829" s="109"/>
      <c r="I829" s="104" t="s">
        <v>78</v>
      </c>
      <c r="J829" s="83">
        <f t="shared" si="25"/>
        <v>826</v>
      </c>
      <c r="K829" s="83">
        <f t="shared" si="24"/>
        <v>0</v>
      </c>
    </row>
    <row r="830" spans="1:11" ht="15.75">
      <c r="A830" s="98">
        <v>827</v>
      </c>
      <c r="D830" s="105"/>
      <c r="H830" s="109"/>
      <c r="I830" s="104" t="s">
        <v>78</v>
      </c>
      <c r="J830" s="83">
        <f t="shared" si="25"/>
        <v>827</v>
      </c>
      <c r="K830" s="83">
        <f t="shared" si="24"/>
        <v>0</v>
      </c>
    </row>
    <row r="831" spans="1:11" ht="15.75">
      <c r="A831" s="98">
        <v>828</v>
      </c>
      <c r="D831" s="105"/>
      <c r="H831" s="109"/>
      <c r="I831" s="104" t="s">
        <v>78</v>
      </c>
      <c r="J831" s="83">
        <f t="shared" si="25"/>
        <v>828</v>
      </c>
      <c r="K831" s="83">
        <f t="shared" si="24"/>
        <v>0</v>
      </c>
    </row>
    <row r="832" spans="1:11" ht="15.75">
      <c r="A832" s="98">
        <v>829</v>
      </c>
      <c r="D832" s="105"/>
      <c r="H832" s="109"/>
      <c r="I832" s="104" t="s">
        <v>78</v>
      </c>
      <c r="J832" s="83">
        <f t="shared" si="25"/>
        <v>829</v>
      </c>
      <c r="K832" s="83">
        <f t="shared" si="24"/>
        <v>0</v>
      </c>
    </row>
    <row r="833" spans="1:11" ht="15.75">
      <c r="A833" s="98">
        <v>830</v>
      </c>
      <c r="D833" s="105"/>
      <c r="H833" s="109"/>
      <c r="I833" s="104" t="s">
        <v>78</v>
      </c>
      <c r="J833" s="83">
        <f t="shared" si="25"/>
        <v>830</v>
      </c>
      <c r="K833" s="83">
        <f t="shared" si="24"/>
        <v>0</v>
      </c>
    </row>
    <row r="834" spans="1:11" ht="15.75">
      <c r="A834" s="98">
        <v>831</v>
      </c>
      <c r="D834" s="105"/>
      <c r="H834" s="109"/>
      <c r="I834" s="104" t="s">
        <v>78</v>
      </c>
      <c r="J834" s="83">
        <f t="shared" si="25"/>
        <v>831</v>
      </c>
      <c r="K834" s="83">
        <f t="shared" si="24"/>
        <v>0</v>
      </c>
    </row>
    <row r="835" spans="1:11" ht="15.75">
      <c r="A835" s="98">
        <v>832</v>
      </c>
      <c r="D835" s="105"/>
      <c r="H835" s="109"/>
      <c r="I835" s="104" t="s">
        <v>78</v>
      </c>
      <c r="J835" s="83">
        <f t="shared" si="25"/>
        <v>832</v>
      </c>
      <c r="K835" s="83">
        <f t="shared" si="24"/>
        <v>0</v>
      </c>
    </row>
    <row r="836" spans="1:11" ht="15.75">
      <c r="A836" s="98">
        <v>833</v>
      </c>
      <c r="D836" s="105"/>
      <c r="H836" s="109"/>
      <c r="I836" s="104" t="s">
        <v>78</v>
      </c>
      <c r="J836" s="83">
        <f t="shared" si="25"/>
        <v>833</v>
      </c>
      <c r="K836" s="83">
        <f t="shared" ref="K836:K899" si="26">COUNTIF($D$4:$D$889,D836)</f>
        <v>0</v>
      </c>
    </row>
    <row r="837" spans="1:11" ht="15.75">
      <c r="A837" s="98">
        <v>834</v>
      </c>
      <c r="D837" s="105"/>
      <c r="H837" s="109"/>
      <c r="I837" s="104" t="s">
        <v>78</v>
      </c>
      <c r="J837" s="83">
        <f t="shared" ref="J837:J900" si="27">IF(H837&lt;&gt;H836,1,J836+1)</f>
        <v>834</v>
      </c>
      <c r="K837" s="83">
        <f t="shared" si="26"/>
        <v>0</v>
      </c>
    </row>
    <row r="838" spans="1:11" ht="15.75">
      <c r="A838" s="98">
        <v>835</v>
      </c>
      <c r="D838" s="105"/>
      <c r="H838" s="109"/>
      <c r="I838" s="104" t="s">
        <v>78</v>
      </c>
      <c r="J838" s="83">
        <f t="shared" si="27"/>
        <v>835</v>
      </c>
      <c r="K838" s="83">
        <f t="shared" si="26"/>
        <v>0</v>
      </c>
    </row>
    <row r="839" spans="1:11" ht="15.75">
      <c r="A839" s="98">
        <v>836</v>
      </c>
      <c r="D839" s="105"/>
      <c r="H839" s="109"/>
      <c r="I839" s="104" t="s">
        <v>78</v>
      </c>
      <c r="J839" s="83">
        <f t="shared" si="27"/>
        <v>836</v>
      </c>
      <c r="K839" s="83">
        <f t="shared" si="26"/>
        <v>0</v>
      </c>
    </row>
    <row r="840" spans="1:11" ht="15.75">
      <c r="A840" s="98">
        <v>837</v>
      </c>
      <c r="D840" s="105"/>
      <c r="H840" s="109"/>
      <c r="I840" s="104" t="s">
        <v>78</v>
      </c>
      <c r="J840" s="83">
        <f t="shared" si="27"/>
        <v>837</v>
      </c>
      <c r="K840" s="83">
        <f t="shared" si="26"/>
        <v>0</v>
      </c>
    </row>
    <row r="841" spans="1:11" ht="15.75">
      <c r="A841" s="98">
        <v>838</v>
      </c>
      <c r="D841" s="105"/>
      <c r="H841" s="109"/>
      <c r="I841" s="104" t="s">
        <v>78</v>
      </c>
      <c r="J841" s="83">
        <f t="shared" si="27"/>
        <v>838</v>
      </c>
      <c r="K841" s="83">
        <f t="shared" si="26"/>
        <v>0</v>
      </c>
    </row>
    <row r="842" spans="1:11" ht="15.75">
      <c r="A842" s="98">
        <v>839</v>
      </c>
      <c r="D842" s="105"/>
      <c r="H842" s="109"/>
      <c r="I842" s="104" t="s">
        <v>78</v>
      </c>
      <c r="J842" s="83">
        <f t="shared" si="27"/>
        <v>839</v>
      </c>
      <c r="K842" s="83">
        <f t="shared" si="26"/>
        <v>0</v>
      </c>
    </row>
    <row r="843" spans="1:11" ht="15.75">
      <c r="A843" s="98">
        <v>840</v>
      </c>
      <c r="D843" s="105"/>
      <c r="H843" s="109"/>
      <c r="I843" s="104" t="s">
        <v>78</v>
      </c>
      <c r="J843" s="83">
        <f t="shared" si="27"/>
        <v>840</v>
      </c>
      <c r="K843" s="83">
        <f t="shared" si="26"/>
        <v>0</v>
      </c>
    </row>
    <row r="844" spans="1:11" ht="15.75">
      <c r="A844" s="98">
        <v>841</v>
      </c>
      <c r="D844" s="105"/>
      <c r="H844" s="109"/>
      <c r="I844" s="104" t="s">
        <v>78</v>
      </c>
      <c r="J844" s="83">
        <f t="shared" si="27"/>
        <v>841</v>
      </c>
      <c r="K844" s="83">
        <f t="shared" si="26"/>
        <v>0</v>
      </c>
    </row>
    <row r="845" spans="1:11" ht="15.75">
      <c r="A845" s="98">
        <v>842</v>
      </c>
      <c r="D845" s="105"/>
      <c r="H845" s="109"/>
      <c r="I845" s="104" t="s">
        <v>78</v>
      </c>
      <c r="J845" s="83">
        <f t="shared" si="27"/>
        <v>842</v>
      </c>
      <c r="K845" s="83">
        <f t="shared" si="26"/>
        <v>0</v>
      </c>
    </row>
    <row r="846" spans="1:11" ht="15.75">
      <c r="A846" s="98">
        <v>843</v>
      </c>
      <c r="D846" s="105"/>
      <c r="H846" s="109"/>
      <c r="I846" s="104" t="s">
        <v>78</v>
      </c>
      <c r="J846" s="83">
        <f t="shared" si="27"/>
        <v>843</v>
      </c>
      <c r="K846" s="83">
        <f t="shared" si="26"/>
        <v>0</v>
      </c>
    </row>
    <row r="847" spans="1:11" ht="15.75">
      <c r="A847" s="98">
        <v>844</v>
      </c>
      <c r="D847" s="105"/>
      <c r="H847" s="109"/>
      <c r="I847" s="104" t="s">
        <v>78</v>
      </c>
      <c r="J847" s="83">
        <f t="shared" si="27"/>
        <v>844</v>
      </c>
      <c r="K847" s="83">
        <f t="shared" si="26"/>
        <v>0</v>
      </c>
    </row>
    <row r="848" spans="1:11" ht="15.75">
      <c r="A848" s="98">
        <v>845</v>
      </c>
      <c r="D848" s="105"/>
      <c r="H848" s="109"/>
      <c r="I848" s="104" t="s">
        <v>78</v>
      </c>
      <c r="J848" s="83">
        <f t="shared" si="27"/>
        <v>845</v>
      </c>
      <c r="K848" s="83">
        <f t="shared" si="26"/>
        <v>0</v>
      </c>
    </row>
    <row r="849" spans="1:11" ht="15.75">
      <c r="A849" s="98">
        <v>846</v>
      </c>
      <c r="D849" s="105"/>
      <c r="H849" s="109"/>
      <c r="I849" s="104" t="s">
        <v>78</v>
      </c>
      <c r="J849" s="83">
        <f t="shared" si="27"/>
        <v>846</v>
      </c>
      <c r="K849" s="83">
        <f t="shared" si="26"/>
        <v>0</v>
      </c>
    </row>
    <row r="850" spans="1:11" ht="15.75">
      <c r="A850" s="98">
        <v>847</v>
      </c>
      <c r="D850" s="105"/>
      <c r="H850" s="109"/>
      <c r="I850" s="104" t="s">
        <v>78</v>
      </c>
      <c r="J850" s="83">
        <f t="shared" si="27"/>
        <v>847</v>
      </c>
      <c r="K850" s="83">
        <f t="shared" si="26"/>
        <v>0</v>
      </c>
    </row>
    <row r="851" spans="1:11" ht="15.75">
      <c r="A851" s="98">
        <v>848</v>
      </c>
      <c r="D851" s="108"/>
      <c r="H851" s="109"/>
      <c r="I851" s="104" t="s">
        <v>78</v>
      </c>
      <c r="J851" s="83">
        <f t="shared" si="27"/>
        <v>848</v>
      </c>
      <c r="K851" s="83">
        <f t="shared" si="26"/>
        <v>0</v>
      </c>
    </row>
    <row r="852" spans="1:11" ht="15.75">
      <c r="A852" s="98">
        <v>849</v>
      </c>
      <c r="D852" s="105"/>
      <c r="H852" s="109"/>
      <c r="I852" s="104" t="s">
        <v>78</v>
      </c>
      <c r="J852" s="83">
        <f t="shared" si="27"/>
        <v>849</v>
      </c>
      <c r="K852" s="83">
        <f t="shared" si="26"/>
        <v>0</v>
      </c>
    </row>
    <row r="853" spans="1:11" ht="15.75">
      <c r="A853" s="98">
        <v>850</v>
      </c>
      <c r="D853" s="105"/>
      <c r="H853" s="109"/>
      <c r="I853" s="104" t="s">
        <v>78</v>
      </c>
      <c r="J853" s="83">
        <f t="shared" si="27"/>
        <v>850</v>
      </c>
      <c r="K853" s="83">
        <f t="shared" si="26"/>
        <v>0</v>
      </c>
    </row>
    <row r="854" spans="1:11" ht="15.75">
      <c r="A854" s="98">
        <v>851</v>
      </c>
      <c r="D854" s="105"/>
      <c r="H854" s="109"/>
      <c r="I854" s="104" t="s">
        <v>78</v>
      </c>
      <c r="J854" s="83">
        <f t="shared" si="27"/>
        <v>851</v>
      </c>
      <c r="K854" s="83">
        <f t="shared" si="26"/>
        <v>0</v>
      </c>
    </row>
    <row r="855" spans="1:11" ht="15.75">
      <c r="A855" s="98">
        <v>852</v>
      </c>
      <c r="D855" s="105"/>
      <c r="H855" s="109"/>
      <c r="I855" s="104" t="s">
        <v>78</v>
      </c>
      <c r="J855" s="83">
        <f t="shared" si="27"/>
        <v>852</v>
      </c>
      <c r="K855" s="83">
        <f t="shared" si="26"/>
        <v>0</v>
      </c>
    </row>
    <row r="856" spans="1:11" ht="15.75">
      <c r="A856" s="98">
        <v>853</v>
      </c>
      <c r="D856" s="105"/>
      <c r="H856" s="109"/>
      <c r="I856" s="104" t="s">
        <v>78</v>
      </c>
      <c r="J856" s="83">
        <f t="shared" si="27"/>
        <v>853</v>
      </c>
      <c r="K856" s="83">
        <f t="shared" si="26"/>
        <v>0</v>
      </c>
    </row>
    <row r="857" spans="1:11" ht="15.75">
      <c r="A857" s="98">
        <v>854</v>
      </c>
      <c r="D857" s="105"/>
      <c r="H857" s="109"/>
      <c r="I857" s="104" t="s">
        <v>78</v>
      </c>
      <c r="J857" s="83">
        <f t="shared" si="27"/>
        <v>854</v>
      </c>
      <c r="K857" s="83">
        <f t="shared" si="26"/>
        <v>0</v>
      </c>
    </row>
    <row r="858" spans="1:11" ht="15.75">
      <c r="A858" s="98">
        <v>855</v>
      </c>
      <c r="D858" s="105"/>
      <c r="H858" s="109"/>
      <c r="I858" s="104" t="s">
        <v>78</v>
      </c>
      <c r="J858" s="83">
        <f t="shared" si="27"/>
        <v>855</v>
      </c>
      <c r="K858" s="83">
        <f t="shared" si="26"/>
        <v>0</v>
      </c>
    </row>
    <row r="859" spans="1:11" ht="15.75">
      <c r="A859" s="98">
        <v>856</v>
      </c>
      <c r="D859" s="105"/>
      <c r="H859" s="109"/>
      <c r="I859" s="104" t="s">
        <v>78</v>
      </c>
      <c r="J859" s="83">
        <f t="shared" si="27"/>
        <v>856</v>
      </c>
      <c r="K859" s="83">
        <f t="shared" si="26"/>
        <v>0</v>
      </c>
    </row>
    <row r="860" spans="1:11" ht="15.75">
      <c r="A860" s="98">
        <v>857</v>
      </c>
      <c r="D860" s="105"/>
      <c r="H860" s="109"/>
      <c r="I860" s="104" t="s">
        <v>78</v>
      </c>
      <c r="J860" s="83">
        <f t="shared" si="27"/>
        <v>857</v>
      </c>
      <c r="K860" s="83">
        <f t="shared" si="26"/>
        <v>0</v>
      </c>
    </row>
    <row r="861" spans="1:11" ht="15.75">
      <c r="A861" s="98">
        <v>858</v>
      </c>
      <c r="D861" s="105"/>
      <c r="H861" s="109"/>
      <c r="I861" s="104" t="s">
        <v>78</v>
      </c>
      <c r="J861" s="83">
        <f t="shared" si="27"/>
        <v>858</v>
      </c>
      <c r="K861" s="83">
        <f t="shared" si="26"/>
        <v>0</v>
      </c>
    </row>
    <row r="862" spans="1:11" ht="15.75">
      <c r="A862" s="98">
        <v>859</v>
      </c>
      <c r="D862" s="105"/>
      <c r="H862" s="109"/>
      <c r="I862" s="104" t="s">
        <v>78</v>
      </c>
      <c r="J862" s="83">
        <f t="shared" si="27"/>
        <v>859</v>
      </c>
      <c r="K862" s="83">
        <f t="shared" si="26"/>
        <v>0</v>
      </c>
    </row>
    <row r="863" spans="1:11" ht="15.75">
      <c r="A863" s="98">
        <v>860</v>
      </c>
      <c r="D863" s="105"/>
      <c r="H863" s="109"/>
      <c r="I863" s="104" t="s">
        <v>78</v>
      </c>
      <c r="J863" s="83">
        <f t="shared" si="27"/>
        <v>860</v>
      </c>
      <c r="K863" s="83">
        <f t="shared" si="26"/>
        <v>0</v>
      </c>
    </row>
    <row r="864" spans="1:11" ht="15.75">
      <c r="A864" s="98">
        <v>861</v>
      </c>
      <c r="D864" s="105"/>
      <c r="H864" s="109"/>
      <c r="I864" s="104" t="s">
        <v>78</v>
      </c>
      <c r="J864" s="83">
        <f t="shared" si="27"/>
        <v>861</v>
      </c>
      <c r="K864" s="83">
        <f t="shared" si="26"/>
        <v>0</v>
      </c>
    </row>
    <row r="865" spans="1:11" ht="15.75">
      <c r="A865" s="98">
        <v>862</v>
      </c>
      <c r="D865" s="105"/>
      <c r="H865" s="109"/>
      <c r="I865" s="104" t="s">
        <v>78</v>
      </c>
      <c r="J865" s="83">
        <f t="shared" si="27"/>
        <v>862</v>
      </c>
      <c r="K865" s="83">
        <f t="shared" si="26"/>
        <v>0</v>
      </c>
    </row>
    <row r="866" spans="1:11" ht="15.75">
      <c r="A866" s="98">
        <v>863</v>
      </c>
      <c r="D866" s="105"/>
      <c r="H866" s="109"/>
      <c r="I866" s="104" t="s">
        <v>78</v>
      </c>
      <c r="J866" s="83">
        <f t="shared" si="27"/>
        <v>863</v>
      </c>
      <c r="K866" s="83">
        <f t="shared" si="26"/>
        <v>0</v>
      </c>
    </row>
    <row r="867" spans="1:11" ht="15.75">
      <c r="A867" s="98">
        <v>864</v>
      </c>
      <c r="D867" s="105"/>
      <c r="H867" s="109"/>
      <c r="I867" s="104" t="s">
        <v>78</v>
      </c>
      <c r="J867" s="83">
        <f t="shared" si="27"/>
        <v>864</v>
      </c>
      <c r="K867" s="83">
        <f t="shared" si="26"/>
        <v>0</v>
      </c>
    </row>
    <row r="868" spans="1:11" ht="15.75">
      <c r="A868" s="98">
        <v>865</v>
      </c>
      <c r="D868" s="105"/>
      <c r="H868" s="109"/>
      <c r="I868" s="104" t="s">
        <v>78</v>
      </c>
      <c r="J868" s="83">
        <f t="shared" si="27"/>
        <v>865</v>
      </c>
      <c r="K868" s="83">
        <f t="shared" si="26"/>
        <v>0</v>
      </c>
    </row>
    <row r="869" spans="1:11" ht="15.75">
      <c r="A869" s="98">
        <v>866</v>
      </c>
      <c r="D869" s="105"/>
      <c r="H869" s="109"/>
      <c r="I869" s="104" t="s">
        <v>78</v>
      </c>
      <c r="J869" s="83">
        <f t="shared" si="27"/>
        <v>866</v>
      </c>
      <c r="K869" s="83">
        <f t="shared" si="26"/>
        <v>0</v>
      </c>
    </row>
    <row r="870" spans="1:11" ht="15.75">
      <c r="A870" s="98">
        <v>867</v>
      </c>
      <c r="D870" s="105"/>
      <c r="H870" s="109"/>
      <c r="I870" s="104" t="s">
        <v>78</v>
      </c>
      <c r="J870" s="83">
        <f t="shared" si="27"/>
        <v>867</v>
      </c>
      <c r="K870" s="83">
        <f t="shared" si="26"/>
        <v>0</v>
      </c>
    </row>
    <row r="871" spans="1:11" ht="15.75">
      <c r="A871" s="98">
        <v>868</v>
      </c>
      <c r="D871" s="105"/>
      <c r="H871" s="109"/>
      <c r="I871" s="104" t="s">
        <v>78</v>
      </c>
      <c r="J871" s="83">
        <f t="shared" si="27"/>
        <v>868</v>
      </c>
      <c r="K871" s="83">
        <f t="shared" si="26"/>
        <v>0</v>
      </c>
    </row>
    <row r="872" spans="1:11" ht="15.75">
      <c r="A872" s="98">
        <v>869</v>
      </c>
      <c r="D872" s="105"/>
      <c r="H872" s="109"/>
      <c r="I872" s="104" t="s">
        <v>78</v>
      </c>
      <c r="J872" s="83">
        <f t="shared" si="27"/>
        <v>869</v>
      </c>
      <c r="K872" s="83">
        <f t="shared" si="26"/>
        <v>0</v>
      </c>
    </row>
    <row r="873" spans="1:11" ht="15.75">
      <c r="A873" s="98">
        <v>870</v>
      </c>
      <c r="D873" s="105"/>
      <c r="H873" s="109"/>
      <c r="I873" s="104" t="s">
        <v>78</v>
      </c>
      <c r="J873" s="83">
        <f t="shared" si="27"/>
        <v>870</v>
      </c>
      <c r="K873" s="83">
        <f t="shared" si="26"/>
        <v>0</v>
      </c>
    </row>
    <row r="874" spans="1:11" ht="15.75">
      <c r="A874" s="98">
        <v>871</v>
      </c>
      <c r="D874" s="105"/>
      <c r="H874" s="109"/>
      <c r="I874" s="104" t="s">
        <v>78</v>
      </c>
      <c r="J874" s="83">
        <f t="shared" si="27"/>
        <v>871</v>
      </c>
      <c r="K874" s="83">
        <f t="shared" si="26"/>
        <v>0</v>
      </c>
    </row>
    <row r="875" spans="1:11" ht="15.75">
      <c r="A875" s="98">
        <v>872</v>
      </c>
      <c r="D875" s="105"/>
      <c r="H875" s="109"/>
      <c r="I875" s="104" t="s">
        <v>78</v>
      </c>
      <c r="J875" s="83">
        <f t="shared" si="27"/>
        <v>872</v>
      </c>
      <c r="K875" s="83">
        <f t="shared" si="26"/>
        <v>0</v>
      </c>
    </row>
    <row r="876" spans="1:11" ht="15.75">
      <c r="A876" s="98">
        <v>873</v>
      </c>
      <c r="D876" s="105"/>
      <c r="H876" s="109"/>
      <c r="I876" s="104" t="s">
        <v>78</v>
      </c>
      <c r="J876" s="83">
        <f t="shared" si="27"/>
        <v>873</v>
      </c>
      <c r="K876" s="83">
        <f t="shared" si="26"/>
        <v>0</v>
      </c>
    </row>
    <row r="877" spans="1:11" ht="15.75">
      <c r="A877" s="98">
        <v>874</v>
      </c>
      <c r="D877" s="105"/>
      <c r="H877" s="109"/>
      <c r="I877" s="104" t="s">
        <v>78</v>
      </c>
      <c r="J877" s="83">
        <f t="shared" si="27"/>
        <v>874</v>
      </c>
      <c r="K877" s="83">
        <f t="shared" si="26"/>
        <v>0</v>
      </c>
    </row>
    <row r="878" spans="1:11" ht="15.75">
      <c r="A878" s="98">
        <v>875</v>
      </c>
      <c r="D878" s="105"/>
      <c r="H878" s="109"/>
      <c r="I878" s="104" t="s">
        <v>78</v>
      </c>
      <c r="J878" s="83">
        <f t="shared" si="27"/>
        <v>875</v>
      </c>
      <c r="K878" s="83">
        <f t="shared" si="26"/>
        <v>0</v>
      </c>
    </row>
    <row r="879" spans="1:11" ht="15.75">
      <c r="A879" s="98">
        <v>876</v>
      </c>
      <c r="D879" s="105"/>
      <c r="H879" s="109"/>
      <c r="I879" s="104" t="s">
        <v>78</v>
      </c>
      <c r="J879" s="83">
        <f t="shared" si="27"/>
        <v>876</v>
      </c>
      <c r="K879" s="83">
        <f t="shared" si="26"/>
        <v>0</v>
      </c>
    </row>
    <row r="880" spans="1:11" ht="15.75">
      <c r="A880" s="98">
        <v>877</v>
      </c>
      <c r="D880" s="108"/>
      <c r="H880" s="109"/>
      <c r="I880" s="104" t="s">
        <v>78</v>
      </c>
      <c r="J880" s="83">
        <f t="shared" si="27"/>
        <v>877</v>
      </c>
      <c r="K880" s="83">
        <f t="shared" si="26"/>
        <v>0</v>
      </c>
    </row>
    <row r="881" spans="1:11" ht="15.75">
      <c r="A881" s="98">
        <v>878</v>
      </c>
      <c r="D881" s="105"/>
      <c r="H881" s="109"/>
      <c r="I881" s="104" t="s">
        <v>78</v>
      </c>
      <c r="J881" s="83">
        <f t="shared" si="27"/>
        <v>878</v>
      </c>
      <c r="K881" s="83">
        <f t="shared" si="26"/>
        <v>0</v>
      </c>
    </row>
    <row r="882" spans="1:11" ht="15.75">
      <c r="A882" s="98">
        <v>879</v>
      </c>
      <c r="D882" s="105"/>
      <c r="H882" s="109"/>
      <c r="I882" s="104" t="s">
        <v>78</v>
      </c>
      <c r="J882" s="83">
        <f t="shared" si="27"/>
        <v>879</v>
      </c>
      <c r="K882" s="83">
        <f t="shared" si="26"/>
        <v>0</v>
      </c>
    </row>
    <row r="883" spans="1:11" ht="15.75">
      <c r="A883" s="98">
        <v>880</v>
      </c>
      <c r="D883" s="105"/>
      <c r="H883" s="109"/>
      <c r="I883" s="104" t="s">
        <v>78</v>
      </c>
      <c r="J883" s="83">
        <f t="shared" si="27"/>
        <v>880</v>
      </c>
      <c r="K883" s="83">
        <f t="shared" si="26"/>
        <v>0</v>
      </c>
    </row>
    <row r="884" spans="1:11" ht="15.75">
      <c r="A884" s="98">
        <v>881</v>
      </c>
      <c r="D884" s="105"/>
      <c r="H884" s="109"/>
      <c r="I884" s="104" t="s">
        <v>78</v>
      </c>
      <c r="J884" s="83">
        <f t="shared" si="27"/>
        <v>881</v>
      </c>
      <c r="K884" s="83">
        <f t="shared" si="26"/>
        <v>0</v>
      </c>
    </row>
    <row r="885" spans="1:11" ht="15.75">
      <c r="A885" s="98">
        <v>882</v>
      </c>
      <c r="D885" s="105"/>
      <c r="H885" s="109"/>
      <c r="I885" s="104" t="s">
        <v>78</v>
      </c>
      <c r="J885" s="83">
        <f t="shared" si="27"/>
        <v>882</v>
      </c>
      <c r="K885" s="83">
        <f t="shared" si="26"/>
        <v>0</v>
      </c>
    </row>
    <row r="886" spans="1:11" ht="15.75">
      <c r="A886" s="98">
        <v>883</v>
      </c>
      <c r="D886" s="105"/>
      <c r="H886" s="109"/>
      <c r="I886" s="104" t="s">
        <v>78</v>
      </c>
      <c r="J886" s="83">
        <f t="shared" si="27"/>
        <v>883</v>
      </c>
      <c r="K886" s="83">
        <f t="shared" si="26"/>
        <v>0</v>
      </c>
    </row>
    <row r="887" spans="1:11" ht="15.75">
      <c r="A887" s="98">
        <v>884</v>
      </c>
      <c r="D887" s="105"/>
      <c r="H887" s="109"/>
      <c r="I887" s="104" t="s">
        <v>78</v>
      </c>
      <c r="J887" s="83">
        <f t="shared" si="27"/>
        <v>884</v>
      </c>
      <c r="K887" s="83">
        <f t="shared" si="26"/>
        <v>0</v>
      </c>
    </row>
    <row r="888" spans="1:11" ht="15.75">
      <c r="A888" s="98">
        <v>885</v>
      </c>
      <c r="D888" s="105"/>
      <c r="H888" s="109"/>
      <c r="I888" s="104" t="s">
        <v>78</v>
      </c>
      <c r="J888" s="83">
        <f t="shared" si="27"/>
        <v>885</v>
      </c>
      <c r="K888" s="83">
        <f t="shared" si="26"/>
        <v>0</v>
      </c>
    </row>
    <row r="889" spans="1:11" ht="15.75">
      <c r="A889" s="98">
        <v>886</v>
      </c>
      <c r="D889" s="105"/>
      <c r="H889" s="109"/>
      <c r="I889" s="104" t="s">
        <v>78</v>
      </c>
      <c r="J889" s="83">
        <f t="shared" si="27"/>
        <v>886</v>
      </c>
      <c r="K889" s="83">
        <f t="shared" si="26"/>
        <v>0</v>
      </c>
    </row>
    <row r="890" spans="1:11" ht="15.75">
      <c r="A890" s="98">
        <v>887</v>
      </c>
      <c r="I890" s="104" t="s">
        <v>78</v>
      </c>
      <c r="J890" s="83">
        <f t="shared" si="27"/>
        <v>887</v>
      </c>
      <c r="K890" s="83">
        <f t="shared" si="26"/>
        <v>0</v>
      </c>
    </row>
    <row r="891" spans="1:11" ht="15.75">
      <c r="A891" s="98">
        <v>888</v>
      </c>
      <c r="I891" s="104" t="s">
        <v>78</v>
      </c>
      <c r="J891" s="83">
        <f t="shared" si="27"/>
        <v>888</v>
      </c>
      <c r="K891" s="83">
        <f t="shared" si="26"/>
        <v>0</v>
      </c>
    </row>
    <row r="892" spans="1:11" ht="15.75">
      <c r="A892" s="98">
        <v>889</v>
      </c>
      <c r="I892" s="104" t="s">
        <v>78</v>
      </c>
      <c r="J892" s="83">
        <f t="shared" si="27"/>
        <v>889</v>
      </c>
      <c r="K892" s="83">
        <f t="shared" si="26"/>
        <v>0</v>
      </c>
    </row>
    <row r="893" spans="1:11" ht="15.75">
      <c r="A893" s="98">
        <v>890</v>
      </c>
      <c r="I893" s="104" t="s">
        <v>78</v>
      </c>
      <c r="J893" s="83">
        <f t="shared" si="27"/>
        <v>890</v>
      </c>
      <c r="K893" s="83">
        <f t="shared" si="26"/>
        <v>0</v>
      </c>
    </row>
    <row r="894" spans="1:11" ht="15.75">
      <c r="A894" s="98">
        <v>891</v>
      </c>
      <c r="I894" s="104" t="s">
        <v>78</v>
      </c>
      <c r="J894" s="83">
        <f t="shared" si="27"/>
        <v>891</v>
      </c>
      <c r="K894" s="83">
        <f t="shared" si="26"/>
        <v>0</v>
      </c>
    </row>
    <row r="895" spans="1:11" ht="15.75">
      <c r="A895" s="98">
        <v>892</v>
      </c>
      <c r="I895" s="104" t="s">
        <v>78</v>
      </c>
      <c r="J895" s="83">
        <f t="shared" si="27"/>
        <v>892</v>
      </c>
      <c r="K895" s="83">
        <f t="shared" si="26"/>
        <v>0</v>
      </c>
    </row>
    <row r="896" spans="1:11" ht="15.75">
      <c r="A896" s="98">
        <v>893</v>
      </c>
      <c r="I896" s="104" t="s">
        <v>78</v>
      </c>
      <c r="J896" s="83">
        <f t="shared" si="27"/>
        <v>893</v>
      </c>
      <c r="K896" s="83">
        <f t="shared" si="26"/>
        <v>0</v>
      </c>
    </row>
    <row r="897" spans="1:11" ht="15.75">
      <c r="A897" s="98">
        <v>894</v>
      </c>
      <c r="I897" s="104" t="s">
        <v>78</v>
      </c>
      <c r="J897" s="83">
        <f t="shared" si="27"/>
        <v>894</v>
      </c>
      <c r="K897" s="83">
        <f t="shared" si="26"/>
        <v>0</v>
      </c>
    </row>
    <row r="898" spans="1:11" ht="15.75">
      <c r="A898" s="98">
        <v>895</v>
      </c>
      <c r="I898" s="104" t="s">
        <v>78</v>
      </c>
      <c r="J898" s="83">
        <f t="shared" si="27"/>
        <v>895</v>
      </c>
      <c r="K898" s="83">
        <f t="shared" si="26"/>
        <v>0</v>
      </c>
    </row>
    <row r="899" spans="1:11" ht="15.75">
      <c r="A899" s="98">
        <v>896</v>
      </c>
      <c r="I899" s="104" t="s">
        <v>78</v>
      </c>
      <c r="J899" s="83">
        <f t="shared" si="27"/>
        <v>896</v>
      </c>
      <c r="K899" s="83">
        <f t="shared" si="26"/>
        <v>0</v>
      </c>
    </row>
    <row r="900" spans="1:11" ht="15.75">
      <c r="A900" s="98">
        <v>897</v>
      </c>
      <c r="I900" s="104" t="s">
        <v>78</v>
      </c>
      <c r="J900" s="83">
        <f t="shared" si="27"/>
        <v>897</v>
      </c>
      <c r="K900" s="83">
        <f t="shared" ref="K900:K963" si="28">COUNTIF($D$4:$D$889,D900)</f>
        <v>0</v>
      </c>
    </row>
    <row r="901" spans="1:11" ht="15.75">
      <c r="A901" s="98">
        <v>898</v>
      </c>
      <c r="I901" s="104" t="s">
        <v>78</v>
      </c>
      <c r="J901" s="83">
        <f t="shared" ref="J901:J964" si="29">IF(H901&lt;&gt;H900,1,J900+1)</f>
        <v>898</v>
      </c>
      <c r="K901" s="83">
        <f t="shared" si="28"/>
        <v>0</v>
      </c>
    </row>
    <row r="902" spans="1:11" ht="15.75">
      <c r="A902" s="98">
        <v>899</v>
      </c>
      <c r="I902" s="104" t="s">
        <v>78</v>
      </c>
      <c r="J902" s="83">
        <f t="shared" si="29"/>
        <v>899</v>
      </c>
      <c r="K902" s="83">
        <f t="shared" si="28"/>
        <v>0</v>
      </c>
    </row>
    <row r="903" spans="1:11" ht="15.75">
      <c r="A903" s="98">
        <v>900</v>
      </c>
      <c r="I903" s="104" t="s">
        <v>78</v>
      </c>
      <c r="J903" s="83">
        <f t="shared" si="29"/>
        <v>900</v>
      </c>
      <c r="K903" s="83">
        <f t="shared" si="28"/>
        <v>0</v>
      </c>
    </row>
    <row r="904" spans="1:11" ht="15.75">
      <c r="A904" s="98">
        <v>901</v>
      </c>
      <c r="I904" s="104" t="s">
        <v>78</v>
      </c>
      <c r="J904" s="83">
        <f t="shared" si="29"/>
        <v>901</v>
      </c>
      <c r="K904" s="83">
        <f t="shared" si="28"/>
        <v>0</v>
      </c>
    </row>
    <row r="905" spans="1:11" ht="15.75">
      <c r="A905" s="98">
        <v>902</v>
      </c>
      <c r="I905" s="104" t="s">
        <v>78</v>
      </c>
      <c r="J905" s="83">
        <f t="shared" si="29"/>
        <v>902</v>
      </c>
      <c r="K905" s="83">
        <f t="shared" si="28"/>
        <v>0</v>
      </c>
    </row>
    <row r="906" spans="1:11" ht="15.75">
      <c r="A906" s="98">
        <v>903</v>
      </c>
      <c r="I906" s="104" t="s">
        <v>78</v>
      </c>
      <c r="J906" s="83">
        <f t="shared" si="29"/>
        <v>903</v>
      </c>
      <c r="K906" s="83">
        <f t="shared" si="28"/>
        <v>0</v>
      </c>
    </row>
    <row r="907" spans="1:11" ht="15.75">
      <c r="A907" s="98">
        <v>904</v>
      </c>
      <c r="I907" s="104" t="s">
        <v>78</v>
      </c>
      <c r="J907" s="83">
        <f t="shared" si="29"/>
        <v>904</v>
      </c>
      <c r="K907" s="83">
        <f t="shared" si="28"/>
        <v>0</v>
      </c>
    </row>
    <row r="908" spans="1:11" ht="15.75">
      <c r="A908" s="98">
        <v>905</v>
      </c>
      <c r="I908" s="104" t="s">
        <v>78</v>
      </c>
      <c r="J908" s="83">
        <f t="shared" si="29"/>
        <v>905</v>
      </c>
      <c r="K908" s="83">
        <f t="shared" si="28"/>
        <v>0</v>
      </c>
    </row>
    <row r="909" spans="1:11" ht="15.75">
      <c r="A909" s="98">
        <v>906</v>
      </c>
      <c r="I909" s="104" t="s">
        <v>78</v>
      </c>
      <c r="J909" s="83">
        <f t="shared" si="29"/>
        <v>906</v>
      </c>
      <c r="K909" s="83">
        <f t="shared" si="28"/>
        <v>0</v>
      </c>
    </row>
    <row r="910" spans="1:11" ht="15.75">
      <c r="A910" s="98">
        <v>907</v>
      </c>
      <c r="I910" s="104" t="s">
        <v>78</v>
      </c>
      <c r="J910" s="83">
        <f t="shared" si="29"/>
        <v>907</v>
      </c>
      <c r="K910" s="83">
        <f t="shared" si="28"/>
        <v>0</v>
      </c>
    </row>
    <row r="911" spans="1:11" ht="15.75">
      <c r="A911" s="98">
        <v>908</v>
      </c>
      <c r="I911" s="104" t="s">
        <v>78</v>
      </c>
      <c r="J911" s="83">
        <f t="shared" si="29"/>
        <v>908</v>
      </c>
      <c r="K911" s="83">
        <f t="shared" si="28"/>
        <v>0</v>
      </c>
    </row>
    <row r="912" spans="1:11" ht="15.75">
      <c r="A912" s="98">
        <v>909</v>
      </c>
      <c r="I912" s="104" t="s">
        <v>78</v>
      </c>
      <c r="J912" s="83">
        <f t="shared" si="29"/>
        <v>909</v>
      </c>
      <c r="K912" s="83">
        <f t="shared" si="28"/>
        <v>0</v>
      </c>
    </row>
    <row r="913" spans="1:11" ht="15.75">
      <c r="A913" s="98">
        <v>910</v>
      </c>
      <c r="I913" s="104" t="s">
        <v>78</v>
      </c>
      <c r="J913" s="83">
        <f t="shared" si="29"/>
        <v>910</v>
      </c>
      <c r="K913" s="83">
        <f t="shared" si="28"/>
        <v>0</v>
      </c>
    </row>
    <row r="914" spans="1:11" ht="15.75">
      <c r="A914" s="98">
        <v>911</v>
      </c>
      <c r="I914" s="104" t="s">
        <v>78</v>
      </c>
      <c r="J914" s="83">
        <f t="shared" si="29"/>
        <v>911</v>
      </c>
      <c r="K914" s="83">
        <f t="shared" si="28"/>
        <v>0</v>
      </c>
    </row>
    <row r="915" spans="1:11" ht="15.75">
      <c r="A915" s="98">
        <v>912</v>
      </c>
      <c r="I915" s="104" t="s">
        <v>78</v>
      </c>
      <c r="J915" s="83">
        <f t="shared" si="29"/>
        <v>912</v>
      </c>
      <c r="K915" s="83">
        <f t="shared" si="28"/>
        <v>0</v>
      </c>
    </row>
    <row r="916" spans="1:11" ht="15.75">
      <c r="A916" s="98">
        <v>913</v>
      </c>
      <c r="I916" s="104" t="s">
        <v>78</v>
      </c>
      <c r="J916" s="83">
        <f t="shared" si="29"/>
        <v>913</v>
      </c>
      <c r="K916" s="83">
        <f t="shared" si="28"/>
        <v>0</v>
      </c>
    </row>
    <row r="917" spans="1:11" ht="15.75">
      <c r="A917" s="98">
        <v>914</v>
      </c>
      <c r="I917" s="104" t="s">
        <v>78</v>
      </c>
      <c r="J917" s="83">
        <f t="shared" si="29"/>
        <v>914</v>
      </c>
      <c r="K917" s="83">
        <f t="shared" si="28"/>
        <v>0</v>
      </c>
    </row>
    <row r="918" spans="1:11" ht="15.75">
      <c r="A918" s="98">
        <v>915</v>
      </c>
      <c r="I918" s="104" t="s">
        <v>78</v>
      </c>
      <c r="J918" s="83">
        <f t="shared" si="29"/>
        <v>915</v>
      </c>
      <c r="K918" s="83">
        <f t="shared" si="28"/>
        <v>0</v>
      </c>
    </row>
    <row r="919" spans="1:11" ht="15.75">
      <c r="A919" s="98">
        <v>916</v>
      </c>
      <c r="I919" s="104" t="s">
        <v>78</v>
      </c>
      <c r="J919" s="83">
        <f t="shared" si="29"/>
        <v>916</v>
      </c>
      <c r="K919" s="83">
        <f t="shared" si="28"/>
        <v>0</v>
      </c>
    </row>
    <row r="920" spans="1:11" ht="15.75">
      <c r="A920" s="98">
        <v>917</v>
      </c>
      <c r="I920" s="104" t="s">
        <v>78</v>
      </c>
      <c r="J920" s="83">
        <f t="shared" si="29"/>
        <v>917</v>
      </c>
      <c r="K920" s="83">
        <f t="shared" si="28"/>
        <v>0</v>
      </c>
    </row>
    <row r="921" spans="1:11" ht="15.75">
      <c r="A921" s="98">
        <v>918</v>
      </c>
      <c r="I921" s="104" t="s">
        <v>78</v>
      </c>
      <c r="J921" s="83">
        <f t="shared" si="29"/>
        <v>918</v>
      </c>
      <c r="K921" s="83">
        <f t="shared" si="28"/>
        <v>0</v>
      </c>
    </row>
    <row r="922" spans="1:11" ht="15.75">
      <c r="A922" s="98">
        <v>919</v>
      </c>
      <c r="I922" s="104" t="s">
        <v>78</v>
      </c>
      <c r="J922" s="83">
        <f t="shared" si="29"/>
        <v>919</v>
      </c>
      <c r="K922" s="83">
        <f t="shared" si="28"/>
        <v>0</v>
      </c>
    </row>
    <row r="923" spans="1:11" ht="15.75">
      <c r="A923" s="98">
        <v>920</v>
      </c>
      <c r="I923" s="104" t="s">
        <v>78</v>
      </c>
      <c r="J923" s="83">
        <f t="shared" si="29"/>
        <v>920</v>
      </c>
      <c r="K923" s="83">
        <f t="shared" si="28"/>
        <v>0</v>
      </c>
    </row>
    <row r="924" spans="1:11" ht="15.75">
      <c r="A924" s="98">
        <v>921</v>
      </c>
      <c r="I924" s="104" t="s">
        <v>78</v>
      </c>
      <c r="J924" s="83">
        <f t="shared" si="29"/>
        <v>921</v>
      </c>
      <c r="K924" s="83">
        <f t="shared" si="28"/>
        <v>0</v>
      </c>
    </row>
    <row r="925" spans="1:11" ht="15.75">
      <c r="A925" s="98">
        <v>922</v>
      </c>
      <c r="I925" s="104" t="s">
        <v>78</v>
      </c>
      <c r="J925" s="83">
        <f t="shared" si="29"/>
        <v>922</v>
      </c>
      <c r="K925" s="83">
        <f t="shared" si="28"/>
        <v>0</v>
      </c>
    </row>
    <row r="926" spans="1:11" ht="15.75">
      <c r="A926" s="98">
        <v>923</v>
      </c>
      <c r="I926" s="104" t="s">
        <v>78</v>
      </c>
      <c r="J926" s="83">
        <f t="shared" si="29"/>
        <v>923</v>
      </c>
      <c r="K926" s="83">
        <f t="shared" si="28"/>
        <v>0</v>
      </c>
    </row>
    <row r="927" spans="1:11" ht="15.75">
      <c r="A927" s="98">
        <v>924</v>
      </c>
      <c r="I927" s="104" t="s">
        <v>78</v>
      </c>
      <c r="J927" s="83">
        <f t="shared" si="29"/>
        <v>924</v>
      </c>
      <c r="K927" s="83">
        <f t="shared" si="28"/>
        <v>0</v>
      </c>
    </row>
    <row r="928" spans="1:11" ht="15.75">
      <c r="A928" s="98">
        <v>925</v>
      </c>
      <c r="I928" s="104" t="s">
        <v>78</v>
      </c>
      <c r="J928" s="83">
        <f t="shared" si="29"/>
        <v>925</v>
      </c>
      <c r="K928" s="83">
        <f t="shared" si="28"/>
        <v>0</v>
      </c>
    </row>
    <row r="929" spans="1:11" ht="15.75">
      <c r="A929" s="98">
        <v>926</v>
      </c>
      <c r="I929" s="104" t="s">
        <v>78</v>
      </c>
      <c r="J929" s="83">
        <f t="shared" si="29"/>
        <v>926</v>
      </c>
      <c r="K929" s="83">
        <f t="shared" si="28"/>
        <v>0</v>
      </c>
    </row>
    <row r="930" spans="1:11" ht="15.75">
      <c r="A930" s="98">
        <v>927</v>
      </c>
      <c r="I930" s="104" t="s">
        <v>78</v>
      </c>
      <c r="J930" s="83">
        <f t="shared" si="29"/>
        <v>927</v>
      </c>
      <c r="K930" s="83">
        <f t="shared" si="28"/>
        <v>0</v>
      </c>
    </row>
    <row r="931" spans="1:11" ht="15.75">
      <c r="A931" s="98">
        <v>928</v>
      </c>
      <c r="I931" s="104" t="s">
        <v>78</v>
      </c>
      <c r="J931" s="83">
        <f t="shared" si="29"/>
        <v>928</v>
      </c>
      <c r="K931" s="83">
        <f t="shared" si="28"/>
        <v>0</v>
      </c>
    </row>
    <row r="932" spans="1:11" ht="15.75">
      <c r="A932" s="98">
        <v>929</v>
      </c>
      <c r="I932" s="104" t="s">
        <v>78</v>
      </c>
      <c r="J932" s="83">
        <f t="shared" si="29"/>
        <v>929</v>
      </c>
      <c r="K932" s="83">
        <f t="shared" si="28"/>
        <v>0</v>
      </c>
    </row>
    <row r="933" spans="1:11" ht="15.75">
      <c r="A933" s="98">
        <v>930</v>
      </c>
      <c r="I933" s="104" t="s">
        <v>78</v>
      </c>
      <c r="J933" s="83">
        <f t="shared" si="29"/>
        <v>930</v>
      </c>
      <c r="K933" s="83">
        <f t="shared" si="28"/>
        <v>0</v>
      </c>
    </row>
    <row r="934" spans="1:11" ht="15.75">
      <c r="A934" s="98">
        <v>931</v>
      </c>
      <c r="I934" s="104" t="s">
        <v>78</v>
      </c>
      <c r="J934" s="83">
        <f t="shared" si="29"/>
        <v>931</v>
      </c>
      <c r="K934" s="83">
        <f t="shared" si="28"/>
        <v>0</v>
      </c>
    </row>
    <row r="935" spans="1:11" ht="15.75">
      <c r="A935" s="98">
        <v>932</v>
      </c>
      <c r="I935" s="104" t="s">
        <v>78</v>
      </c>
      <c r="J935" s="83">
        <f t="shared" si="29"/>
        <v>932</v>
      </c>
      <c r="K935" s="83">
        <f t="shared" si="28"/>
        <v>0</v>
      </c>
    </row>
    <row r="936" spans="1:11" ht="15.75">
      <c r="A936" s="98">
        <v>933</v>
      </c>
      <c r="I936" s="104" t="s">
        <v>78</v>
      </c>
      <c r="J936" s="83">
        <f t="shared" si="29"/>
        <v>933</v>
      </c>
      <c r="K936" s="83">
        <f t="shared" si="28"/>
        <v>0</v>
      </c>
    </row>
    <row r="937" spans="1:11" ht="15.75">
      <c r="A937" s="98">
        <v>934</v>
      </c>
      <c r="I937" s="104" t="s">
        <v>78</v>
      </c>
      <c r="J937" s="83">
        <f t="shared" si="29"/>
        <v>934</v>
      </c>
      <c r="K937" s="83">
        <f t="shared" si="28"/>
        <v>0</v>
      </c>
    </row>
    <row r="938" spans="1:11" ht="15.75">
      <c r="A938" s="98">
        <v>935</v>
      </c>
      <c r="I938" s="104" t="s">
        <v>78</v>
      </c>
      <c r="J938" s="83">
        <f t="shared" si="29"/>
        <v>935</v>
      </c>
      <c r="K938" s="83">
        <f t="shared" si="28"/>
        <v>0</v>
      </c>
    </row>
    <row r="939" spans="1:11" ht="15.75">
      <c r="A939" s="98">
        <v>936</v>
      </c>
      <c r="I939" s="104" t="s">
        <v>78</v>
      </c>
      <c r="J939" s="83">
        <f t="shared" si="29"/>
        <v>936</v>
      </c>
      <c r="K939" s="83">
        <f t="shared" si="28"/>
        <v>0</v>
      </c>
    </row>
    <row r="940" spans="1:11" ht="15.75">
      <c r="A940" s="98">
        <v>937</v>
      </c>
      <c r="I940" s="104" t="s">
        <v>78</v>
      </c>
      <c r="J940" s="83">
        <f t="shared" si="29"/>
        <v>937</v>
      </c>
      <c r="K940" s="83">
        <f t="shared" si="28"/>
        <v>0</v>
      </c>
    </row>
    <row r="941" spans="1:11" ht="15.75">
      <c r="A941" s="98">
        <v>938</v>
      </c>
      <c r="I941" s="104" t="s">
        <v>78</v>
      </c>
      <c r="J941" s="83">
        <f t="shared" si="29"/>
        <v>938</v>
      </c>
      <c r="K941" s="83">
        <f t="shared" si="28"/>
        <v>0</v>
      </c>
    </row>
    <row r="942" spans="1:11" ht="15.75">
      <c r="A942" s="98">
        <v>939</v>
      </c>
      <c r="I942" s="104" t="s">
        <v>78</v>
      </c>
      <c r="J942" s="83">
        <f t="shared" si="29"/>
        <v>939</v>
      </c>
      <c r="K942" s="83">
        <f t="shared" si="28"/>
        <v>0</v>
      </c>
    </row>
    <row r="943" spans="1:11" ht="15.75">
      <c r="A943" s="98">
        <v>940</v>
      </c>
      <c r="I943" s="104" t="s">
        <v>78</v>
      </c>
      <c r="J943" s="83">
        <f t="shared" si="29"/>
        <v>940</v>
      </c>
      <c r="K943" s="83">
        <f t="shared" si="28"/>
        <v>0</v>
      </c>
    </row>
    <row r="944" spans="1:11" ht="15.75">
      <c r="A944" s="98">
        <v>941</v>
      </c>
      <c r="I944" s="104" t="s">
        <v>78</v>
      </c>
      <c r="J944" s="83">
        <f t="shared" si="29"/>
        <v>941</v>
      </c>
      <c r="K944" s="83">
        <f t="shared" si="28"/>
        <v>0</v>
      </c>
    </row>
    <row r="945" spans="1:11" ht="15.75">
      <c r="A945" s="98">
        <v>942</v>
      </c>
      <c r="I945" s="104" t="s">
        <v>78</v>
      </c>
      <c r="J945" s="83">
        <f t="shared" si="29"/>
        <v>942</v>
      </c>
      <c r="K945" s="83">
        <f t="shared" si="28"/>
        <v>0</v>
      </c>
    </row>
    <row r="946" spans="1:11" ht="15.75">
      <c r="A946" s="98">
        <v>943</v>
      </c>
      <c r="I946" s="104" t="s">
        <v>78</v>
      </c>
      <c r="J946" s="83">
        <f t="shared" si="29"/>
        <v>943</v>
      </c>
      <c r="K946" s="83">
        <f t="shared" si="28"/>
        <v>0</v>
      </c>
    </row>
    <row r="947" spans="1:11" ht="15.75">
      <c r="A947" s="98">
        <v>944</v>
      </c>
      <c r="I947" s="104" t="s">
        <v>78</v>
      </c>
      <c r="J947" s="83">
        <f t="shared" si="29"/>
        <v>944</v>
      </c>
      <c r="K947" s="83">
        <f t="shared" si="28"/>
        <v>0</v>
      </c>
    </row>
    <row r="948" spans="1:11" ht="15.75">
      <c r="A948" s="98">
        <v>945</v>
      </c>
      <c r="I948" s="104" t="s">
        <v>78</v>
      </c>
      <c r="J948" s="83">
        <f t="shared" si="29"/>
        <v>945</v>
      </c>
      <c r="K948" s="83">
        <f t="shared" si="28"/>
        <v>0</v>
      </c>
    </row>
    <row r="949" spans="1:11" ht="15.75">
      <c r="A949" s="98">
        <v>946</v>
      </c>
      <c r="I949" s="104" t="s">
        <v>78</v>
      </c>
      <c r="J949" s="83">
        <f t="shared" si="29"/>
        <v>946</v>
      </c>
      <c r="K949" s="83">
        <f t="shared" si="28"/>
        <v>0</v>
      </c>
    </row>
    <row r="950" spans="1:11" ht="15.75">
      <c r="A950" s="98">
        <v>947</v>
      </c>
      <c r="I950" s="104" t="s">
        <v>78</v>
      </c>
      <c r="J950" s="83">
        <f t="shared" si="29"/>
        <v>947</v>
      </c>
      <c r="K950" s="83">
        <f t="shared" si="28"/>
        <v>0</v>
      </c>
    </row>
    <row r="951" spans="1:11" ht="15.75">
      <c r="A951" s="98">
        <v>948</v>
      </c>
      <c r="I951" s="104" t="s">
        <v>78</v>
      </c>
      <c r="J951" s="83">
        <f t="shared" si="29"/>
        <v>948</v>
      </c>
      <c r="K951" s="83">
        <f t="shared" si="28"/>
        <v>0</v>
      </c>
    </row>
    <row r="952" spans="1:11" ht="15.75">
      <c r="A952" s="98">
        <v>949</v>
      </c>
      <c r="I952" s="104" t="s">
        <v>78</v>
      </c>
      <c r="J952" s="83">
        <f t="shared" si="29"/>
        <v>949</v>
      </c>
      <c r="K952" s="83">
        <f t="shared" si="28"/>
        <v>0</v>
      </c>
    </row>
    <row r="953" spans="1:11" ht="15.75">
      <c r="A953" s="98">
        <v>950</v>
      </c>
      <c r="I953" s="104" t="s">
        <v>78</v>
      </c>
      <c r="J953" s="83">
        <f t="shared" si="29"/>
        <v>950</v>
      </c>
      <c r="K953" s="83">
        <f t="shared" si="28"/>
        <v>0</v>
      </c>
    </row>
    <row r="954" spans="1:11" ht="15.75">
      <c r="A954" s="98">
        <v>951</v>
      </c>
      <c r="I954" s="104" t="s">
        <v>78</v>
      </c>
      <c r="J954" s="83">
        <f t="shared" si="29"/>
        <v>951</v>
      </c>
      <c r="K954" s="83">
        <f t="shared" si="28"/>
        <v>0</v>
      </c>
    </row>
    <row r="955" spans="1:11" ht="15.75">
      <c r="A955" s="98">
        <v>952</v>
      </c>
      <c r="I955" s="104" t="s">
        <v>78</v>
      </c>
      <c r="J955" s="83">
        <f t="shared" si="29"/>
        <v>952</v>
      </c>
      <c r="K955" s="83">
        <f t="shared" si="28"/>
        <v>0</v>
      </c>
    </row>
    <row r="956" spans="1:11" ht="15.75">
      <c r="A956" s="98">
        <v>953</v>
      </c>
      <c r="I956" s="104" t="s">
        <v>78</v>
      </c>
      <c r="J956" s="83">
        <f t="shared" si="29"/>
        <v>953</v>
      </c>
      <c r="K956" s="83">
        <f t="shared" si="28"/>
        <v>0</v>
      </c>
    </row>
    <row r="957" spans="1:11" ht="15.75">
      <c r="A957" s="98">
        <v>954</v>
      </c>
      <c r="I957" s="104" t="s">
        <v>78</v>
      </c>
      <c r="J957" s="83">
        <f t="shared" si="29"/>
        <v>954</v>
      </c>
      <c r="K957" s="83">
        <f t="shared" si="28"/>
        <v>0</v>
      </c>
    </row>
    <row r="958" spans="1:11" ht="15.75">
      <c r="A958" s="98">
        <v>955</v>
      </c>
      <c r="I958" s="104" t="s">
        <v>78</v>
      </c>
      <c r="J958" s="83">
        <f t="shared" si="29"/>
        <v>955</v>
      </c>
      <c r="K958" s="83">
        <f t="shared" si="28"/>
        <v>0</v>
      </c>
    </row>
    <row r="959" spans="1:11" ht="15.75">
      <c r="A959" s="98">
        <v>956</v>
      </c>
      <c r="I959" s="104" t="s">
        <v>78</v>
      </c>
      <c r="J959" s="83">
        <f t="shared" si="29"/>
        <v>956</v>
      </c>
      <c r="K959" s="83">
        <f t="shared" si="28"/>
        <v>0</v>
      </c>
    </row>
    <row r="960" spans="1:11" ht="15.75">
      <c r="A960" s="98">
        <v>957</v>
      </c>
      <c r="I960" s="104" t="s">
        <v>78</v>
      </c>
      <c r="J960" s="83">
        <f t="shared" si="29"/>
        <v>957</v>
      </c>
      <c r="K960" s="83">
        <f t="shared" si="28"/>
        <v>0</v>
      </c>
    </row>
    <row r="961" spans="1:11" ht="15.75">
      <c r="A961" s="98">
        <v>958</v>
      </c>
      <c r="I961" s="104" t="s">
        <v>78</v>
      </c>
      <c r="J961" s="83">
        <f t="shared" si="29"/>
        <v>958</v>
      </c>
      <c r="K961" s="83">
        <f t="shared" si="28"/>
        <v>0</v>
      </c>
    </row>
    <row r="962" spans="1:11" ht="15.75">
      <c r="A962" s="98">
        <v>959</v>
      </c>
      <c r="I962" s="104" t="s">
        <v>78</v>
      </c>
      <c r="J962" s="83">
        <f t="shared" si="29"/>
        <v>959</v>
      </c>
      <c r="K962" s="83">
        <f t="shared" si="28"/>
        <v>0</v>
      </c>
    </row>
    <row r="963" spans="1:11" ht="15.75">
      <c r="A963" s="98">
        <v>960</v>
      </c>
      <c r="I963" s="104" t="s">
        <v>78</v>
      </c>
      <c r="J963" s="83">
        <f t="shared" si="29"/>
        <v>960</v>
      </c>
      <c r="K963" s="83">
        <f t="shared" si="28"/>
        <v>0</v>
      </c>
    </row>
    <row r="964" spans="1:11" ht="15.75">
      <c r="A964" s="98">
        <v>961</v>
      </c>
      <c r="I964" s="104" t="s">
        <v>78</v>
      </c>
      <c r="J964" s="83">
        <f t="shared" si="29"/>
        <v>961</v>
      </c>
      <c r="K964" s="83">
        <f t="shared" ref="K964:K1027" si="30">COUNTIF($D$4:$D$889,D964)</f>
        <v>0</v>
      </c>
    </row>
    <row r="965" spans="1:11" ht="15.75">
      <c r="A965" s="98">
        <v>962</v>
      </c>
      <c r="I965" s="104" t="s">
        <v>78</v>
      </c>
      <c r="J965" s="83">
        <f t="shared" ref="J965:J1028" si="31">IF(H965&lt;&gt;H964,1,J964+1)</f>
        <v>962</v>
      </c>
      <c r="K965" s="83">
        <f t="shared" si="30"/>
        <v>0</v>
      </c>
    </row>
    <row r="966" spans="1:11" ht="15.75">
      <c r="A966" s="98">
        <v>963</v>
      </c>
      <c r="I966" s="104" t="s">
        <v>78</v>
      </c>
      <c r="J966" s="83">
        <f t="shared" si="31"/>
        <v>963</v>
      </c>
      <c r="K966" s="83">
        <f t="shared" si="30"/>
        <v>0</v>
      </c>
    </row>
    <row r="967" spans="1:11" ht="15.75">
      <c r="A967" s="98">
        <v>964</v>
      </c>
      <c r="I967" s="104" t="s">
        <v>78</v>
      </c>
      <c r="J967" s="83">
        <f t="shared" si="31"/>
        <v>964</v>
      </c>
      <c r="K967" s="83">
        <f t="shared" si="30"/>
        <v>0</v>
      </c>
    </row>
    <row r="968" spans="1:11" ht="15.75">
      <c r="A968" s="98">
        <v>965</v>
      </c>
      <c r="I968" s="104" t="s">
        <v>78</v>
      </c>
      <c r="J968" s="83">
        <f t="shared" si="31"/>
        <v>965</v>
      </c>
      <c r="K968" s="83">
        <f t="shared" si="30"/>
        <v>0</v>
      </c>
    </row>
    <row r="969" spans="1:11" ht="15.75">
      <c r="A969" s="98">
        <v>966</v>
      </c>
      <c r="I969" s="104" t="s">
        <v>78</v>
      </c>
      <c r="J969" s="83">
        <f t="shared" si="31"/>
        <v>966</v>
      </c>
      <c r="K969" s="83">
        <f t="shared" si="30"/>
        <v>0</v>
      </c>
    </row>
    <row r="970" spans="1:11" ht="15.75">
      <c r="A970" s="98">
        <v>967</v>
      </c>
      <c r="I970" s="104" t="s">
        <v>78</v>
      </c>
      <c r="J970" s="83">
        <f t="shared" si="31"/>
        <v>967</v>
      </c>
      <c r="K970" s="83">
        <f t="shared" si="30"/>
        <v>0</v>
      </c>
    </row>
    <row r="971" spans="1:11" ht="15.75">
      <c r="A971" s="98">
        <v>968</v>
      </c>
      <c r="I971" s="104" t="s">
        <v>78</v>
      </c>
      <c r="J971" s="83">
        <f t="shared" si="31"/>
        <v>968</v>
      </c>
      <c r="K971" s="83">
        <f t="shared" si="30"/>
        <v>0</v>
      </c>
    </row>
    <row r="972" spans="1:11" ht="15.75">
      <c r="A972" s="98">
        <v>969</v>
      </c>
      <c r="I972" s="104" t="s">
        <v>78</v>
      </c>
      <c r="J972" s="83">
        <f t="shared" si="31"/>
        <v>969</v>
      </c>
      <c r="K972" s="83">
        <f t="shared" si="30"/>
        <v>0</v>
      </c>
    </row>
    <row r="973" spans="1:11" ht="15.75">
      <c r="A973" s="98">
        <v>970</v>
      </c>
      <c r="I973" s="104" t="s">
        <v>78</v>
      </c>
      <c r="J973" s="83">
        <f t="shared" si="31"/>
        <v>970</v>
      </c>
      <c r="K973" s="83">
        <f t="shared" si="30"/>
        <v>0</v>
      </c>
    </row>
    <row r="974" spans="1:11" ht="15.75">
      <c r="A974" s="98">
        <v>971</v>
      </c>
      <c r="I974" s="104" t="s">
        <v>78</v>
      </c>
      <c r="J974" s="83">
        <f t="shared" si="31"/>
        <v>971</v>
      </c>
      <c r="K974" s="83">
        <f t="shared" si="30"/>
        <v>0</v>
      </c>
    </row>
    <row r="975" spans="1:11" ht="15.75">
      <c r="A975" s="98">
        <v>972</v>
      </c>
      <c r="I975" s="104" t="s">
        <v>78</v>
      </c>
      <c r="J975" s="83">
        <f t="shared" si="31"/>
        <v>972</v>
      </c>
      <c r="K975" s="83">
        <f t="shared" si="30"/>
        <v>0</v>
      </c>
    </row>
    <row r="976" spans="1:11" ht="15.75">
      <c r="A976" s="98">
        <v>973</v>
      </c>
      <c r="I976" s="104" t="s">
        <v>78</v>
      </c>
      <c r="J976" s="83">
        <f t="shared" si="31"/>
        <v>973</v>
      </c>
      <c r="K976" s="83">
        <f t="shared" si="30"/>
        <v>0</v>
      </c>
    </row>
    <row r="977" spans="1:11" ht="15.75">
      <c r="A977" s="98">
        <v>974</v>
      </c>
      <c r="I977" s="104" t="s">
        <v>78</v>
      </c>
      <c r="J977" s="83">
        <f t="shared" si="31"/>
        <v>974</v>
      </c>
      <c r="K977" s="83">
        <f t="shared" si="30"/>
        <v>0</v>
      </c>
    </row>
    <row r="978" spans="1:11" ht="15.75">
      <c r="A978" s="98">
        <v>975</v>
      </c>
      <c r="I978" s="104" t="s">
        <v>78</v>
      </c>
      <c r="J978" s="83">
        <f t="shared" si="31"/>
        <v>975</v>
      </c>
      <c r="K978" s="83">
        <f t="shared" si="30"/>
        <v>0</v>
      </c>
    </row>
    <row r="979" spans="1:11" ht="15.75">
      <c r="A979" s="98">
        <v>976</v>
      </c>
      <c r="I979" s="104" t="s">
        <v>78</v>
      </c>
      <c r="J979" s="83">
        <f t="shared" si="31"/>
        <v>976</v>
      </c>
      <c r="K979" s="83">
        <f t="shared" si="30"/>
        <v>0</v>
      </c>
    </row>
    <row r="980" spans="1:11" ht="15.75">
      <c r="A980" s="98">
        <v>977</v>
      </c>
      <c r="I980" s="104" t="s">
        <v>78</v>
      </c>
      <c r="J980" s="83">
        <f t="shared" si="31"/>
        <v>977</v>
      </c>
      <c r="K980" s="83">
        <f t="shared" si="30"/>
        <v>0</v>
      </c>
    </row>
    <row r="981" spans="1:11" ht="15.75">
      <c r="A981" s="98">
        <v>978</v>
      </c>
      <c r="I981" s="104" t="s">
        <v>78</v>
      </c>
      <c r="J981" s="83">
        <f t="shared" si="31"/>
        <v>978</v>
      </c>
      <c r="K981" s="83">
        <f t="shared" si="30"/>
        <v>0</v>
      </c>
    </row>
    <row r="982" spans="1:11" ht="15.75">
      <c r="A982" s="98">
        <v>979</v>
      </c>
      <c r="I982" s="104" t="s">
        <v>78</v>
      </c>
      <c r="J982" s="83">
        <f t="shared" si="31"/>
        <v>979</v>
      </c>
      <c r="K982" s="83">
        <f t="shared" si="30"/>
        <v>0</v>
      </c>
    </row>
    <row r="983" spans="1:11" ht="15.75">
      <c r="A983" s="98">
        <v>980</v>
      </c>
      <c r="I983" s="104" t="s">
        <v>78</v>
      </c>
      <c r="J983" s="83">
        <f t="shared" si="31"/>
        <v>980</v>
      </c>
      <c r="K983" s="83">
        <f t="shared" si="30"/>
        <v>0</v>
      </c>
    </row>
    <row r="984" spans="1:11" ht="15.75">
      <c r="A984" s="98">
        <v>981</v>
      </c>
      <c r="I984" s="104" t="s">
        <v>78</v>
      </c>
      <c r="J984" s="83">
        <f t="shared" si="31"/>
        <v>981</v>
      </c>
      <c r="K984" s="83">
        <f t="shared" si="30"/>
        <v>0</v>
      </c>
    </row>
    <row r="985" spans="1:11" ht="15.75">
      <c r="A985" s="98">
        <v>982</v>
      </c>
      <c r="I985" s="104" t="s">
        <v>78</v>
      </c>
      <c r="J985" s="83">
        <f t="shared" si="31"/>
        <v>982</v>
      </c>
      <c r="K985" s="83">
        <f t="shared" si="30"/>
        <v>0</v>
      </c>
    </row>
    <row r="986" spans="1:11" ht="15.75">
      <c r="A986" s="98">
        <v>983</v>
      </c>
      <c r="I986" s="104" t="s">
        <v>78</v>
      </c>
      <c r="J986" s="83">
        <f t="shared" si="31"/>
        <v>983</v>
      </c>
      <c r="K986" s="83">
        <f t="shared" si="30"/>
        <v>0</v>
      </c>
    </row>
    <row r="987" spans="1:11" ht="15.75">
      <c r="A987" s="98">
        <v>984</v>
      </c>
      <c r="I987" s="104" t="s">
        <v>78</v>
      </c>
      <c r="J987" s="83">
        <f t="shared" si="31"/>
        <v>984</v>
      </c>
      <c r="K987" s="83">
        <f t="shared" si="30"/>
        <v>0</v>
      </c>
    </row>
    <row r="988" spans="1:11" ht="15.75">
      <c r="A988" s="98">
        <v>985</v>
      </c>
      <c r="I988" s="104" t="s">
        <v>78</v>
      </c>
      <c r="J988" s="83">
        <f t="shared" si="31"/>
        <v>985</v>
      </c>
      <c r="K988" s="83">
        <f t="shared" si="30"/>
        <v>0</v>
      </c>
    </row>
    <row r="989" spans="1:11" ht="15.75">
      <c r="A989" s="98">
        <v>986</v>
      </c>
      <c r="I989" s="104" t="s">
        <v>78</v>
      </c>
      <c r="J989" s="83">
        <f t="shared" si="31"/>
        <v>986</v>
      </c>
      <c r="K989" s="83">
        <f t="shared" si="30"/>
        <v>0</v>
      </c>
    </row>
    <row r="990" spans="1:11" ht="15.75">
      <c r="A990" s="98">
        <v>987</v>
      </c>
      <c r="I990" s="104" t="s">
        <v>78</v>
      </c>
      <c r="J990" s="83">
        <f t="shared" si="31"/>
        <v>987</v>
      </c>
      <c r="K990" s="83">
        <f t="shared" si="30"/>
        <v>0</v>
      </c>
    </row>
    <row r="991" spans="1:11" ht="15.75">
      <c r="A991" s="98">
        <v>988</v>
      </c>
      <c r="I991" s="104" t="s">
        <v>78</v>
      </c>
      <c r="J991" s="83">
        <f t="shared" si="31"/>
        <v>988</v>
      </c>
      <c r="K991" s="83">
        <f t="shared" si="30"/>
        <v>0</v>
      </c>
    </row>
    <row r="992" spans="1:11" ht="15.75">
      <c r="A992" s="98">
        <v>989</v>
      </c>
      <c r="I992" s="104" t="s">
        <v>78</v>
      </c>
      <c r="J992" s="83">
        <f t="shared" si="31"/>
        <v>989</v>
      </c>
      <c r="K992" s="83">
        <f t="shared" si="30"/>
        <v>0</v>
      </c>
    </row>
    <row r="993" spans="1:11" ht="15.75">
      <c r="A993" s="98">
        <v>990</v>
      </c>
      <c r="I993" s="104" t="s">
        <v>78</v>
      </c>
      <c r="J993" s="83">
        <f t="shared" si="31"/>
        <v>990</v>
      </c>
      <c r="K993" s="83">
        <f t="shared" si="30"/>
        <v>0</v>
      </c>
    </row>
    <row r="994" spans="1:11" ht="15.75">
      <c r="A994" s="98">
        <v>991</v>
      </c>
      <c r="I994" s="104" t="s">
        <v>78</v>
      </c>
      <c r="J994" s="83">
        <f t="shared" si="31"/>
        <v>991</v>
      </c>
      <c r="K994" s="83">
        <f t="shared" si="30"/>
        <v>0</v>
      </c>
    </row>
    <row r="995" spans="1:11" ht="15.75">
      <c r="A995" s="98">
        <v>992</v>
      </c>
      <c r="I995" s="104" t="s">
        <v>78</v>
      </c>
      <c r="J995" s="83">
        <f t="shared" si="31"/>
        <v>992</v>
      </c>
      <c r="K995" s="83">
        <f t="shared" si="30"/>
        <v>0</v>
      </c>
    </row>
    <row r="996" spans="1:11" ht="15.75">
      <c r="A996" s="98">
        <v>993</v>
      </c>
      <c r="I996" s="104" t="s">
        <v>78</v>
      </c>
      <c r="J996" s="83">
        <f t="shared" si="31"/>
        <v>993</v>
      </c>
      <c r="K996" s="83">
        <f t="shared" si="30"/>
        <v>0</v>
      </c>
    </row>
    <row r="997" spans="1:11" ht="15.75">
      <c r="A997" s="98">
        <v>994</v>
      </c>
      <c r="I997" s="104" t="s">
        <v>78</v>
      </c>
      <c r="J997" s="83">
        <f t="shared" si="31"/>
        <v>994</v>
      </c>
      <c r="K997" s="83">
        <f t="shared" si="30"/>
        <v>0</v>
      </c>
    </row>
    <row r="998" spans="1:11" ht="15.75">
      <c r="A998" s="98">
        <v>995</v>
      </c>
      <c r="I998" s="104" t="s">
        <v>78</v>
      </c>
      <c r="J998" s="83">
        <f t="shared" si="31"/>
        <v>995</v>
      </c>
      <c r="K998" s="83">
        <f t="shared" si="30"/>
        <v>0</v>
      </c>
    </row>
    <row r="999" spans="1:11" ht="15.75">
      <c r="A999" s="98">
        <v>996</v>
      </c>
      <c r="I999" s="104" t="s">
        <v>78</v>
      </c>
      <c r="J999" s="83">
        <f t="shared" si="31"/>
        <v>996</v>
      </c>
      <c r="K999" s="83">
        <f t="shared" si="30"/>
        <v>0</v>
      </c>
    </row>
    <row r="1000" spans="1:11" ht="15.75">
      <c r="A1000" s="98">
        <v>997</v>
      </c>
      <c r="I1000" s="104" t="s">
        <v>78</v>
      </c>
      <c r="J1000" s="83">
        <f t="shared" si="31"/>
        <v>997</v>
      </c>
      <c r="K1000" s="83">
        <f t="shared" si="30"/>
        <v>0</v>
      </c>
    </row>
    <row r="1001" spans="1:11" ht="15.75">
      <c r="A1001" s="98">
        <v>998</v>
      </c>
      <c r="I1001" s="104" t="s">
        <v>78</v>
      </c>
      <c r="J1001" s="83">
        <f t="shared" si="31"/>
        <v>998</v>
      </c>
      <c r="K1001" s="83">
        <f t="shared" si="30"/>
        <v>0</v>
      </c>
    </row>
    <row r="1002" spans="1:11" ht="15.75">
      <c r="A1002" s="98">
        <v>999</v>
      </c>
      <c r="I1002" s="104" t="s">
        <v>78</v>
      </c>
      <c r="J1002" s="83">
        <f t="shared" si="31"/>
        <v>999</v>
      </c>
      <c r="K1002" s="83">
        <f t="shared" si="30"/>
        <v>0</v>
      </c>
    </row>
    <row r="1003" spans="1:11" ht="15.75">
      <c r="A1003" s="98">
        <v>1000</v>
      </c>
      <c r="I1003" s="104" t="s">
        <v>78</v>
      </c>
      <c r="J1003" s="83">
        <f t="shared" si="31"/>
        <v>1000</v>
      </c>
      <c r="K1003" s="83">
        <f t="shared" si="30"/>
        <v>0</v>
      </c>
    </row>
    <row r="1004" spans="1:11" ht="15.75">
      <c r="A1004" s="98">
        <v>1001</v>
      </c>
      <c r="I1004" s="104" t="s">
        <v>78</v>
      </c>
      <c r="J1004" s="83">
        <f t="shared" si="31"/>
        <v>1001</v>
      </c>
      <c r="K1004" s="83">
        <f t="shared" si="30"/>
        <v>0</v>
      </c>
    </row>
    <row r="1005" spans="1:11" ht="15.75">
      <c r="A1005" s="98">
        <v>1002</v>
      </c>
      <c r="I1005" s="104" t="s">
        <v>78</v>
      </c>
      <c r="J1005" s="83">
        <f t="shared" si="31"/>
        <v>1002</v>
      </c>
      <c r="K1005" s="83">
        <f t="shared" si="30"/>
        <v>0</v>
      </c>
    </row>
    <row r="1006" spans="1:11" ht="15.75">
      <c r="A1006" s="98">
        <v>1003</v>
      </c>
      <c r="I1006" s="104" t="s">
        <v>78</v>
      </c>
      <c r="J1006" s="83">
        <f t="shared" si="31"/>
        <v>1003</v>
      </c>
      <c r="K1006" s="83">
        <f t="shared" si="30"/>
        <v>0</v>
      </c>
    </row>
    <row r="1007" spans="1:11" ht="15.75">
      <c r="A1007" s="98">
        <v>1004</v>
      </c>
      <c r="I1007" s="104" t="s">
        <v>78</v>
      </c>
      <c r="J1007" s="83">
        <f t="shared" si="31"/>
        <v>1004</v>
      </c>
      <c r="K1007" s="83">
        <f t="shared" si="30"/>
        <v>0</v>
      </c>
    </row>
    <row r="1008" spans="1:11" ht="15.75">
      <c r="A1008" s="98">
        <v>1005</v>
      </c>
      <c r="I1008" s="104" t="s">
        <v>78</v>
      </c>
      <c r="J1008" s="83">
        <f t="shared" si="31"/>
        <v>1005</v>
      </c>
      <c r="K1008" s="83">
        <f t="shared" si="30"/>
        <v>0</v>
      </c>
    </row>
    <row r="1009" spans="1:11" ht="15.75">
      <c r="A1009" s="98">
        <v>1006</v>
      </c>
      <c r="I1009" s="104" t="s">
        <v>78</v>
      </c>
      <c r="J1009" s="83">
        <f t="shared" si="31"/>
        <v>1006</v>
      </c>
      <c r="K1009" s="83">
        <f t="shared" si="30"/>
        <v>0</v>
      </c>
    </row>
    <row r="1010" spans="1:11" ht="15.75">
      <c r="A1010" s="98">
        <v>1007</v>
      </c>
      <c r="I1010" s="104" t="s">
        <v>78</v>
      </c>
      <c r="J1010" s="83">
        <f t="shared" si="31"/>
        <v>1007</v>
      </c>
      <c r="K1010" s="83">
        <f t="shared" si="30"/>
        <v>0</v>
      </c>
    </row>
    <row r="1011" spans="1:11" ht="15.75">
      <c r="A1011" s="98">
        <v>1008</v>
      </c>
      <c r="I1011" s="104" t="s">
        <v>78</v>
      </c>
      <c r="J1011" s="83">
        <f t="shared" si="31"/>
        <v>1008</v>
      </c>
      <c r="K1011" s="83">
        <f t="shared" si="30"/>
        <v>0</v>
      </c>
    </row>
    <row r="1012" spans="1:11" ht="15.75">
      <c r="A1012" s="98">
        <v>1009</v>
      </c>
      <c r="I1012" s="104" t="s">
        <v>78</v>
      </c>
      <c r="J1012" s="83">
        <f t="shared" si="31"/>
        <v>1009</v>
      </c>
      <c r="K1012" s="83">
        <f t="shared" si="30"/>
        <v>0</v>
      </c>
    </row>
    <row r="1013" spans="1:11" ht="15.75">
      <c r="A1013" s="98">
        <v>1010</v>
      </c>
      <c r="I1013" s="104" t="s">
        <v>78</v>
      </c>
      <c r="J1013" s="83">
        <f t="shared" si="31"/>
        <v>1010</v>
      </c>
      <c r="K1013" s="83">
        <f t="shared" si="30"/>
        <v>0</v>
      </c>
    </row>
    <row r="1014" spans="1:11" ht="15.75">
      <c r="A1014" s="98">
        <v>1011</v>
      </c>
      <c r="I1014" s="104" t="s">
        <v>78</v>
      </c>
      <c r="J1014" s="83">
        <f t="shared" si="31"/>
        <v>1011</v>
      </c>
      <c r="K1014" s="83">
        <f t="shared" si="30"/>
        <v>0</v>
      </c>
    </row>
    <row r="1015" spans="1:11" ht="15.75">
      <c r="A1015" s="98">
        <v>1012</v>
      </c>
      <c r="I1015" s="104" t="s">
        <v>78</v>
      </c>
      <c r="J1015" s="83">
        <f t="shared" si="31"/>
        <v>1012</v>
      </c>
      <c r="K1015" s="83">
        <f t="shared" si="30"/>
        <v>0</v>
      </c>
    </row>
    <row r="1016" spans="1:11" ht="15.75">
      <c r="A1016" s="98">
        <v>1013</v>
      </c>
      <c r="I1016" s="104" t="s">
        <v>78</v>
      </c>
      <c r="J1016" s="83">
        <f t="shared" si="31"/>
        <v>1013</v>
      </c>
      <c r="K1016" s="83">
        <f t="shared" si="30"/>
        <v>0</v>
      </c>
    </row>
    <row r="1017" spans="1:11" ht="15.75">
      <c r="A1017" s="98">
        <v>1014</v>
      </c>
      <c r="I1017" s="104" t="s">
        <v>78</v>
      </c>
      <c r="J1017" s="83">
        <f t="shared" si="31"/>
        <v>1014</v>
      </c>
      <c r="K1017" s="83">
        <f t="shared" si="30"/>
        <v>0</v>
      </c>
    </row>
    <row r="1018" spans="1:11" ht="15.75">
      <c r="A1018" s="98">
        <v>1015</v>
      </c>
      <c r="I1018" s="104" t="s">
        <v>78</v>
      </c>
      <c r="J1018" s="83">
        <f t="shared" si="31"/>
        <v>1015</v>
      </c>
      <c r="K1018" s="83">
        <f t="shared" si="30"/>
        <v>0</v>
      </c>
    </row>
    <row r="1019" spans="1:11" ht="15.75">
      <c r="A1019" s="98">
        <v>1016</v>
      </c>
      <c r="I1019" s="104" t="s">
        <v>78</v>
      </c>
      <c r="J1019" s="83">
        <f t="shared" si="31"/>
        <v>1016</v>
      </c>
      <c r="K1019" s="83">
        <f t="shared" si="30"/>
        <v>0</v>
      </c>
    </row>
    <row r="1020" spans="1:11" ht="15.75">
      <c r="A1020" s="98">
        <v>1017</v>
      </c>
      <c r="I1020" s="104" t="s">
        <v>78</v>
      </c>
      <c r="J1020" s="83">
        <f t="shared" si="31"/>
        <v>1017</v>
      </c>
      <c r="K1020" s="83">
        <f t="shared" si="30"/>
        <v>0</v>
      </c>
    </row>
    <row r="1021" spans="1:11" ht="15.75">
      <c r="A1021" s="98">
        <v>1018</v>
      </c>
      <c r="I1021" s="104" t="s">
        <v>78</v>
      </c>
      <c r="J1021" s="83">
        <f t="shared" si="31"/>
        <v>1018</v>
      </c>
      <c r="K1021" s="83">
        <f t="shared" si="30"/>
        <v>0</v>
      </c>
    </row>
    <row r="1022" spans="1:11" ht="15.75">
      <c r="A1022" s="98">
        <v>1019</v>
      </c>
      <c r="I1022" s="104" t="s">
        <v>78</v>
      </c>
      <c r="J1022" s="83">
        <f t="shared" si="31"/>
        <v>1019</v>
      </c>
      <c r="K1022" s="83">
        <f t="shared" si="30"/>
        <v>0</v>
      </c>
    </row>
    <row r="1023" spans="1:11" ht="15.75">
      <c r="A1023" s="98">
        <v>1020</v>
      </c>
      <c r="I1023" s="104" t="s">
        <v>78</v>
      </c>
      <c r="J1023" s="83">
        <f t="shared" si="31"/>
        <v>1020</v>
      </c>
      <c r="K1023" s="83">
        <f t="shared" si="30"/>
        <v>0</v>
      </c>
    </row>
    <row r="1024" spans="1:11" ht="15.75">
      <c r="A1024" s="98">
        <v>1021</v>
      </c>
      <c r="I1024" s="104" t="s">
        <v>78</v>
      </c>
      <c r="J1024" s="83">
        <f t="shared" si="31"/>
        <v>1021</v>
      </c>
      <c r="K1024" s="83">
        <f t="shared" si="30"/>
        <v>0</v>
      </c>
    </row>
    <row r="1025" spans="1:11" ht="15.75">
      <c r="A1025" s="98">
        <v>1022</v>
      </c>
      <c r="I1025" s="104" t="s">
        <v>78</v>
      </c>
      <c r="J1025" s="83">
        <f t="shared" si="31"/>
        <v>1022</v>
      </c>
      <c r="K1025" s="83">
        <f t="shared" si="30"/>
        <v>0</v>
      </c>
    </row>
    <row r="1026" spans="1:11" ht="15.75">
      <c r="A1026" s="98">
        <v>1023</v>
      </c>
      <c r="I1026" s="104" t="s">
        <v>78</v>
      </c>
      <c r="J1026" s="83">
        <f t="shared" si="31"/>
        <v>1023</v>
      </c>
      <c r="K1026" s="83">
        <f t="shared" si="30"/>
        <v>0</v>
      </c>
    </row>
    <row r="1027" spans="1:11" ht="15.75">
      <c r="A1027" s="98">
        <v>1024</v>
      </c>
      <c r="I1027" s="104" t="s">
        <v>78</v>
      </c>
      <c r="J1027" s="83">
        <f t="shared" si="31"/>
        <v>1024</v>
      </c>
      <c r="K1027" s="83">
        <f t="shared" si="30"/>
        <v>0</v>
      </c>
    </row>
    <row r="1028" spans="1:11" ht="15.75">
      <c r="A1028" s="98">
        <v>1025</v>
      </c>
      <c r="I1028" s="104" t="s">
        <v>78</v>
      </c>
      <c r="J1028" s="83">
        <f t="shared" si="31"/>
        <v>1025</v>
      </c>
      <c r="K1028" s="83">
        <f t="shared" ref="K1028:K1091" si="32">COUNTIF($D$4:$D$889,D1028)</f>
        <v>0</v>
      </c>
    </row>
    <row r="1029" spans="1:11" ht="15.75">
      <c r="A1029" s="98">
        <v>1026</v>
      </c>
      <c r="I1029" s="104" t="s">
        <v>78</v>
      </c>
      <c r="J1029" s="83">
        <f t="shared" ref="J1029:J1092" si="33">IF(H1029&lt;&gt;H1028,1,J1028+1)</f>
        <v>1026</v>
      </c>
      <c r="K1029" s="83">
        <f t="shared" si="32"/>
        <v>0</v>
      </c>
    </row>
    <row r="1030" spans="1:11" ht="15.75">
      <c r="A1030" s="98">
        <v>1027</v>
      </c>
      <c r="I1030" s="104" t="s">
        <v>78</v>
      </c>
      <c r="J1030" s="83">
        <f t="shared" si="33"/>
        <v>1027</v>
      </c>
      <c r="K1030" s="83">
        <f t="shared" si="32"/>
        <v>0</v>
      </c>
    </row>
    <row r="1031" spans="1:11" ht="15.75">
      <c r="A1031" s="98">
        <v>1028</v>
      </c>
      <c r="I1031" s="104" t="s">
        <v>78</v>
      </c>
      <c r="J1031" s="83">
        <f t="shared" si="33"/>
        <v>1028</v>
      </c>
      <c r="K1031" s="83">
        <f t="shared" si="32"/>
        <v>0</v>
      </c>
    </row>
    <row r="1032" spans="1:11" ht="15.75">
      <c r="A1032" s="98">
        <v>1029</v>
      </c>
      <c r="I1032" s="104" t="s">
        <v>78</v>
      </c>
      <c r="J1032" s="83">
        <f t="shared" si="33"/>
        <v>1029</v>
      </c>
      <c r="K1032" s="83">
        <f t="shared" si="32"/>
        <v>0</v>
      </c>
    </row>
    <row r="1033" spans="1:11" ht="15.75">
      <c r="A1033" s="98">
        <v>1030</v>
      </c>
      <c r="I1033" s="104" t="s">
        <v>78</v>
      </c>
      <c r="J1033" s="83">
        <f t="shared" si="33"/>
        <v>1030</v>
      </c>
      <c r="K1033" s="83">
        <f t="shared" si="32"/>
        <v>0</v>
      </c>
    </row>
    <row r="1034" spans="1:11" ht="15.75">
      <c r="A1034" s="98">
        <v>1031</v>
      </c>
      <c r="I1034" s="104" t="s">
        <v>78</v>
      </c>
      <c r="J1034" s="83">
        <f t="shared" si="33"/>
        <v>1031</v>
      </c>
      <c r="K1034" s="83">
        <f t="shared" si="32"/>
        <v>0</v>
      </c>
    </row>
    <row r="1035" spans="1:11" ht="15.75">
      <c r="A1035" s="98">
        <v>1032</v>
      </c>
      <c r="I1035" s="104" t="s">
        <v>78</v>
      </c>
      <c r="J1035" s="83">
        <f t="shared" si="33"/>
        <v>1032</v>
      </c>
      <c r="K1035" s="83">
        <f t="shared" si="32"/>
        <v>0</v>
      </c>
    </row>
    <row r="1036" spans="1:11" ht="15.75">
      <c r="A1036" s="98">
        <v>1033</v>
      </c>
      <c r="I1036" s="104" t="s">
        <v>78</v>
      </c>
      <c r="J1036" s="83">
        <f t="shared" si="33"/>
        <v>1033</v>
      </c>
      <c r="K1036" s="83">
        <f t="shared" si="32"/>
        <v>0</v>
      </c>
    </row>
    <row r="1037" spans="1:11" ht="15.75">
      <c r="A1037" s="98">
        <v>1034</v>
      </c>
      <c r="I1037" s="104" t="s">
        <v>78</v>
      </c>
      <c r="J1037" s="83">
        <f t="shared" si="33"/>
        <v>1034</v>
      </c>
      <c r="K1037" s="83">
        <f t="shared" si="32"/>
        <v>0</v>
      </c>
    </row>
    <row r="1038" spans="1:11" ht="15.75">
      <c r="A1038" s="98">
        <v>1035</v>
      </c>
      <c r="I1038" s="104" t="s">
        <v>78</v>
      </c>
      <c r="J1038" s="83">
        <f t="shared" si="33"/>
        <v>1035</v>
      </c>
      <c r="K1038" s="83">
        <f t="shared" si="32"/>
        <v>0</v>
      </c>
    </row>
    <row r="1039" spans="1:11" ht="15.75">
      <c r="A1039" s="98">
        <v>1036</v>
      </c>
      <c r="I1039" s="104" t="s">
        <v>78</v>
      </c>
      <c r="J1039" s="83">
        <f t="shared" si="33"/>
        <v>1036</v>
      </c>
      <c r="K1039" s="83">
        <f t="shared" si="32"/>
        <v>0</v>
      </c>
    </row>
    <row r="1040" spans="1:11" ht="15.75">
      <c r="A1040" s="98">
        <v>1037</v>
      </c>
      <c r="I1040" s="104" t="s">
        <v>78</v>
      </c>
      <c r="J1040" s="83">
        <f t="shared" si="33"/>
        <v>1037</v>
      </c>
      <c r="K1040" s="83">
        <f t="shared" si="32"/>
        <v>0</v>
      </c>
    </row>
    <row r="1041" spans="1:11" ht="15.75">
      <c r="A1041" s="98">
        <v>1038</v>
      </c>
      <c r="I1041" s="104" t="s">
        <v>78</v>
      </c>
      <c r="J1041" s="83">
        <f t="shared" si="33"/>
        <v>1038</v>
      </c>
      <c r="K1041" s="83">
        <f t="shared" si="32"/>
        <v>0</v>
      </c>
    </row>
    <row r="1042" spans="1:11" ht="15.75">
      <c r="A1042" s="98">
        <v>1039</v>
      </c>
      <c r="I1042" s="104" t="s">
        <v>78</v>
      </c>
      <c r="J1042" s="83">
        <f t="shared" si="33"/>
        <v>1039</v>
      </c>
      <c r="K1042" s="83">
        <f t="shared" si="32"/>
        <v>0</v>
      </c>
    </row>
    <row r="1043" spans="1:11" ht="15.75">
      <c r="A1043" s="98">
        <v>1040</v>
      </c>
      <c r="I1043" s="104" t="s">
        <v>78</v>
      </c>
      <c r="J1043" s="83">
        <f t="shared" si="33"/>
        <v>1040</v>
      </c>
      <c r="K1043" s="83">
        <f t="shared" si="32"/>
        <v>0</v>
      </c>
    </row>
    <row r="1044" spans="1:11" ht="15.75">
      <c r="A1044" s="98">
        <v>1041</v>
      </c>
      <c r="I1044" s="104" t="s">
        <v>78</v>
      </c>
      <c r="J1044" s="83">
        <f t="shared" si="33"/>
        <v>1041</v>
      </c>
      <c r="K1044" s="83">
        <f t="shared" si="32"/>
        <v>0</v>
      </c>
    </row>
    <row r="1045" spans="1:11" ht="15.75">
      <c r="A1045" s="98">
        <v>1042</v>
      </c>
      <c r="I1045" s="104" t="s">
        <v>78</v>
      </c>
      <c r="J1045" s="83">
        <f t="shared" si="33"/>
        <v>1042</v>
      </c>
      <c r="K1045" s="83">
        <f t="shared" si="32"/>
        <v>0</v>
      </c>
    </row>
    <row r="1046" spans="1:11" ht="15.75">
      <c r="A1046" s="98">
        <v>1043</v>
      </c>
      <c r="I1046" s="104" t="s">
        <v>78</v>
      </c>
      <c r="J1046" s="83">
        <f t="shared" si="33"/>
        <v>1043</v>
      </c>
      <c r="K1046" s="83">
        <f t="shared" si="32"/>
        <v>0</v>
      </c>
    </row>
    <row r="1047" spans="1:11" ht="15.75">
      <c r="A1047" s="98">
        <v>1044</v>
      </c>
      <c r="I1047" s="104" t="s">
        <v>78</v>
      </c>
      <c r="J1047" s="83">
        <f t="shared" si="33"/>
        <v>1044</v>
      </c>
      <c r="K1047" s="83">
        <f t="shared" si="32"/>
        <v>0</v>
      </c>
    </row>
    <row r="1048" spans="1:11" ht="15.75">
      <c r="A1048" s="98">
        <v>1045</v>
      </c>
      <c r="I1048" s="104" t="s">
        <v>78</v>
      </c>
      <c r="J1048" s="83">
        <f t="shared" si="33"/>
        <v>1045</v>
      </c>
      <c r="K1048" s="83">
        <f t="shared" si="32"/>
        <v>0</v>
      </c>
    </row>
    <row r="1049" spans="1:11" ht="15.75">
      <c r="A1049" s="98">
        <v>1046</v>
      </c>
      <c r="I1049" s="104" t="s">
        <v>78</v>
      </c>
      <c r="J1049" s="83">
        <f t="shared" si="33"/>
        <v>1046</v>
      </c>
      <c r="K1049" s="83">
        <f t="shared" si="32"/>
        <v>0</v>
      </c>
    </row>
    <row r="1050" spans="1:11" ht="15.75">
      <c r="A1050" s="98">
        <v>1047</v>
      </c>
      <c r="I1050" s="104" t="s">
        <v>78</v>
      </c>
      <c r="J1050" s="83">
        <f t="shared" si="33"/>
        <v>1047</v>
      </c>
      <c r="K1050" s="83">
        <f t="shared" si="32"/>
        <v>0</v>
      </c>
    </row>
    <row r="1051" spans="1:11" ht="15.75">
      <c r="A1051" s="98">
        <v>1048</v>
      </c>
      <c r="I1051" s="104" t="s">
        <v>78</v>
      </c>
      <c r="J1051" s="83">
        <f t="shared" si="33"/>
        <v>1048</v>
      </c>
      <c r="K1051" s="83">
        <f t="shared" si="32"/>
        <v>0</v>
      </c>
    </row>
    <row r="1052" spans="1:11" ht="15.75">
      <c r="A1052" s="98">
        <v>1049</v>
      </c>
      <c r="I1052" s="104" t="s">
        <v>78</v>
      </c>
      <c r="J1052" s="83">
        <f t="shared" si="33"/>
        <v>1049</v>
      </c>
      <c r="K1052" s="83">
        <f t="shared" si="32"/>
        <v>0</v>
      </c>
    </row>
    <row r="1053" spans="1:11" ht="15.75">
      <c r="A1053" s="98">
        <v>1050</v>
      </c>
      <c r="I1053" s="104" t="s">
        <v>78</v>
      </c>
      <c r="J1053" s="83">
        <f t="shared" si="33"/>
        <v>1050</v>
      </c>
      <c r="K1053" s="83">
        <f t="shared" si="32"/>
        <v>0</v>
      </c>
    </row>
    <row r="1054" spans="1:11" ht="15.75">
      <c r="A1054" s="98">
        <v>1051</v>
      </c>
      <c r="I1054" s="104" t="s">
        <v>78</v>
      </c>
      <c r="J1054" s="83">
        <f t="shared" si="33"/>
        <v>1051</v>
      </c>
      <c r="K1054" s="83">
        <f t="shared" si="32"/>
        <v>0</v>
      </c>
    </row>
    <row r="1055" spans="1:11" ht="15.75">
      <c r="A1055" s="98">
        <v>1052</v>
      </c>
      <c r="I1055" s="104" t="s">
        <v>78</v>
      </c>
      <c r="J1055" s="83">
        <f t="shared" si="33"/>
        <v>1052</v>
      </c>
      <c r="K1055" s="83">
        <f t="shared" si="32"/>
        <v>0</v>
      </c>
    </row>
    <row r="1056" spans="1:11" ht="15.75">
      <c r="A1056" s="98">
        <v>1053</v>
      </c>
      <c r="I1056" s="104" t="s">
        <v>78</v>
      </c>
      <c r="J1056" s="83">
        <f t="shared" si="33"/>
        <v>1053</v>
      </c>
      <c r="K1056" s="83">
        <f t="shared" si="32"/>
        <v>0</v>
      </c>
    </row>
    <row r="1057" spans="1:11" ht="15.75">
      <c r="A1057" s="98">
        <v>1054</v>
      </c>
      <c r="I1057" s="104" t="s">
        <v>78</v>
      </c>
      <c r="J1057" s="83">
        <f t="shared" si="33"/>
        <v>1054</v>
      </c>
      <c r="K1057" s="83">
        <f t="shared" si="32"/>
        <v>0</v>
      </c>
    </row>
    <row r="1058" spans="1:11" ht="15.75">
      <c r="A1058" s="98">
        <v>1055</v>
      </c>
      <c r="I1058" s="104" t="s">
        <v>78</v>
      </c>
      <c r="J1058" s="83">
        <f t="shared" si="33"/>
        <v>1055</v>
      </c>
      <c r="K1058" s="83">
        <f t="shared" si="32"/>
        <v>0</v>
      </c>
    </row>
    <row r="1059" spans="1:11" ht="15.75">
      <c r="A1059" s="98">
        <v>1056</v>
      </c>
      <c r="I1059" s="104" t="s">
        <v>78</v>
      </c>
      <c r="J1059" s="83">
        <f t="shared" si="33"/>
        <v>1056</v>
      </c>
      <c r="K1059" s="83">
        <f t="shared" si="32"/>
        <v>0</v>
      </c>
    </row>
    <row r="1060" spans="1:11" ht="15.75">
      <c r="A1060" s="98">
        <v>1057</v>
      </c>
      <c r="I1060" s="104" t="s">
        <v>78</v>
      </c>
      <c r="J1060" s="83">
        <f t="shared" si="33"/>
        <v>1057</v>
      </c>
      <c r="K1060" s="83">
        <f t="shared" si="32"/>
        <v>0</v>
      </c>
    </row>
    <row r="1061" spans="1:11" ht="15.75">
      <c r="A1061" s="98">
        <v>1058</v>
      </c>
      <c r="I1061" s="104" t="s">
        <v>78</v>
      </c>
      <c r="J1061" s="83">
        <f t="shared" si="33"/>
        <v>1058</v>
      </c>
      <c r="K1061" s="83">
        <f t="shared" si="32"/>
        <v>0</v>
      </c>
    </row>
    <row r="1062" spans="1:11" ht="15.75">
      <c r="A1062" s="98">
        <v>1059</v>
      </c>
      <c r="I1062" s="104" t="s">
        <v>78</v>
      </c>
      <c r="J1062" s="83">
        <f t="shared" si="33"/>
        <v>1059</v>
      </c>
      <c r="K1062" s="83">
        <f t="shared" si="32"/>
        <v>0</v>
      </c>
    </row>
    <row r="1063" spans="1:11" ht="15.75">
      <c r="A1063" s="98">
        <v>1060</v>
      </c>
      <c r="I1063" s="104" t="s">
        <v>78</v>
      </c>
      <c r="J1063" s="83">
        <f t="shared" si="33"/>
        <v>1060</v>
      </c>
      <c r="K1063" s="83">
        <f t="shared" si="32"/>
        <v>0</v>
      </c>
    </row>
    <row r="1064" spans="1:11" ht="15.75">
      <c r="A1064" s="98">
        <v>1061</v>
      </c>
      <c r="I1064" s="104" t="s">
        <v>78</v>
      </c>
      <c r="J1064" s="83">
        <f t="shared" si="33"/>
        <v>1061</v>
      </c>
      <c r="K1064" s="83">
        <f t="shared" si="32"/>
        <v>0</v>
      </c>
    </row>
    <row r="1065" spans="1:11" ht="15.75">
      <c r="A1065" s="98">
        <v>1062</v>
      </c>
      <c r="I1065" s="104" t="s">
        <v>78</v>
      </c>
      <c r="J1065" s="83">
        <f t="shared" si="33"/>
        <v>1062</v>
      </c>
      <c r="K1065" s="83">
        <f t="shared" si="32"/>
        <v>0</v>
      </c>
    </row>
    <row r="1066" spans="1:11" ht="15.75">
      <c r="A1066" s="98">
        <v>1063</v>
      </c>
      <c r="I1066" s="104" t="s">
        <v>78</v>
      </c>
      <c r="J1066" s="83">
        <f t="shared" si="33"/>
        <v>1063</v>
      </c>
      <c r="K1066" s="83">
        <f t="shared" si="32"/>
        <v>0</v>
      </c>
    </row>
    <row r="1067" spans="1:11" ht="15.75">
      <c r="A1067" s="98">
        <v>1064</v>
      </c>
      <c r="I1067" s="104" t="s">
        <v>78</v>
      </c>
      <c r="J1067" s="83">
        <f t="shared" si="33"/>
        <v>1064</v>
      </c>
      <c r="K1067" s="83">
        <f t="shared" si="32"/>
        <v>0</v>
      </c>
    </row>
    <row r="1068" spans="1:11" ht="15.75">
      <c r="A1068" s="98">
        <v>1065</v>
      </c>
      <c r="I1068" s="104" t="s">
        <v>78</v>
      </c>
      <c r="J1068" s="83">
        <f t="shared" si="33"/>
        <v>1065</v>
      </c>
      <c r="K1068" s="83">
        <f t="shared" si="32"/>
        <v>0</v>
      </c>
    </row>
    <row r="1069" spans="1:11" ht="15.75">
      <c r="A1069" s="98">
        <v>1066</v>
      </c>
      <c r="I1069" s="104" t="s">
        <v>78</v>
      </c>
      <c r="J1069" s="83">
        <f t="shared" si="33"/>
        <v>1066</v>
      </c>
      <c r="K1069" s="83">
        <f t="shared" si="32"/>
        <v>0</v>
      </c>
    </row>
    <row r="1070" spans="1:11" ht="15.75">
      <c r="A1070" s="98">
        <v>1067</v>
      </c>
      <c r="I1070" s="104" t="s">
        <v>78</v>
      </c>
      <c r="J1070" s="83">
        <f t="shared" si="33"/>
        <v>1067</v>
      </c>
      <c r="K1070" s="83">
        <f t="shared" si="32"/>
        <v>0</v>
      </c>
    </row>
    <row r="1071" spans="1:11" ht="15.75">
      <c r="A1071" s="98">
        <v>1068</v>
      </c>
      <c r="I1071" s="104" t="s">
        <v>78</v>
      </c>
      <c r="J1071" s="83">
        <f t="shared" si="33"/>
        <v>1068</v>
      </c>
      <c r="K1071" s="83">
        <f t="shared" si="32"/>
        <v>0</v>
      </c>
    </row>
    <row r="1072" spans="1:11" ht="15.75">
      <c r="A1072" s="98">
        <v>1069</v>
      </c>
      <c r="I1072" s="104" t="s">
        <v>78</v>
      </c>
      <c r="J1072" s="83">
        <f t="shared" si="33"/>
        <v>1069</v>
      </c>
      <c r="K1072" s="83">
        <f t="shared" si="32"/>
        <v>0</v>
      </c>
    </row>
    <row r="1073" spans="1:11" ht="15.75">
      <c r="A1073" s="98">
        <v>1070</v>
      </c>
      <c r="I1073" s="104" t="s">
        <v>78</v>
      </c>
      <c r="J1073" s="83">
        <f t="shared" si="33"/>
        <v>1070</v>
      </c>
      <c r="K1073" s="83">
        <f t="shared" si="32"/>
        <v>0</v>
      </c>
    </row>
    <row r="1074" spans="1:11" ht="15.75">
      <c r="A1074" s="98">
        <v>1071</v>
      </c>
      <c r="I1074" s="104" t="s">
        <v>78</v>
      </c>
      <c r="J1074" s="83">
        <f t="shared" si="33"/>
        <v>1071</v>
      </c>
      <c r="K1074" s="83">
        <f t="shared" si="32"/>
        <v>0</v>
      </c>
    </row>
    <row r="1075" spans="1:11" ht="15.75">
      <c r="A1075" s="98">
        <v>1072</v>
      </c>
      <c r="I1075" s="104" t="s">
        <v>78</v>
      </c>
      <c r="J1075" s="83">
        <f t="shared" si="33"/>
        <v>1072</v>
      </c>
      <c r="K1075" s="83">
        <f t="shared" si="32"/>
        <v>0</v>
      </c>
    </row>
    <row r="1076" spans="1:11" ht="15.75">
      <c r="A1076" s="98">
        <v>1073</v>
      </c>
      <c r="I1076" s="104" t="s">
        <v>78</v>
      </c>
      <c r="J1076" s="83">
        <f t="shared" si="33"/>
        <v>1073</v>
      </c>
      <c r="K1076" s="83">
        <f t="shared" si="32"/>
        <v>0</v>
      </c>
    </row>
    <row r="1077" spans="1:11" ht="15.75">
      <c r="A1077" s="98">
        <v>1074</v>
      </c>
      <c r="I1077" s="104" t="s">
        <v>78</v>
      </c>
      <c r="J1077" s="83">
        <f t="shared" si="33"/>
        <v>1074</v>
      </c>
      <c r="K1077" s="83">
        <f t="shared" si="32"/>
        <v>0</v>
      </c>
    </row>
    <row r="1078" spans="1:11" ht="15.75">
      <c r="A1078" s="98">
        <v>1075</v>
      </c>
      <c r="I1078" s="104" t="s">
        <v>78</v>
      </c>
      <c r="J1078" s="83">
        <f t="shared" si="33"/>
        <v>1075</v>
      </c>
      <c r="K1078" s="83">
        <f t="shared" si="32"/>
        <v>0</v>
      </c>
    </row>
    <row r="1079" spans="1:11" ht="15.75">
      <c r="A1079" s="98">
        <v>1076</v>
      </c>
      <c r="I1079" s="104" t="s">
        <v>78</v>
      </c>
      <c r="J1079" s="83">
        <f t="shared" si="33"/>
        <v>1076</v>
      </c>
      <c r="K1079" s="83">
        <f t="shared" si="32"/>
        <v>0</v>
      </c>
    </row>
    <row r="1080" spans="1:11" ht="15.75">
      <c r="A1080" s="98">
        <v>1077</v>
      </c>
      <c r="I1080" s="104" t="s">
        <v>78</v>
      </c>
      <c r="J1080" s="83">
        <f t="shared" si="33"/>
        <v>1077</v>
      </c>
      <c r="K1080" s="83">
        <f t="shared" si="32"/>
        <v>0</v>
      </c>
    </row>
    <row r="1081" spans="1:11" ht="15.75">
      <c r="A1081" s="98">
        <v>1078</v>
      </c>
      <c r="I1081" s="104" t="s">
        <v>78</v>
      </c>
      <c r="J1081" s="83">
        <f t="shared" si="33"/>
        <v>1078</v>
      </c>
      <c r="K1081" s="83">
        <f t="shared" si="32"/>
        <v>0</v>
      </c>
    </row>
    <row r="1082" spans="1:11" ht="15.75">
      <c r="A1082" s="98">
        <v>1079</v>
      </c>
      <c r="I1082" s="104" t="s">
        <v>78</v>
      </c>
      <c r="J1082" s="83">
        <f t="shared" si="33"/>
        <v>1079</v>
      </c>
      <c r="K1082" s="83">
        <f t="shared" si="32"/>
        <v>0</v>
      </c>
    </row>
    <row r="1083" spans="1:11" ht="15.75">
      <c r="A1083" s="98">
        <v>1080</v>
      </c>
      <c r="I1083" s="104" t="s">
        <v>78</v>
      </c>
      <c r="J1083" s="83">
        <f t="shared" si="33"/>
        <v>1080</v>
      </c>
      <c r="K1083" s="83">
        <f t="shared" si="32"/>
        <v>0</v>
      </c>
    </row>
    <row r="1084" spans="1:11" ht="15.75">
      <c r="A1084" s="98">
        <v>1081</v>
      </c>
      <c r="I1084" s="104" t="s">
        <v>78</v>
      </c>
      <c r="J1084" s="83">
        <f t="shared" si="33"/>
        <v>1081</v>
      </c>
      <c r="K1084" s="83">
        <f t="shared" si="32"/>
        <v>0</v>
      </c>
    </row>
    <row r="1085" spans="1:11" ht="15.75">
      <c r="A1085" s="98">
        <v>1082</v>
      </c>
      <c r="I1085" s="104" t="s">
        <v>78</v>
      </c>
      <c r="J1085" s="83">
        <f t="shared" si="33"/>
        <v>1082</v>
      </c>
      <c r="K1085" s="83">
        <f t="shared" si="32"/>
        <v>0</v>
      </c>
    </row>
    <row r="1086" spans="1:11" ht="15.75">
      <c r="A1086" s="98">
        <v>1083</v>
      </c>
      <c r="I1086" s="104" t="s">
        <v>78</v>
      </c>
      <c r="J1086" s="83">
        <f t="shared" si="33"/>
        <v>1083</v>
      </c>
      <c r="K1086" s="83">
        <f t="shared" si="32"/>
        <v>0</v>
      </c>
    </row>
    <row r="1087" spans="1:11" ht="15.75">
      <c r="A1087" s="98">
        <v>1084</v>
      </c>
      <c r="I1087" s="104" t="s">
        <v>78</v>
      </c>
      <c r="J1087" s="83">
        <f t="shared" si="33"/>
        <v>1084</v>
      </c>
      <c r="K1087" s="83">
        <f t="shared" si="32"/>
        <v>0</v>
      </c>
    </row>
    <row r="1088" spans="1:11" ht="15.75">
      <c r="A1088" s="98">
        <v>1085</v>
      </c>
      <c r="I1088" s="104" t="s">
        <v>78</v>
      </c>
      <c r="J1088" s="83">
        <f t="shared" si="33"/>
        <v>1085</v>
      </c>
      <c r="K1088" s="83">
        <f t="shared" si="32"/>
        <v>0</v>
      </c>
    </row>
    <row r="1089" spans="1:11" ht="15.75">
      <c r="A1089" s="98">
        <v>1086</v>
      </c>
      <c r="I1089" s="104" t="s">
        <v>78</v>
      </c>
      <c r="J1089" s="83">
        <f t="shared" si="33"/>
        <v>1086</v>
      </c>
      <c r="K1089" s="83">
        <f t="shared" si="32"/>
        <v>0</v>
      </c>
    </row>
    <row r="1090" spans="1:11" ht="15.75">
      <c r="A1090" s="98">
        <v>1087</v>
      </c>
      <c r="I1090" s="104" t="s">
        <v>78</v>
      </c>
      <c r="J1090" s="83">
        <f t="shared" si="33"/>
        <v>1087</v>
      </c>
      <c r="K1090" s="83">
        <f t="shared" si="32"/>
        <v>0</v>
      </c>
    </row>
    <row r="1091" spans="1:11" ht="15.75">
      <c r="A1091" s="98">
        <v>1088</v>
      </c>
      <c r="I1091" s="104" t="s">
        <v>78</v>
      </c>
      <c r="J1091" s="83">
        <f t="shared" si="33"/>
        <v>1088</v>
      </c>
      <c r="K1091" s="83">
        <f t="shared" si="32"/>
        <v>0</v>
      </c>
    </row>
    <row r="1092" spans="1:11" ht="15.75">
      <c r="A1092" s="98">
        <v>1089</v>
      </c>
      <c r="I1092" s="104" t="s">
        <v>78</v>
      </c>
      <c r="J1092" s="83">
        <f t="shared" si="33"/>
        <v>1089</v>
      </c>
      <c r="K1092" s="83">
        <f t="shared" ref="K1092:K1155" si="34">COUNTIF($D$4:$D$889,D1092)</f>
        <v>0</v>
      </c>
    </row>
    <row r="1093" spans="1:11" ht="15.75">
      <c r="A1093" s="98">
        <v>1090</v>
      </c>
      <c r="I1093" s="104" t="s">
        <v>78</v>
      </c>
      <c r="J1093" s="83">
        <f t="shared" ref="J1093:J1156" si="35">IF(H1093&lt;&gt;H1092,1,J1092+1)</f>
        <v>1090</v>
      </c>
      <c r="K1093" s="83">
        <f t="shared" si="34"/>
        <v>0</v>
      </c>
    </row>
    <row r="1094" spans="1:11" ht="15.75">
      <c r="A1094" s="98">
        <v>1091</v>
      </c>
      <c r="I1094" s="104" t="s">
        <v>78</v>
      </c>
      <c r="J1094" s="83">
        <f t="shared" si="35"/>
        <v>1091</v>
      </c>
      <c r="K1094" s="83">
        <f t="shared" si="34"/>
        <v>0</v>
      </c>
    </row>
    <row r="1095" spans="1:11" ht="15.75">
      <c r="A1095" s="98">
        <v>1092</v>
      </c>
      <c r="I1095" s="104" t="s">
        <v>78</v>
      </c>
      <c r="J1095" s="83">
        <f t="shared" si="35"/>
        <v>1092</v>
      </c>
      <c r="K1095" s="83">
        <f t="shared" si="34"/>
        <v>0</v>
      </c>
    </row>
    <row r="1096" spans="1:11" ht="15.75">
      <c r="A1096" s="98">
        <v>1093</v>
      </c>
      <c r="I1096" s="104" t="s">
        <v>78</v>
      </c>
      <c r="J1096" s="83">
        <f t="shared" si="35"/>
        <v>1093</v>
      </c>
      <c r="K1096" s="83">
        <f t="shared" si="34"/>
        <v>0</v>
      </c>
    </row>
    <row r="1097" spans="1:11" ht="15.75">
      <c r="A1097" s="98">
        <v>1094</v>
      </c>
      <c r="I1097" s="104" t="s">
        <v>78</v>
      </c>
      <c r="J1097" s="83">
        <f t="shared" si="35"/>
        <v>1094</v>
      </c>
      <c r="K1097" s="83">
        <f t="shared" si="34"/>
        <v>0</v>
      </c>
    </row>
    <row r="1098" spans="1:11" ht="15.75">
      <c r="A1098" s="98">
        <v>1095</v>
      </c>
      <c r="I1098" s="104" t="s">
        <v>78</v>
      </c>
      <c r="J1098" s="83">
        <f t="shared" si="35"/>
        <v>1095</v>
      </c>
      <c r="K1098" s="83">
        <f t="shared" si="34"/>
        <v>0</v>
      </c>
    </row>
    <row r="1099" spans="1:11" ht="15.75">
      <c r="A1099" s="98">
        <v>1096</v>
      </c>
      <c r="I1099" s="104" t="s">
        <v>78</v>
      </c>
      <c r="J1099" s="83">
        <f t="shared" si="35"/>
        <v>1096</v>
      </c>
      <c r="K1099" s="83">
        <f t="shared" si="34"/>
        <v>0</v>
      </c>
    </row>
    <row r="1100" spans="1:11" ht="15.75">
      <c r="A1100" s="98">
        <v>1097</v>
      </c>
      <c r="I1100" s="104" t="s">
        <v>78</v>
      </c>
      <c r="J1100" s="83">
        <f t="shared" si="35"/>
        <v>1097</v>
      </c>
      <c r="K1100" s="83">
        <f t="shared" si="34"/>
        <v>0</v>
      </c>
    </row>
    <row r="1101" spans="1:11" ht="15.75">
      <c r="A1101" s="98">
        <v>1098</v>
      </c>
      <c r="I1101" s="104" t="s">
        <v>78</v>
      </c>
      <c r="J1101" s="83">
        <f t="shared" si="35"/>
        <v>1098</v>
      </c>
      <c r="K1101" s="83">
        <f t="shared" si="34"/>
        <v>0</v>
      </c>
    </row>
    <row r="1102" spans="1:11" ht="15.75">
      <c r="A1102" s="98">
        <v>1099</v>
      </c>
      <c r="I1102" s="104" t="s">
        <v>78</v>
      </c>
      <c r="J1102" s="83">
        <f t="shared" si="35"/>
        <v>1099</v>
      </c>
      <c r="K1102" s="83">
        <f t="shared" si="34"/>
        <v>0</v>
      </c>
    </row>
    <row r="1103" spans="1:11" ht="15.75">
      <c r="A1103" s="98">
        <v>1100</v>
      </c>
      <c r="I1103" s="104" t="s">
        <v>78</v>
      </c>
      <c r="J1103" s="83">
        <f t="shared" si="35"/>
        <v>1100</v>
      </c>
      <c r="K1103" s="83">
        <f t="shared" si="34"/>
        <v>0</v>
      </c>
    </row>
    <row r="1104" spans="1:11" ht="15.75">
      <c r="A1104" s="98">
        <v>1101</v>
      </c>
      <c r="I1104" s="104" t="s">
        <v>78</v>
      </c>
      <c r="J1104" s="83">
        <f t="shared" si="35"/>
        <v>1101</v>
      </c>
      <c r="K1104" s="83">
        <f t="shared" si="34"/>
        <v>0</v>
      </c>
    </row>
    <row r="1105" spans="1:11" ht="15.75">
      <c r="A1105" s="98">
        <v>1102</v>
      </c>
      <c r="I1105" s="104" t="s">
        <v>78</v>
      </c>
      <c r="J1105" s="83">
        <f t="shared" si="35"/>
        <v>1102</v>
      </c>
      <c r="K1105" s="83">
        <f t="shared" si="34"/>
        <v>0</v>
      </c>
    </row>
    <row r="1106" spans="1:11" ht="15.75">
      <c r="A1106" s="98">
        <v>1103</v>
      </c>
      <c r="I1106" s="104" t="s">
        <v>78</v>
      </c>
      <c r="J1106" s="83">
        <f t="shared" si="35"/>
        <v>1103</v>
      </c>
      <c r="K1106" s="83">
        <f t="shared" si="34"/>
        <v>0</v>
      </c>
    </row>
    <row r="1107" spans="1:11" ht="15.75">
      <c r="A1107" s="98">
        <v>1104</v>
      </c>
      <c r="I1107" s="104" t="s">
        <v>78</v>
      </c>
      <c r="J1107" s="83">
        <f t="shared" si="35"/>
        <v>1104</v>
      </c>
      <c r="K1107" s="83">
        <f t="shared" si="34"/>
        <v>0</v>
      </c>
    </row>
    <row r="1108" spans="1:11" ht="15.75">
      <c r="A1108" s="98">
        <v>1105</v>
      </c>
      <c r="I1108" s="104" t="s">
        <v>78</v>
      </c>
      <c r="J1108" s="83">
        <f t="shared" si="35"/>
        <v>1105</v>
      </c>
      <c r="K1108" s="83">
        <f t="shared" si="34"/>
        <v>0</v>
      </c>
    </row>
    <row r="1109" spans="1:11" ht="15.75">
      <c r="A1109" s="98">
        <v>1106</v>
      </c>
      <c r="I1109" s="104" t="s">
        <v>78</v>
      </c>
      <c r="J1109" s="83">
        <f t="shared" si="35"/>
        <v>1106</v>
      </c>
      <c r="K1109" s="83">
        <f t="shared" si="34"/>
        <v>0</v>
      </c>
    </row>
    <row r="1110" spans="1:11" ht="15.75">
      <c r="A1110" s="98">
        <v>1107</v>
      </c>
      <c r="I1110" s="104" t="s">
        <v>78</v>
      </c>
      <c r="J1110" s="83">
        <f t="shared" si="35"/>
        <v>1107</v>
      </c>
      <c r="K1110" s="83">
        <f t="shared" si="34"/>
        <v>0</v>
      </c>
    </row>
    <row r="1111" spans="1:11" ht="15.75">
      <c r="A1111" s="98">
        <v>1108</v>
      </c>
      <c r="I1111" s="104" t="s">
        <v>78</v>
      </c>
      <c r="J1111" s="83">
        <f t="shared" si="35"/>
        <v>1108</v>
      </c>
      <c r="K1111" s="83">
        <f t="shared" si="34"/>
        <v>0</v>
      </c>
    </row>
    <row r="1112" spans="1:11" ht="15.75">
      <c r="A1112" s="98">
        <v>1109</v>
      </c>
      <c r="I1112" s="104" t="s">
        <v>78</v>
      </c>
      <c r="J1112" s="83">
        <f t="shared" si="35"/>
        <v>1109</v>
      </c>
      <c r="K1112" s="83">
        <f t="shared" si="34"/>
        <v>0</v>
      </c>
    </row>
    <row r="1113" spans="1:11" ht="15.75">
      <c r="A1113" s="98">
        <v>1110</v>
      </c>
      <c r="I1113" s="104" t="s">
        <v>78</v>
      </c>
      <c r="J1113" s="83">
        <f t="shared" si="35"/>
        <v>1110</v>
      </c>
      <c r="K1113" s="83">
        <f t="shared" si="34"/>
        <v>0</v>
      </c>
    </row>
    <row r="1114" spans="1:11" ht="15.75">
      <c r="A1114" s="98">
        <v>1111</v>
      </c>
      <c r="I1114" s="104" t="s">
        <v>78</v>
      </c>
      <c r="J1114" s="83">
        <f t="shared" si="35"/>
        <v>1111</v>
      </c>
      <c r="K1114" s="83">
        <f t="shared" si="34"/>
        <v>0</v>
      </c>
    </row>
    <row r="1115" spans="1:11" ht="15.75">
      <c r="A1115" s="98">
        <v>1112</v>
      </c>
      <c r="I1115" s="104" t="s">
        <v>78</v>
      </c>
      <c r="J1115" s="83">
        <f t="shared" si="35"/>
        <v>1112</v>
      </c>
      <c r="K1115" s="83">
        <f t="shared" si="34"/>
        <v>0</v>
      </c>
    </row>
    <row r="1116" spans="1:11" ht="15.75">
      <c r="A1116" s="98">
        <v>1113</v>
      </c>
      <c r="I1116" s="104" t="s">
        <v>78</v>
      </c>
      <c r="J1116" s="83">
        <f t="shared" si="35"/>
        <v>1113</v>
      </c>
      <c r="K1116" s="83">
        <f t="shared" si="34"/>
        <v>0</v>
      </c>
    </row>
    <row r="1117" spans="1:11" ht="15.75">
      <c r="A1117" s="98">
        <v>1114</v>
      </c>
      <c r="I1117" s="104" t="s">
        <v>78</v>
      </c>
      <c r="J1117" s="83">
        <f t="shared" si="35"/>
        <v>1114</v>
      </c>
      <c r="K1117" s="83">
        <f t="shared" si="34"/>
        <v>0</v>
      </c>
    </row>
    <row r="1118" spans="1:11" ht="15.75">
      <c r="A1118" s="98">
        <v>1115</v>
      </c>
      <c r="I1118" s="104" t="s">
        <v>78</v>
      </c>
      <c r="J1118" s="83">
        <f t="shared" si="35"/>
        <v>1115</v>
      </c>
      <c r="K1118" s="83">
        <f t="shared" si="34"/>
        <v>0</v>
      </c>
    </row>
    <row r="1119" spans="1:11" ht="15.75">
      <c r="A1119" s="98">
        <v>1116</v>
      </c>
      <c r="I1119" s="104" t="s">
        <v>78</v>
      </c>
      <c r="J1119" s="83">
        <f t="shared" si="35"/>
        <v>1116</v>
      </c>
      <c r="K1119" s="83">
        <f t="shared" si="34"/>
        <v>0</v>
      </c>
    </row>
    <row r="1120" spans="1:11" ht="15.75">
      <c r="A1120" s="98">
        <v>1117</v>
      </c>
      <c r="I1120" s="104" t="s">
        <v>78</v>
      </c>
      <c r="J1120" s="83">
        <f t="shared" si="35"/>
        <v>1117</v>
      </c>
      <c r="K1120" s="83">
        <f t="shared" si="34"/>
        <v>0</v>
      </c>
    </row>
    <row r="1121" spans="1:11" ht="15.75">
      <c r="A1121" s="98">
        <v>1118</v>
      </c>
      <c r="I1121" s="104" t="s">
        <v>78</v>
      </c>
      <c r="J1121" s="83">
        <f t="shared" si="35"/>
        <v>1118</v>
      </c>
      <c r="K1121" s="83">
        <f t="shared" si="34"/>
        <v>0</v>
      </c>
    </row>
    <row r="1122" spans="1:11" ht="15.75">
      <c r="A1122" s="98">
        <v>1119</v>
      </c>
      <c r="I1122" s="104" t="s">
        <v>78</v>
      </c>
      <c r="J1122" s="83">
        <f t="shared" si="35"/>
        <v>1119</v>
      </c>
      <c r="K1122" s="83">
        <f t="shared" si="34"/>
        <v>0</v>
      </c>
    </row>
    <row r="1123" spans="1:11" ht="15.75">
      <c r="A1123" s="98">
        <v>1120</v>
      </c>
      <c r="I1123" s="104" t="s">
        <v>78</v>
      </c>
      <c r="J1123" s="83">
        <f t="shared" si="35"/>
        <v>1120</v>
      </c>
      <c r="K1123" s="83">
        <f t="shared" si="34"/>
        <v>0</v>
      </c>
    </row>
    <row r="1124" spans="1:11" ht="15.75">
      <c r="A1124" s="98">
        <v>1121</v>
      </c>
      <c r="I1124" s="104" t="s">
        <v>78</v>
      </c>
      <c r="J1124" s="83">
        <f t="shared" si="35"/>
        <v>1121</v>
      </c>
      <c r="K1124" s="83">
        <f t="shared" si="34"/>
        <v>0</v>
      </c>
    </row>
    <row r="1125" spans="1:11" ht="15.75">
      <c r="A1125" s="98">
        <v>1122</v>
      </c>
      <c r="I1125" s="104" t="s">
        <v>78</v>
      </c>
      <c r="J1125" s="83">
        <f t="shared" si="35"/>
        <v>1122</v>
      </c>
      <c r="K1125" s="83">
        <f t="shared" si="34"/>
        <v>0</v>
      </c>
    </row>
    <row r="1126" spans="1:11" ht="15.75">
      <c r="A1126" s="98">
        <v>1123</v>
      </c>
      <c r="I1126" s="104" t="s">
        <v>78</v>
      </c>
      <c r="J1126" s="83">
        <f t="shared" si="35"/>
        <v>1123</v>
      </c>
      <c r="K1126" s="83">
        <f t="shared" si="34"/>
        <v>0</v>
      </c>
    </row>
    <row r="1127" spans="1:11" ht="15.75">
      <c r="A1127" s="98">
        <v>1124</v>
      </c>
      <c r="I1127" s="104" t="s">
        <v>78</v>
      </c>
      <c r="J1127" s="83">
        <f t="shared" si="35"/>
        <v>1124</v>
      </c>
      <c r="K1127" s="83">
        <f t="shared" si="34"/>
        <v>0</v>
      </c>
    </row>
    <row r="1128" spans="1:11" ht="15.75">
      <c r="A1128" s="98">
        <v>1125</v>
      </c>
      <c r="I1128" s="104" t="s">
        <v>78</v>
      </c>
      <c r="J1128" s="83">
        <f t="shared" si="35"/>
        <v>1125</v>
      </c>
      <c r="K1128" s="83">
        <f t="shared" si="34"/>
        <v>0</v>
      </c>
    </row>
    <row r="1129" spans="1:11" ht="15.75">
      <c r="A1129" s="98">
        <v>1126</v>
      </c>
      <c r="I1129" s="104" t="s">
        <v>78</v>
      </c>
      <c r="J1129" s="83">
        <f t="shared" si="35"/>
        <v>1126</v>
      </c>
      <c r="K1129" s="83">
        <f t="shared" si="34"/>
        <v>0</v>
      </c>
    </row>
    <row r="1130" spans="1:11" ht="15.75">
      <c r="A1130" s="98">
        <v>1127</v>
      </c>
      <c r="I1130" s="104" t="s">
        <v>78</v>
      </c>
      <c r="J1130" s="83">
        <f t="shared" si="35"/>
        <v>1127</v>
      </c>
      <c r="K1130" s="83">
        <f t="shared" si="34"/>
        <v>0</v>
      </c>
    </row>
    <row r="1131" spans="1:11" ht="15.75">
      <c r="A1131" s="98">
        <v>1128</v>
      </c>
      <c r="I1131" s="104" t="s">
        <v>78</v>
      </c>
      <c r="J1131" s="83">
        <f t="shared" si="35"/>
        <v>1128</v>
      </c>
      <c r="K1131" s="83">
        <f t="shared" si="34"/>
        <v>0</v>
      </c>
    </row>
    <row r="1132" spans="1:11" ht="15.75">
      <c r="A1132" s="98">
        <v>1129</v>
      </c>
      <c r="I1132" s="104" t="s">
        <v>78</v>
      </c>
      <c r="J1132" s="83">
        <f t="shared" si="35"/>
        <v>1129</v>
      </c>
      <c r="K1132" s="83">
        <f t="shared" si="34"/>
        <v>0</v>
      </c>
    </row>
    <row r="1133" spans="1:11" ht="15.75">
      <c r="A1133" s="98">
        <v>1130</v>
      </c>
      <c r="I1133" s="104" t="s">
        <v>78</v>
      </c>
      <c r="J1133" s="83">
        <f t="shared" si="35"/>
        <v>1130</v>
      </c>
      <c r="K1133" s="83">
        <f t="shared" si="34"/>
        <v>0</v>
      </c>
    </row>
    <row r="1134" spans="1:11" ht="15.75">
      <c r="A1134" s="98">
        <v>1131</v>
      </c>
      <c r="I1134" s="104" t="s">
        <v>78</v>
      </c>
      <c r="J1134" s="83">
        <f t="shared" si="35"/>
        <v>1131</v>
      </c>
      <c r="K1134" s="83">
        <f t="shared" si="34"/>
        <v>0</v>
      </c>
    </row>
    <row r="1135" spans="1:11" ht="15.75">
      <c r="A1135" s="98">
        <v>1132</v>
      </c>
      <c r="I1135" s="104" t="s">
        <v>78</v>
      </c>
      <c r="J1135" s="83">
        <f t="shared" si="35"/>
        <v>1132</v>
      </c>
      <c r="K1135" s="83">
        <f t="shared" si="34"/>
        <v>0</v>
      </c>
    </row>
    <row r="1136" spans="1:11" ht="15.75">
      <c r="A1136" s="98">
        <v>1133</v>
      </c>
      <c r="I1136" s="104" t="s">
        <v>78</v>
      </c>
      <c r="J1136" s="83">
        <f t="shared" si="35"/>
        <v>1133</v>
      </c>
      <c r="K1136" s="83">
        <f t="shared" si="34"/>
        <v>0</v>
      </c>
    </row>
    <row r="1137" spans="1:11" ht="15.75">
      <c r="A1137" s="98">
        <v>1134</v>
      </c>
      <c r="I1137" s="104" t="s">
        <v>78</v>
      </c>
      <c r="J1137" s="83">
        <f t="shared" si="35"/>
        <v>1134</v>
      </c>
      <c r="K1137" s="83">
        <f t="shared" si="34"/>
        <v>0</v>
      </c>
    </row>
    <row r="1138" spans="1:11" ht="15.75">
      <c r="A1138" s="98">
        <v>1135</v>
      </c>
      <c r="I1138" s="104" t="s">
        <v>78</v>
      </c>
      <c r="J1138" s="83">
        <f t="shared" si="35"/>
        <v>1135</v>
      </c>
      <c r="K1138" s="83">
        <f t="shared" si="34"/>
        <v>0</v>
      </c>
    </row>
    <row r="1139" spans="1:11" ht="15.75">
      <c r="A1139" s="98">
        <v>1136</v>
      </c>
      <c r="I1139" s="104" t="s">
        <v>78</v>
      </c>
      <c r="J1139" s="83">
        <f t="shared" si="35"/>
        <v>1136</v>
      </c>
      <c r="K1139" s="83">
        <f t="shared" si="34"/>
        <v>0</v>
      </c>
    </row>
    <row r="1140" spans="1:11" ht="15.75">
      <c r="A1140" s="98">
        <v>1137</v>
      </c>
      <c r="I1140" s="104" t="s">
        <v>78</v>
      </c>
      <c r="J1140" s="83">
        <f t="shared" si="35"/>
        <v>1137</v>
      </c>
      <c r="K1140" s="83">
        <f t="shared" si="34"/>
        <v>0</v>
      </c>
    </row>
    <row r="1141" spans="1:11" ht="15.75">
      <c r="A1141" s="98">
        <v>1138</v>
      </c>
      <c r="I1141" s="104" t="s">
        <v>78</v>
      </c>
      <c r="J1141" s="83">
        <f t="shared" si="35"/>
        <v>1138</v>
      </c>
      <c r="K1141" s="83">
        <f t="shared" si="34"/>
        <v>0</v>
      </c>
    </row>
    <row r="1142" spans="1:11" ht="15.75">
      <c r="A1142" s="98">
        <v>1139</v>
      </c>
      <c r="I1142" s="104" t="s">
        <v>78</v>
      </c>
      <c r="J1142" s="83">
        <f t="shared" si="35"/>
        <v>1139</v>
      </c>
      <c r="K1142" s="83">
        <f t="shared" si="34"/>
        <v>0</v>
      </c>
    </row>
    <row r="1143" spans="1:11" ht="15.75">
      <c r="A1143" s="98">
        <v>1140</v>
      </c>
      <c r="I1143" s="104" t="s">
        <v>78</v>
      </c>
      <c r="J1143" s="83">
        <f t="shared" si="35"/>
        <v>1140</v>
      </c>
      <c r="K1143" s="83">
        <f t="shared" si="34"/>
        <v>0</v>
      </c>
    </row>
    <row r="1144" spans="1:11" ht="15.75">
      <c r="A1144" s="98">
        <v>1141</v>
      </c>
      <c r="I1144" s="104" t="s">
        <v>78</v>
      </c>
      <c r="J1144" s="83">
        <f t="shared" si="35"/>
        <v>1141</v>
      </c>
      <c r="K1144" s="83">
        <f t="shared" si="34"/>
        <v>0</v>
      </c>
    </row>
    <row r="1145" spans="1:11" ht="15.75">
      <c r="A1145" s="98">
        <v>1142</v>
      </c>
      <c r="I1145" s="104" t="s">
        <v>78</v>
      </c>
      <c r="J1145" s="83">
        <f t="shared" si="35"/>
        <v>1142</v>
      </c>
      <c r="K1145" s="83">
        <f t="shared" si="34"/>
        <v>0</v>
      </c>
    </row>
    <row r="1146" spans="1:11" ht="15.75">
      <c r="A1146" s="98">
        <v>1143</v>
      </c>
      <c r="I1146" s="104" t="s">
        <v>78</v>
      </c>
      <c r="J1146" s="83">
        <f t="shared" si="35"/>
        <v>1143</v>
      </c>
      <c r="K1146" s="83">
        <f t="shared" si="34"/>
        <v>0</v>
      </c>
    </row>
    <row r="1147" spans="1:11" ht="15.75">
      <c r="A1147" s="98">
        <v>1144</v>
      </c>
      <c r="I1147" s="104" t="s">
        <v>78</v>
      </c>
      <c r="J1147" s="83">
        <f t="shared" si="35"/>
        <v>1144</v>
      </c>
      <c r="K1147" s="83">
        <f t="shared" si="34"/>
        <v>0</v>
      </c>
    </row>
    <row r="1148" spans="1:11" ht="15.75">
      <c r="A1148" s="98">
        <v>1145</v>
      </c>
      <c r="I1148" s="104" t="s">
        <v>78</v>
      </c>
      <c r="J1148" s="83">
        <f t="shared" si="35"/>
        <v>1145</v>
      </c>
      <c r="K1148" s="83">
        <f t="shared" si="34"/>
        <v>0</v>
      </c>
    </row>
    <row r="1149" spans="1:11" ht="15.75">
      <c r="A1149" s="98">
        <v>1146</v>
      </c>
      <c r="I1149" s="104" t="s">
        <v>78</v>
      </c>
      <c r="J1149" s="83">
        <f t="shared" si="35"/>
        <v>1146</v>
      </c>
      <c r="K1149" s="83">
        <f t="shared" si="34"/>
        <v>0</v>
      </c>
    </row>
    <row r="1150" spans="1:11" ht="15.75">
      <c r="A1150" s="98">
        <v>1147</v>
      </c>
      <c r="I1150" s="104" t="s">
        <v>78</v>
      </c>
      <c r="J1150" s="83">
        <f t="shared" si="35"/>
        <v>1147</v>
      </c>
      <c r="K1150" s="83">
        <f t="shared" si="34"/>
        <v>0</v>
      </c>
    </row>
    <row r="1151" spans="1:11" ht="15.75">
      <c r="A1151" s="98">
        <v>1148</v>
      </c>
      <c r="I1151" s="104" t="s">
        <v>78</v>
      </c>
      <c r="J1151" s="83">
        <f t="shared" si="35"/>
        <v>1148</v>
      </c>
      <c r="K1151" s="83">
        <f t="shared" si="34"/>
        <v>0</v>
      </c>
    </row>
    <row r="1152" spans="1:11" ht="15.75">
      <c r="A1152" s="98">
        <v>1149</v>
      </c>
      <c r="I1152" s="104" t="s">
        <v>78</v>
      </c>
      <c r="J1152" s="83">
        <f t="shared" si="35"/>
        <v>1149</v>
      </c>
      <c r="K1152" s="83">
        <f t="shared" si="34"/>
        <v>0</v>
      </c>
    </row>
    <row r="1153" spans="1:11" ht="15.75">
      <c r="A1153" s="98">
        <v>1150</v>
      </c>
      <c r="I1153" s="104" t="s">
        <v>78</v>
      </c>
      <c r="J1153" s="83">
        <f t="shared" si="35"/>
        <v>1150</v>
      </c>
      <c r="K1153" s="83">
        <f t="shared" si="34"/>
        <v>0</v>
      </c>
    </row>
    <row r="1154" spans="1:11" ht="15.75">
      <c r="A1154" s="98">
        <v>1151</v>
      </c>
      <c r="I1154" s="104" t="s">
        <v>78</v>
      </c>
      <c r="J1154" s="83">
        <f t="shared" si="35"/>
        <v>1151</v>
      </c>
      <c r="K1154" s="83">
        <f t="shared" si="34"/>
        <v>0</v>
      </c>
    </row>
    <row r="1155" spans="1:11" ht="15.75">
      <c r="A1155" s="98">
        <v>1152</v>
      </c>
      <c r="I1155" s="104" t="s">
        <v>78</v>
      </c>
      <c r="J1155" s="83">
        <f t="shared" si="35"/>
        <v>1152</v>
      </c>
      <c r="K1155" s="83">
        <f t="shared" si="34"/>
        <v>0</v>
      </c>
    </row>
    <row r="1156" spans="1:11" ht="15.75">
      <c r="A1156" s="98">
        <v>1153</v>
      </c>
      <c r="I1156" s="104" t="s">
        <v>78</v>
      </c>
      <c r="J1156" s="83">
        <f t="shared" si="35"/>
        <v>1153</v>
      </c>
      <c r="K1156" s="83">
        <f t="shared" ref="K1156:K1219" si="36">COUNTIF($D$4:$D$889,D1156)</f>
        <v>0</v>
      </c>
    </row>
    <row r="1157" spans="1:11" ht="15.75">
      <c r="A1157" s="98">
        <v>1154</v>
      </c>
      <c r="I1157" s="104" t="s">
        <v>78</v>
      </c>
      <c r="J1157" s="83">
        <f t="shared" ref="J1157:J1220" si="37">IF(H1157&lt;&gt;H1156,1,J1156+1)</f>
        <v>1154</v>
      </c>
      <c r="K1157" s="83">
        <f t="shared" si="36"/>
        <v>0</v>
      </c>
    </row>
    <row r="1158" spans="1:11" ht="15.75">
      <c r="A1158" s="98">
        <v>1155</v>
      </c>
      <c r="I1158" s="104" t="s">
        <v>78</v>
      </c>
      <c r="J1158" s="83">
        <f t="shared" si="37"/>
        <v>1155</v>
      </c>
      <c r="K1158" s="83">
        <f t="shared" si="36"/>
        <v>0</v>
      </c>
    </row>
    <row r="1159" spans="1:11" ht="15.75">
      <c r="A1159" s="98">
        <v>1156</v>
      </c>
      <c r="I1159" s="104" t="s">
        <v>78</v>
      </c>
      <c r="J1159" s="83">
        <f t="shared" si="37"/>
        <v>1156</v>
      </c>
      <c r="K1159" s="83">
        <f t="shared" si="36"/>
        <v>0</v>
      </c>
    </row>
    <row r="1160" spans="1:11" ht="15.75">
      <c r="A1160" s="98">
        <v>1157</v>
      </c>
      <c r="I1160" s="104" t="s">
        <v>78</v>
      </c>
      <c r="J1160" s="83">
        <f t="shared" si="37"/>
        <v>1157</v>
      </c>
      <c r="K1160" s="83">
        <f t="shared" si="36"/>
        <v>0</v>
      </c>
    </row>
    <row r="1161" spans="1:11" ht="15.75">
      <c r="A1161" s="98">
        <v>1158</v>
      </c>
      <c r="I1161" s="104" t="s">
        <v>78</v>
      </c>
      <c r="J1161" s="83">
        <f t="shared" si="37"/>
        <v>1158</v>
      </c>
      <c r="K1161" s="83">
        <f t="shared" si="36"/>
        <v>0</v>
      </c>
    </row>
    <row r="1162" spans="1:11" ht="15.75">
      <c r="A1162" s="98">
        <v>1159</v>
      </c>
      <c r="I1162" s="104" t="s">
        <v>78</v>
      </c>
      <c r="J1162" s="83">
        <f t="shared" si="37"/>
        <v>1159</v>
      </c>
      <c r="K1162" s="83">
        <f t="shared" si="36"/>
        <v>0</v>
      </c>
    </row>
    <row r="1163" spans="1:11" ht="15.75">
      <c r="A1163" s="98">
        <v>1160</v>
      </c>
      <c r="I1163" s="104" t="s">
        <v>78</v>
      </c>
      <c r="J1163" s="83">
        <f t="shared" si="37"/>
        <v>1160</v>
      </c>
      <c r="K1163" s="83">
        <f t="shared" si="36"/>
        <v>0</v>
      </c>
    </row>
    <row r="1164" spans="1:11" ht="15.75">
      <c r="A1164" s="98">
        <v>1161</v>
      </c>
      <c r="I1164" s="104" t="s">
        <v>78</v>
      </c>
      <c r="J1164" s="83">
        <f t="shared" si="37"/>
        <v>1161</v>
      </c>
      <c r="K1164" s="83">
        <f t="shared" si="36"/>
        <v>0</v>
      </c>
    </row>
    <row r="1165" spans="1:11" ht="15.75">
      <c r="A1165" s="98">
        <v>1162</v>
      </c>
      <c r="I1165" s="104" t="s">
        <v>78</v>
      </c>
      <c r="J1165" s="83">
        <f t="shared" si="37"/>
        <v>1162</v>
      </c>
      <c r="K1165" s="83">
        <f t="shared" si="36"/>
        <v>0</v>
      </c>
    </row>
    <row r="1166" spans="1:11" ht="15.75">
      <c r="A1166" s="98">
        <v>1163</v>
      </c>
      <c r="I1166" s="104" t="s">
        <v>78</v>
      </c>
      <c r="J1166" s="83">
        <f t="shared" si="37"/>
        <v>1163</v>
      </c>
      <c r="K1166" s="83">
        <f t="shared" si="36"/>
        <v>0</v>
      </c>
    </row>
    <row r="1167" spans="1:11" ht="15.75">
      <c r="A1167" s="98">
        <v>1164</v>
      </c>
      <c r="I1167" s="104" t="s">
        <v>78</v>
      </c>
      <c r="J1167" s="83">
        <f t="shared" si="37"/>
        <v>1164</v>
      </c>
      <c r="K1167" s="83">
        <f t="shared" si="36"/>
        <v>0</v>
      </c>
    </row>
    <row r="1168" spans="1:11" ht="15.75">
      <c r="A1168" s="98">
        <v>1165</v>
      </c>
      <c r="I1168" s="104" t="s">
        <v>78</v>
      </c>
      <c r="J1168" s="83">
        <f t="shared" si="37"/>
        <v>1165</v>
      </c>
      <c r="K1168" s="83">
        <f t="shared" si="36"/>
        <v>0</v>
      </c>
    </row>
    <row r="1169" spans="1:11" ht="15.75">
      <c r="A1169" s="98">
        <v>1166</v>
      </c>
      <c r="I1169" s="104" t="s">
        <v>78</v>
      </c>
      <c r="J1169" s="83">
        <f t="shared" si="37"/>
        <v>1166</v>
      </c>
      <c r="K1169" s="83">
        <f t="shared" si="36"/>
        <v>0</v>
      </c>
    </row>
    <row r="1170" spans="1:11" ht="15.75">
      <c r="A1170" s="98">
        <v>1167</v>
      </c>
      <c r="I1170" s="104" t="s">
        <v>78</v>
      </c>
      <c r="J1170" s="83">
        <f t="shared" si="37"/>
        <v>1167</v>
      </c>
      <c r="K1170" s="83">
        <f t="shared" si="36"/>
        <v>0</v>
      </c>
    </row>
    <row r="1171" spans="1:11" ht="15.75">
      <c r="A1171" s="98">
        <v>1168</v>
      </c>
      <c r="I1171" s="104" t="s">
        <v>78</v>
      </c>
      <c r="J1171" s="83">
        <f t="shared" si="37"/>
        <v>1168</v>
      </c>
      <c r="K1171" s="83">
        <f t="shared" si="36"/>
        <v>0</v>
      </c>
    </row>
    <row r="1172" spans="1:11" ht="15.75">
      <c r="A1172" s="98">
        <v>1169</v>
      </c>
      <c r="I1172" s="104" t="s">
        <v>78</v>
      </c>
      <c r="J1172" s="83">
        <f t="shared" si="37"/>
        <v>1169</v>
      </c>
      <c r="K1172" s="83">
        <f t="shared" si="36"/>
        <v>0</v>
      </c>
    </row>
    <row r="1173" spans="1:11" ht="15.75">
      <c r="A1173" s="98">
        <v>1170</v>
      </c>
      <c r="I1173" s="104" t="s">
        <v>78</v>
      </c>
      <c r="J1173" s="83">
        <f t="shared" si="37"/>
        <v>1170</v>
      </c>
      <c r="K1173" s="83">
        <f t="shared" si="36"/>
        <v>0</v>
      </c>
    </row>
    <row r="1174" spans="1:11" ht="15.75">
      <c r="A1174" s="98">
        <v>1171</v>
      </c>
      <c r="I1174" s="104" t="s">
        <v>78</v>
      </c>
      <c r="J1174" s="83">
        <f t="shared" si="37"/>
        <v>1171</v>
      </c>
      <c r="K1174" s="83">
        <f t="shared" si="36"/>
        <v>0</v>
      </c>
    </row>
    <row r="1175" spans="1:11" ht="15.75">
      <c r="A1175" s="98">
        <v>1172</v>
      </c>
      <c r="I1175" s="104" t="s">
        <v>78</v>
      </c>
      <c r="J1175" s="83">
        <f t="shared" si="37"/>
        <v>1172</v>
      </c>
      <c r="K1175" s="83">
        <f t="shared" si="36"/>
        <v>0</v>
      </c>
    </row>
    <row r="1176" spans="1:11" ht="15.75">
      <c r="A1176" s="98">
        <v>1173</v>
      </c>
      <c r="I1176" s="104" t="s">
        <v>78</v>
      </c>
      <c r="J1176" s="83">
        <f t="shared" si="37"/>
        <v>1173</v>
      </c>
      <c r="K1176" s="83">
        <f t="shared" si="36"/>
        <v>0</v>
      </c>
    </row>
    <row r="1177" spans="1:11" ht="15.75">
      <c r="A1177" s="98">
        <v>1174</v>
      </c>
      <c r="I1177" s="104" t="s">
        <v>78</v>
      </c>
      <c r="J1177" s="83">
        <f t="shared" si="37"/>
        <v>1174</v>
      </c>
      <c r="K1177" s="83">
        <f t="shared" si="36"/>
        <v>0</v>
      </c>
    </row>
    <row r="1178" spans="1:11" ht="15.75">
      <c r="A1178" s="98">
        <v>1175</v>
      </c>
      <c r="I1178" s="104" t="s">
        <v>78</v>
      </c>
      <c r="J1178" s="83">
        <f t="shared" si="37"/>
        <v>1175</v>
      </c>
      <c r="K1178" s="83">
        <f t="shared" si="36"/>
        <v>0</v>
      </c>
    </row>
    <row r="1179" spans="1:11" ht="15.75">
      <c r="A1179" s="98">
        <v>1176</v>
      </c>
      <c r="I1179" s="104" t="s">
        <v>78</v>
      </c>
      <c r="J1179" s="83">
        <f t="shared" si="37"/>
        <v>1176</v>
      </c>
      <c r="K1179" s="83">
        <f t="shared" si="36"/>
        <v>0</v>
      </c>
    </row>
    <row r="1180" spans="1:11" ht="15.75">
      <c r="A1180" s="98">
        <v>1177</v>
      </c>
      <c r="I1180" s="104" t="s">
        <v>78</v>
      </c>
      <c r="J1180" s="83">
        <f t="shared" si="37"/>
        <v>1177</v>
      </c>
      <c r="K1180" s="83">
        <f t="shared" si="36"/>
        <v>0</v>
      </c>
    </row>
    <row r="1181" spans="1:11" ht="15.75">
      <c r="A1181" s="98">
        <v>1178</v>
      </c>
      <c r="I1181" s="104" t="s">
        <v>78</v>
      </c>
      <c r="J1181" s="83">
        <f t="shared" si="37"/>
        <v>1178</v>
      </c>
      <c r="K1181" s="83">
        <f t="shared" si="36"/>
        <v>0</v>
      </c>
    </row>
    <row r="1182" spans="1:11" ht="15.75">
      <c r="A1182" s="98">
        <v>1179</v>
      </c>
      <c r="I1182" s="104" t="s">
        <v>78</v>
      </c>
      <c r="J1182" s="83">
        <f t="shared" si="37"/>
        <v>1179</v>
      </c>
      <c r="K1182" s="83">
        <f t="shared" si="36"/>
        <v>0</v>
      </c>
    </row>
    <row r="1183" spans="1:11" ht="15.75">
      <c r="A1183" s="98">
        <v>1180</v>
      </c>
      <c r="I1183" s="104" t="s">
        <v>78</v>
      </c>
      <c r="J1183" s="83">
        <f t="shared" si="37"/>
        <v>1180</v>
      </c>
      <c r="K1183" s="83">
        <f t="shared" si="36"/>
        <v>0</v>
      </c>
    </row>
    <row r="1184" spans="1:11" ht="15.75">
      <c r="A1184" s="98">
        <v>1181</v>
      </c>
      <c r="I1184" s="104" t="s">
        <v>78</v>
      </c>
      <c r="J1184" s="83">
        <f t="shared" si="37"/>
        <v>1181</v>
      </c>
      <c r="K1184" s="83">
        <f t="shared" si="36"/>
        <v>0</v>
      </c>
    </row>
    <row r="1185" spans="1:11" ht="15.75">
      <c r="A1185" s="98">
        <v>1182</v>
      </c>
      <c r="I1185" s="104" t="s">
        <v>78</v>
      </c>
      <c r="J1185" s="83">
        <f t="shared" si="37"/>
        <v>1182</v>
      </c>
      <c r="K1185" s="83">
        <f t="shared" si="36"/>
        <v>0</v>
      </c>
    </row>
    <row r="1186" spans="1:11" ht="15.75">
      <c r="A1186" s="98">
        <v>1183</v>
      </c>
      <c r="I1186" s="104" t="s">
        <v>78</v>
      </c>
      <c r="J1186" s="83">
        <f t="shared" si="37"/>
        <v>1183</v>
      </c>
      <c r="K1186" s="83">
        <f t="shared" si="36"/>
        <v>0</v>
      </c>
    </row>
    <row r="1187" spans="1:11" ht="15.75">
      <c r="A1187" s="98">
        <v>1184</v>
      </c>
      <c r="I1187" s="104" t="s">
        <v>78</v>
      </c>
      <c r="J1187" s="83">
        <f t="shared" si="37"/>
        <v>1184</v>
      </c>
      <c r="K1187" s="83">
        <f t="shared" si="36"/>
        <v>0</v>
      </c>
    </row>
    <row r="1188" spans="1:11" ht="15.75">
      <c r="A1188" s="98">
        <v>1185</v>
      </c>
      <c r="I1188" s="104" t="s">
        <v>78</v>
      </c>
      <c r="J1188" s="83">
        <f t="shared" si="37"/>
        <v>1185</v>
      </c>
      <c r="K1188" s="83">
        <f t="shared" si="36"/>
        <v>0</v>
      </c>
    </row>
    <row r="1189" spans="1:11" ht="15.75">
      <c r="A1189" s="98">
        <v>1186</v>
      </c>
      <c r="I1189" s="104" t="s">
        <v>78</v>
      </c>
      <c r="J1189" s="83">
        <f t="shared" si="37"/>
        <v>1186</v>
      </c>
      <c r="K1189" s="83">
        <f t="shared" si="36"/>
        <v>0</v>
      </c>
    </row>
    <row r="1190" spans="1:11" ht="15.75">
      <c r="A1190" s="98">
        <v>1187</v>
      </c>
      <c r="I1190" s="104" t="s">
        <v>78</v>
      </c>
      <c r="J1190" s="83">
        <f t="shared" si="37"/>
        <v>1187</v>
      </c>
      <c r="K1190" s="83">
        <f t="shared" si="36"/>
        <v>0</v>
      </c>
    </row>
    <row r="1191" spans="1:11" ht="15.75">
      <c r="A1191" s="98">
        <v>1188</v>
      </c>
      <c r="I1191" s="104" t="s">
        <v>78</v>
      </c>
      <c r="J1191" s="83">
        <f t="shared" si="37"/>
        <v>1188</v>
      </c>
      <c r="K1191" s="83">
        <f t="shared" si="36"/>
        <v>0</v>
      </c>
    </row>
    <row r="1192" spans="1:11" ht="15.75">
      <c r="A1192" s="98">
        <v>1189</v>
      </c>
      <c r="I1192" s="104" t="s">
        <v>78</v>
      </c>
      <c r="J1192" s="83">
        <f t="shared" si="37"/>
        <v>1189</v>
      </c>
      <c r="K1192" s="83">
        <f t="shared" si="36"/>
        <v>0</v>
      </c>
    </row>
    <row r="1193" spans="1:11" ht="15.75">
      <c r="A1193" s="98">
        <v>1190</v>
      </c>
      <c r="I1193" s="104" t="s">
        <v>78</v>
      </c>
      <c r="J1193" s="83">
        <f t="shared" si="37"/>
        <v>1190</v>
      </c>
      <c r="K1193" s="83">
        <f t="shared" si="36"/>
        <v>0</v>
      </c>
    </row>
    <row r="1194" spans="1:11" ht="15.75">
      <c r="A1194" s="98">
        <v>1191</v>
      </c>
      <c r="I1194" s="104" t="s">
        <v>78</v>
      </c>
      <c r="J1194" s="83">
        <f t="shared" si="37"/>
        <v>1191</v>
      </c>
      <c r="K1194" s="83">
        <f t="shared" si="36"/>
        <v>0</v>
      </c>
    </row>
    <row r="1195" spans="1:11" ht="15.75">
      <c r="A1195" s="98">
        <v>1192</v>
      </c>
      <c r="I1195" s="104" t="s">
        <v>78</v>
      </c>
      <c r="J1195" s="83">
        <f t="shared" si="37"/>
        <v>1192</v>
      </c>
      <c r="K1195" s="83">
        <f t="shared" si="36"/>
        <v>0</v>
      </c>
    </row>
    <row r="1196" spans="1:11" ht="15.75">
      <c r="A1196" s="98">
        <v>1193</v>
      </c>
      <c r="I1196" s="104" t="s">
        <v>78</v>
      </c>
      <c r="J1196" s="83">
        <f t="shared" si="37"/>
        <v>1193</v>
      </c>
      <c r="K1196" s="83">
        <f t="shared" si="36"/>
        <v>0</v>
      </c>
    </row>
    <row r="1197" spans="1:11" ht="15.75">
      <c r="A1197" s="98">
        <v>1194</v>
      </c>
      <c r="I1197" s="104" t="s">
        <v>78</v>
      </c>
      <c r="J1197" s="83">
        <f t="shared" si="37"/>
        <v>1194</v>
      </c>
      <c r="K1197" s="83">
        <f t="shared" si="36"/>
        <v>0</v>
      </c>
    </row>
    <row r="1198" spans="1:11" ht="15.75">
      <c r="A1198" s="98">
        <v>1195</v>
      </c>
      <c r="I1198" s="104" t="s">
        <v>78</v>
      </c>
      <c r="J1198" s="83">
        <f t="shared" si="37"/>
        <v>1195</v>
      </c>
      <c r="K1198" s="83">
        <f t="shared" si="36"/>
        <v>0</v>
      </c>
    </row>
    <row r="1199" spans="1:11" ht="15.75">
      <c r="A1199" s="98">
        <v>1196</v>
      </c>
      <c r="I1199" s="104" t="s">
        <v>78</v>
      </c>
      <c r="J1199" s="83">
        <f t="shared" si="37"/>
        <v>1196</v>
      </c>
      <c r="K1199" s="83">
        <f t="shared" si="36"/>
        <v>0</v>
      </c>
    </row>
    <row r="1200" spans="1:11" ht="15.75">
      <c r="A1200" s="98">
        <v>1197</v>
      </c>
      <c r="I1200" s="104" t="s">
        <v>78</v>
      </c>
      <c r="J1200" s="83">
        <f t="shared" si="37"/>
        <v>1197</v>
      </c>
      <c r="K1200" s="83">
        <f t="shared" si="36"/>
        <v>0</v>
      </c>
    </row>
    <row r="1201" spans="1:11" ht="15.75">
      <c r="A1201" s="98">
        <v>1198</v>
      </c>
      <c r="I1201" s="104" t="s">
        <v>78</v>
      </c>
      <c r="J1201" s="83">
        <f t="shared" si="37"/>
        <v>1198</v>
      </c>
      <c r="K1201" s="83">
        <f t="shared" si="36"/>
        <v>0</v>
      </c>
    </row>
    <row r="1202" spans="1:11" ht="15.75">
      <c r="A1202" s="98">
        <v>1199</v>
      </c>
      <c r="I1202" s="104" t="s">
        <v>78</v>
      </c>
      <c r="J1202" s="83">
        <f t="shared" si="37"/>
        <v>1199</v>
      </c>
      <c r="K1202" s="83">
        <f t="shared" si="36"/>
        <v>0</v>
      </c>
    </row>
    <row r="1203" spans="1:11" ht="15.75">
      <c r="A1203" s="98">
        <v>1200</v>
      </c>
      <c r="I1203" s="104" t="s">
        <v>78</v>
      </c>
      <c r="J1203" s="83">
        <f t="shared" si="37"/>
        <v>1200</v>
      </c>
      <c r="K1203" s="83">
        <f t="shared" si="36"/>
        <v>0</v>
      </c>
    </row>
    <row r="1204" spans="1:11" ht="15.75">
      <c r="A1204" s="98">
        <v>1201</v>
      </c>
      <c r="I1204" s="104" t="s">
        <v>78</v>
      </c>
      <c r="J1204" s="83">
        <f t="shared" si="37"/>
        <v>1201</v>
      </c>
      <c r="K1204" s="83">
        <f t="shared" si="36"/>
        <v>0</v>
      </c>
    </row>
    <row r="1205" spans="1:11" ht="15.75">
      <c r="A1205" s="98">
        <v>1202</v>
      </c>
      <c r="I1205" s="104" t="s">
        <v>78</v>
      </c>
      <c r="J1205" s="83">
        <f t="shared" si="37"/>
        <v>1202</v>
      </c>
      <c r="K1205" s="83">
        <f t="shared" si="36"/>
        <v>0</v>
      </c>
    </row>
    <row r="1206" spans="1:11" ht="15.75">
      <c r="A1206" s="98">
        <v>1203</v>
      </c>
      <c r="I1206" s="104" t="s">
        <v>78</v>
      </c>
      <c r="J1206" s="83">
        <f t="shared" si="37"/>
        <v>1203</v>
      </c>
      <c r="K1206" s="83">
        <f t="shared" si="36"/>
        <v>0</v>
      </c>
    </row>
    <row r="1207" spans="1:11" ht="15.75">
      <c r="A1207" s="98">
        <v>1204</v>
      </c>
      <c r="I1207" s="104" t="s">
        <v>78</v>
      </c>
      <c r="J1207" s="83">
        <f t="shared" si="37"/>
        <v>1204</v>
      </c>
      <c r="K1207" s="83">
        <f t="shared" si="36"/>
        <v>0</v>
      </c>
    </row>
    <row r="1208" spans="1:11" ht="15.75">
      <c r="A1208" s="98">
        <v>1205</v>
      </c>
      <c r="I1208" s="104" t="s">
        <v>78</v>
      </c>
      <c r="J1208" s="83">
        <f t="shared" si="37"/>
        <v>1205</v>
      </c>
      <c r="K1208" s="83">
        <f t="shared" si="36"/>
        <v>0</v>
      </c>
    </row>
    <row r="1209" spans="1:11" ht="15.75">
      <c r="A1209" s="98">
        <v>1206</v>
      </c>
      <c r="I1209" s="104" t="s">
        <v>78</v>
      </c>
      <c r="J1209" s="83">
        <f t="shared" si="37"/>
        <v>1206</v>
      </c>
      <c r="K1209" s="83">
        <f t="shared" si="36"/>
        <v>0</v>
      </c>
    </row>
    <row r="1210" spans="1:11" ht="15.75">
      <c r="A1210" s="98">
        <v>1207</v>
      </c>
      <c r="I1210" s="104" t="s">
        <v>78</v>
      </c>
      <c r="J1210" s="83">
        <f t="shared" si="37"/>
        <v>1207</v>
      </c>
      <c r="K1210" s="83">
        <f t="shared" si="36"/>
        <v>0</v>
      </c>
    </row>
    <row r="1211" spans="1:11" ht="15.75">
      <c r="A1211" s="98">
        <v>1208</v>
      </c>
      <c r="I1211" s="104" t="s">
        <v>78</v>
      </c>
      <c r="J1211" s="83">
        <f t="shared" si="37"/>
        <v>1208</v>
      </c>
      <c r="K1211" s="83">
        <f t="shared" si="36"/>
        <v>0</v>
      </c>
    </row>
    <row r="1212" spans="1:11" ht="15.75">
      <c r="A1212" s="98">
        <v>1209</v>
      </c>
      <c r="I1212" s="104" t="s">
        <v>78</v>
      </c>
      <c r="J1212" s="83">
        <f t="shared" si="37"/>
        <v>1209</v>
      </c>
      <c r="K1212" s="83">
        <f t="shared" si="36"/>
        <v>0</v>
      </c>
    </row>
    <row r="1213" spans="1:11" ht="15.75">
      <c r="A1213" s="98">
        <v>1210</v>
      </c>
      <c r="I1213" s="104" t="s">
        <v>78</v>
      </c>
      <c r="J1213" s="83">
        <f t="shared" si="37"/>
        <v>1210</v>
      </c>
      <c r="K1213" s="83">
        <f t="shared" si="36"/>
        <v>0</v>
      </c>
    </row>
    <row r="1214" spans="1:11" ht="15.75">
      <c r="A1214" s="98">
        <v>1211</v>
      </c>
      <c r="I1214" s="104" t="s">
        <v>78</v>
      </c>
      <c r="J1214" s="83">
        <f t="shared" si="37"/>
        <v>1211</v>
      </c>
      <c r="K1214" s="83">
        <f t="shared" si="36"/>
        <v>0</v>
      </c>
    </row>
    <row r="1215" spans="1:11" ht="15.75">
      <c r="A1215" s="98">
        <v>1212</v>
      </c>
      <c r="I1215" s="104" t="s">
        <v>78</v>
      </c>
      <c r="J1215" s="83">
        <f t="shared" si="37"/>
        <v>1212</v>
      </c>
      <c r="K1215" s="83">
        <f t="shared" si="36"/>
        <v>0</v>
      </c>
    </row>
    <row r="1216" spans="1:11" ht="15.75">
      <c r="A1216" s="98">
        <v>1213</v>
      </c>
      <c r="I1216" s="104" t="s">
        <v>78</v>
      </c>
      <c r="J1216" s="83">
        <f t="shared" si="37"/>
        <v>1213</v>
      </c>
      <c r="K1216" s="83">
        <f t="shared" si="36"/>
        <v>0</v>
      </c>
    </row>
    <row r="1217" spans="1:11" ht="15.75">
      <c r="A1217" s="98">
        <v>1214</v>
      </c>
      <c r="I1217" s="104" t="s">
        <v>78</v>
      </c>
      <c r="J1217" s="83">
        <f t="shared" si="37"/>
        <v>1214</v>
      </c>
      <c r="K1217" s="83">
        <f t="shared" si="36"/>
        <v>0</v>
      </c>
    </row>
    <row r="1218" spans="1:11" ht="15.75">
      <c r="A1218" s="98">
        <v>1215</v>
      </c>
      <c r="I1218" s="104" t="s">
        <v>78</v>
      </c>
      <c r="J1218" s="83">
        <f t="shared" si="37"/>
        <v>1215</v>
      </c>
      <c r="K1218" s="83">
        <f t="shared" si="36"/>
        <v>0</v>
      </c>
    </row>
    <row r="1219" spans="1:11" ht="15.75">
      <c r="A1219" s="98">
        <v>1216</v>
      </c>
      <c r="I1219" s="104" t="s">
        <v>78</v>
      </c>
      <c r="J1219" s="83">
        <f t="shared" si="37"/>
        <v>1216</v>
      </c>
      <c r="K1219" s="83">
        <f t="shared" si="36"/>
        <v>0</v>
      </c>
    </row>
    <row r="1220" spans="1:11" ht="15.75">
      <c r="A1220" s="98">
        <v>1217</v>
      </c>
      <c r="I1220" s="104" t="s">
        <v>78</v>
      </c>
      <c r="J1220" s="83">
        <f t="shared" si="37"/>
        <v>1217</v>
      </c>
      <c r="K1220" s="83">
        <f t="shared" ref="K1220:K1283" si="38">COUNTIF($D$4:$D$889,D1220)</f>
        <v>0</v>
      </c>
    </row>
    <row r="1221" spans="1:11" ht="15.75">
      <c r="A1221" s="98">
        <v>1218</v>
      </c>
      <c r="I1221" s="104" t="s">
        <v>78</v>
      </c>
      <c r="J1221" s="83">
        <f t="shared" ref="J1221:J1284" si="39">IF(H1221&lt;&gt;H1220,1,J1220+1)</f>
        <v>1218</v>
      </c>
      <c r="K1221" s="83">
        <f t="shared" si="38"/>
        <v>0</v>
      </c>
    </row>
    <row r="1222" spans="1:11" ht="15.75">
      <c r="A1222" s="98">
        <v>1219</v>
      </c>
      <c r="I1222" s="104" t="s">
        <v>78</v>
      </c>
      <c r="J1222" s="83">
        <f t="shared" si="39"/>
        <v>1219</v>
      </c>
      <c r="K1222" s="83">
        <f t="shared" si="38"/>
        <v>0</v>
      </c>
    </row>
    <row r="1223" spans="1:11" ht="15.75">
      <c r="A1223" s="98">
        <v>1220</v>
      </c>
      <c r="I1223" s="104" t="s">
        <v>78</v>
      </c>
      <c r="J1223" s="83">
        <f t="shared" si="39"/>
        <v>1220</v>
      </c>
      <c r="K1223" s="83">
        <f t="shared" si="38"/>
        <v>0</v>
      </c>
    </row>
    <row r="1224" spans="1:11" ht="15.75">
      <c r="A1224" s="98">
        <v>1221</v>
      </c>
      <c r="I1224" s="104" t="s">
        <v>78</v>
      </c>
      <c r="J1224" s="83">
        <f t="shared" si="39"/>
        <v>1221</v>
      </c>
      <c r="K1224" s="83">
        <f t="shared" si="38"/>
        <v>0</v>
      </c>
    </row>
    <row r="1225" spans="1:11" ht="15.75">
      <c r="A1225" s="98">
        <v>1222</v>
      </c>
      <c r="I1225" s="104" t="s">
        <v>78</v>
      </c>
      <c r="J1225" s="83">
        <f t="shared" si="39"/>
        <v>1222</v>
      </c>
      <c r="K1225" s="83">
        <f t="shared" si="38"/>
        <v>0</v>
      </c>
    </row>
    <row r="1226" spans="1:11" ht="15.75">
      <c r="A1226" s="98">
        <v>1223</v>
      </c>
      <c r="I1226" s="104" t="s">
        <v>78</v>
      </c>
      <c r="J1226" s="83">
        <f t="shared" si="39"/>
        <v>1223</v>
      </c>
      <c r="K1226" s="83">
        <f t="shared" si="38"/>
        <v>0</v>
      </c>
    </row>
    <row r="1227" spans="1:11" ht="15.75">
      <c r="A1227" s="98">
        <v>1224</v>
      </c>
      <c r="I1227" s="104" t="s">
        <v>78</v>
      </c>
      <c r="J1227" s="83">
        <f t="shared" si="39"/>
        <v>1224</v>
      </c>
      <c r="K1227" s="83">
        <f t="shared" si="38"/>
        <v>0</v>
      </c>
    </row>
    <row r="1228" spans="1:11" ht="15.75">
      <c r="A1228" s="98">
        <v>1225</v>
      </c>
      <c r="I1228" s="104" t="s">
        <v>78</v>
      </c>
      <c r="J1228" s="83">
        <f t="shared" si="39"/>
        <v>1225</v>
      </c>
      <c r="K1228" s="83">
        <f t="shared" si="38"/>
        <v>0</v>
      </c>
    </row>
    <row r="1229" spans="1:11" ht="15.75">
      <c r="A1229" s="98">
        <v>1226</v>
      </c>
      <c r="I1229" s="104" t="s">
        <v>78</v>
      </c>
      <c r="J1229" s="83">
        <f t="shared" si="39"/>
        <v>1226</v>
      </c>
      <c r="K1229" s="83">
        <f t="shared" si="38"/>
        <v>0</v>
      </c>
    </row>
    <row r="1230" spans="1:11" ht="15.75">
      <c r="A1230" s="98">
        <v>1227</v>
      </c>
      <c r="I1230" s="104" t="s">
        <v>78</v>
      </c>
      <c r="J1230" s="83">
        <f t="shared" si="39"/>
        <v>1227</v>
      </c>
      <c r="K1230" s="83">
        <f t="shared" si="38"/>
        <v>0</v>
      </c>
    </row>
    <row r="1231" spans="1:11" ht="15.75">
      <c r="A1231" s="98">
        <v>1228</v>
      </c>
      <c r="I1231" s="104" t="s">
        <v>78</v>
      </c>
      <c r="J1231" s="83">
        <f t="shared" si="39"/>
        <v>1228</v>
      </c>
      <c r="K1231" s="83">
        <f t="shared" si="38"/>
        <v>0</v>
      </c>
    </row>
    <row r="1232" spans="1:11" ht="15.75">
      <c r="A1232" s="98">
        <v>1229</v>
      </c>
      <c r="I1232" s="104" t="s">
        <v>78</v>
      </c>
      <c r="J1232" s="83">
        <f t="shared" si="39"/>
        <v>1229</v>
      </c>
      <c r="K1232" s="83">
        <f t="shared" si="38"/>
        <v>0</v>
      </c>
    </row>
    <row r="1233" spans="1:11" ht="15.75">
      <c r="A1233" s="98">
        <v>1230</v>
      </c>
      <c r="I1233" s="104" t="s">
        <v>78</v>
      </c>
      <c r="J1233" s="83">
        <f t="shared" si="39"/>
        <v>1230</v>
      </c>
      <c r="K1233" s="83">
        <f t="shared" si="38"/>
        <v>0</v>
      </c>
    </row>
    <row r="1234" spans="1:11" ht="15.75">
      <c r="A1234" s="98">
        <v>1231</v>
      </c>
      <c r="I1234" s="104" t="s">
        <v>78</v>
      </c>
      <c r="J1234" s="83">
        <f t="shared" si="39"/>
        <v>1231</v>
      </c>
      <c r="K1234" s="83">
        <f t="shared" si="38"/>
        <v>0</v>
      </c>
    </row>
    <row r="1235" spans="1:11" ht="15.75">
      <c r="A1235" s="98">
        <v>1232</v>
      </c>
      <c r="I1235" s="104" t="s">
        <v>78</v>
      </c>
      <c r="J1235" s="83">
        <f t="shared" si="39"/>
        <v>1232</v>
      </c>
      <c r="K1235" s="83">
        <f t="shared" si="38"/>
        <v>0</v>
      </c>
    </row>
    <row r="1236" spans="1:11" ht="15.75">
      <c r="A1236" s="98">
        <v>1233</v>
      </c>
      <c r="I1236" s="104" t="s">
        <v>78</v>
      </c>
      <c r="J1236" s="83">
        <f t="shared" si="39"/>
        <v>1233</v>
      </c>
      <c r="K1236" s="83">
        <f t="shared" si="38"/>
        <v>0</v>
      </c>
    </row>
    <row r="1237" spans="1:11" ht="15.75">
      <c r="A1237" s="98">
        <v>1234</v>
      </c>
      <c r="I1237" s="104" t="s">
        <v>78</v>
      </c>
      <c r="J1237" s="83">
        <f t="shared" si="39"/>
        <v>1234</v>
      </c>
      <c r="K1237" s="83">
        <f t="shared" si="38"/>
        <v>0</v>
      </c>
    </row>
    <row r="1238" spans="1:11" ht="15.75">
      <c r="A1238" s="98">
        <v>1235</v>
      </c>
      <c r="I1238" s="104" t="s">
        <v>78</v>
      </c>
      <c r="J1238" s="83">
        <f t="shared" si="39"/>
        <v>1235</v>
      </c>
      <c r="K1238" s="83">
        <f t="shared" si="38"/>
        <v>0</v>
      </c>
    </row>
    <row r="1239" spans="1:11" ht="15.75">
      <c r="A1239" s="98">
        <v>1236</v>
      </c>
      <c r="I1239" s="104" t="s">
        <v>78</v>
      </c>
      <c r="J1239" s="83">
        <f t="shared" si="39"/>
        <v>1236</v>
      </c>
      <c r="K1239" s="83">
        <f t="shared" si="38"/>
        <v>0</v>
      </c>
    </row>
    <row r="1240" spans="1:11" ht="15.75">
      <c r="A1240" s="98">
        <v>1237</v>
      </c>
      <c r="I1240" s="104" t="s">
        <v>78</v>
      </c>
      <c r="J1240" s="83">
        <f t="shared" si="39"/>
        <v>1237</v>
      </c>
      <c r="K1240" s="83">
        <f t="shared" si="38"/>
        <v>0</v>
      </c>
    </row>
    <row r="1241" spans="1:11" ht="15.75">
      <c r="A1241" s="98">
        <v>1238</v>
      </c>
      <c r="I1241" s="104" t="s">
        <v>78</v>
      </c>
      <c r="J1241" s="83">
        <f t="shared" si="39"/>
        <v>1238</v>
      </c>
      <c r="K1241" s="83">
        <f t="shared" si="38"/>
        <v>0</v>
      </c>
    </row>
    <row r="1242" spans="1:11" ht="15.75">
      <c r="A1242" s="98">
        <v>1239</v>
      </c>
      <c r="I1242" s="104" t="s">
        <v>78</v>
      </c>
      <c r="J1242" s="83">
        <f t="shared" si="39"/>
        <v>1239</v>
      </c>
      <c r="K1242" s="83">
        <f t="shared" si="38"/>
        <v>0</v>
      </c>
    </row>
    <row r="1243" spans="1:11" ht="15.75">
      <c r="A1243" s="98">
        <v>1240</v>
      </c>
      <c r="I1243" s="104" t="s">
        <v>78</v>
      </c>
      <c r="J1243" s="83">
        <f t="shared" si="39"/>
        <v>1240</v>
      </c>
      <c r="K1243" s="83">
        <f t="shared" si="38"/>
        <v>0</v>
      </c>
    </row>
    <row r="1244" spans="1:11" ht="15.75">
      <c r="A1244" s="98">
        <v>1241</v>
      </c>
      <c r="I1244" s="104" t="s">
        <v>78</v>
      </c>
      <c r="J1244" s="83">
        <f t="shared" si="39"/>
        <v>1241</v>
      </c>
      <c r="K1244" s="83">
        <f t="shared" si="38"/>
        <v>0</v>
      </c>
    </row>
    <row r="1245" spans="1:11" ht="15.75">
      <c r="A1245" s="98">
        <v>1242</v>
      </c>
      <c r="I1245" s="104" t="s">
        <v>78</v>
      </c>
      <c r="J1245" s="83">
        <f t="shared" si="39"/>
        <v>1242</v>
      </c>
      <c r="K1245" s="83">
        <f t="shared" si="38"/>
        <v>0</v>
      </c>
    </row>
    <row r="1246" spans="1:11" ht="15.75">
      <c r="A1246" s="98">
        <v>1243</v>
      </c>
      <c r="I1246" s="104" t="s">
        <v>78</v>
      </c>
      <c r="J1246" s="83">
        <f t="shared" si="39"/>
        <v>1243</v>
      </c>
      <c r="K1246" s="83">
        <f t="shared" si="38"/>
        <v>0</v>
      </c>
    </row>
    <row r="1247" spans="1:11" ht="15.75">
      <c r="A1247" s="98">
        <v>1244</v>
      </c>
      <c r="I1247" s="104" t="s">
        <v>78</v>
      </c>
      <c r="J1247" s="83">
        <f t="shared" si="39"/>
        <v>1244</v>
      </c>
      <c r="K1247" s="83">
        <f t="shared" si="38"/>
        <v>0</v>
      </c>
    </row>
    <row r="1248" spans="1:11" ht="15.75">
      <c r="A1248" s="98">
        <v>1245</v>
      </c>
      <c r="I1248" s="104" t="s">
        <v>78</v>
      </c>
      <c r="J1248" s="83">
        <f t="shared" si="39"/>
        <v>1245</v>
      </c>
      <c r="K1248" s="83">
        <f t="shared" si="38"/>
        <v>0</v>
      </c>
    </row>
    <row r="1249" spans="1:11" ht="15.75">
      <c r="A1249" s="98">
        <v>1246</v>
      </c>
      <c r="I1249" s="104" t="s">
        <v>78</v>
      </c>
      <c r="J1249" s="83">
        <f t="shared" si="39"/>
        <v>1246</v>
      </c>
      <c r="K1249" s="83">
        <f t="shared" si="38"/>
        <v>0</v>
      </c>
    </row>
    <row r="1250" spans="1:11" ht="15.75">
      <c r="A1250" s="98">
        <v>1247</v>
      </c>
      <c r="I1250" s="104" t="s">
        <v>78</v>
      </c>
      <c r="J1250" s="83">
        <f t="shared" si="39"/>
        <v>1247</v>
      </c>
      <c r="K1250" s="83">
        <f t="shared" si="38"/>
        <v>0</v>
      </c>
    </row>
    <row r="1251" spans="1:11" ht="15.75">
      <c r="A1251" s="98">
        <v>1248</v>
      </c>
      <c r="I1251" s="104" t="s">
        <v>78</v>
      </c>
      <c r="J1251" s="83">
        <f t="shared" si="39"/>
        <v>1248</v>
      </c>
      <c r="K1251" s="83">
        <f t="shared" si="38"/>
        <v>0</v>
      </c>
    </row>
    <row r="1252" spans="1:11" ht="15.75">
      <c r="A1252" s="98">
        <v>1249</v>
      </c>
      <c r="I1252" s="104" t="s">
        <v>78</v>
      </c>
      <c r="J1252" s="83">
        <f t="shared" si="39"/>
        <v>1249</v>
      </c>
      <c r="K1252" s="83">
        <f t="shared" si="38"/>
        <v>0</v>
      </c>
    </row>
    <row r="1253" spans="1:11" ht="15.75">
      <c r="A1253" s="98">
        <v>1250</v>
      </c>
      <c r="I1253" s="104" t="s">
        <v>78</v>
      </c>
      <c r="J1253" s="83">
        <f t="shared" si="39"/>
        <v>1250</v>
      </c>
      <c r="K1253" s="83">
        <f t="shared" si="38"/>
        <v>0</v>
      </c>
    </row>
    <row r="1254" spans="1:11" ht="15.75">
      <c r="A1254" s="98">
        <v>1251</v>
      </c>
      <c r="I1254" s="104" t="s">
        <v>78</v>
      </c>
      <c r="J1254" s="83">
        <f t="shared" si="39"/>
        <v>1251</v>
      </c>
      <c r="K1254" s="83">
        <f t="shared" si="38"/>
        <v>0</v>
      </c>
    </row>
    <row r="1255" spans="1:11" ht="15.75">
      <c r="A1255" s="98">
        <v>1252</v>
      </c>
      <c r="I1255" s="104" t="s">
        <v>78</v>
      </c>
      <c r="J1255" s="83">
        <f t="shared" si="39"/>
        <v>1252</v>
      </c>
      <c r="K1255" s="83">
        <f t="shared" si="38"/>
        <v>0</v>
      </c>
    </row>
    <row r="1256" spans="1:11" ht="15.75">
      <c r="A1256" s="98">
        <v>1253</v>
      </c>
      <c r="I1256" s="104" t="s">
        <v>78</v>
      </c>
      <c r="J1256" s="83">
        <f t="shared" si="39"/>
        <v>1253</v>
      </c>
      <c r="K1256" s="83">
        <f t="shared" si="38"/>
        <v>0</v>
      </c>
    </row>
    <row r="1257" spans="1:11" ht="15.75">
      <c r="A1257" s="98">
        <v>1254</v>
      </c>
      <c r="I1257" s="104" t="s">
        <v>78</v>
      </c>
      <c r="J1257" s="83">
        <f t="shared" si="39"/>
        <v>1254</v>
      </c>
      <c r="K1257" s="83">
        <f t="shared" si="38"/>
        <v>0</v>
      </c>
    </row>
    <row r="1258" spans="1:11" ht="15.75">
      <c r="A1258" s="98">
        <v>1255</v>
      </c>
      <c r="I1258" s="104" t="s">
        <v>78</v>
      </c>
      <c r="J1258" s="83">
        <f t="shared" si="39"/>
        <v>1255</v>
      </c>
      <c r="K1258" s="83">
        <f t="shared" si="38"/>
        <v>0</v>
      </c>
    </row>
    <row r="1259" spans="1:11" ht="15.75">
      <c r="A1259" s="98">
        <v>1256</v>
      </c>
      <c r="I1259" s="104" t="s">
        <v>78</v>
      </c>
      <c r="J1259" s="83">
        <f t="shared" si="39"/>
        <v>1256</v>
      </c>
      <c r="K1259" s="83">
        <f t="shared" si="38"/>
        <v>0</v>
      </c>
    </row>
    <row r="1260" spans="1:11" ht="15.75">
      <c r="A1260" s="98">
        <v>1257</v>
      </c>
      <c r="I1260" s="104" t="s">
        <v>78</v>
      </c>
      <c r="J1260" s="83">
        <f t="shared" si="39"/>
        <v>1257</v>
      </c>
      <c r="K1260" s="83">
        <f t="shared" si="38"/>
        <v>0</v>
      </c>
    </row>
    <row r="1261" spans="1:11" ht="15.75">
      <c r="A1261" s="98">
        <v>1258</v>
      </c>
      <c r="I1261" s="104" t="s">
        <v>78</v>
      </c>
      <c r="J1261" s="83">
        <f t="shared" si="39"/>
        <v>1258</v>
      </c>
      <c r="K1261" s="83">
        <f t="shared" si="38"/>
        <v>0</v>
      </c>
    </row>
    <row r="1262" spans="1:11" ht="15.75">
      <c r="A1262" s="98">
        <v>1259</v>
      </c>
      <c r="I1262" s="104" t="s">
        <v>78</v>
      </c>
      <c r="J1262" s="83">
        <f t="shared" si="39"/>
        <v>1259</v>
      </c>
      <c r="K1262" s="83">
        <f t="shared" si="38"/>
        <v>0</v>
      </c>
    </row>
    <row r="1263" spans="1:11" ht="15.75">
      <c r="A1263" s="98">
        <v>1260</v>
      </c>
      <c r="I1263" s="104" t="s">
        <v>78</v>
      </c>
      <c r="J1263" s="83">
        <f t="shared" si="39"/>
        <v>1260</v>
      </c>
      <c r="K1263" s="83">
        <f t="shared" si="38"/>
        <v>0</v>
      </c>
    </row>
    <row r="1264" spans="1:11" ht="15.75">
      <c r="A1264" s="98">
        <v>1261</v>
      </c>
      <c r="I1264" s="104" t="s">
        <v>78</v>
      </c>
      <c r="J1264" s="83">
        <f t="shared" si="39"/>
        <v>1261</v>
      </c>
      <c r="K1264" s="83">
        <f t="shared" si="38"/>
        <v>0</v>
      </c>
    </row>
    <row r="1265" spans="1:11" ht="15.75">
      <c r="A1265" s="98">
        <v>1262</v>
      </c>
      <c r="I1265" s="104" t="s">
        <v>78</v>
      </c>
      <c r="J1265" s="83">
        <f t="shared" si="39"/>
        <v>1262</v>
      </c>
      <c r="K1265" s="83">
        <f t="shared" si="38"/>
        <v>0</v>
      </c>
    </row>
    <row r="1266" spans="1:11" ht="15.75">
      <c r="A1266" s="98">
        <v>1263</v>
      </c>
      <c r="I1266" s="104" t="s">
        <v>78</v>
      </c>
      <c r="J1266" s="83">
        <f t="shared" si="39"/>
        <v>1263</v>
      </c>
      <c r="K1266" s="83">
        <f t="shared" si="38"/>
        <v>0</v>
      </c>
    </row>
    <row r="1267" spans="1:11" ht="15.75">
      <c r="A1267" s="98">
        <v>1264</v>
      </c>
      <c r="I1267" s="104" t="s">
        <v>78</v>
      </c>
      <c r="J1267" s="83">
        <f t="shared" si="39"/>
        <v>1264</v>
      </c>
      <c r="K1267" s="83">
        <f t="shared" si="38"/>
        <v>0</v>
      </c>
    </row>
    <row r="1268" spans="1:11" ht="15.75">
      <c r="A1268" s="98">
        <v>1265</v>
      </c>
      <c r="I1268" s="104" t="s">
        <v>78</v>
      </c>
      <c r="J1268" s="83">
        <f t="shared" si="39"/>
        <v>1265</v>
      </c>
      <c r="K1268" s="83">
        <f t="shared" si="38"/>
        <v>0</v>
      </c>
    </row>
    <row r="1269" spans="1:11" ht="15.75">
      <c r="A1269" s="98">
        <v>1266</v>
      </c>
      <c r="I1269" s="104" t="s">
        <v>78</v>
      </c>
      <c r="J1269" s="83">
        <f t="shared" si="39"/>
        <v>1266</v>
      </c>
      <c r="K1269" s="83">
        <f t="shared" si="38"/>
        <v>0</v>
      </c>
    </row>
    <row r="1270" spans="1:11" ht="15.75">
      <c r="A1270" s="98">
        <v>1267</v>
      </c>
      <c r="I1270" s="104" t="s">
        <v>78</v>
      </c>
      <c r="J1270" s="83">
        <f t="shared" si="39"/>
        <v>1267</v>
      </c>
      <c r="K1270" s="83">
        <f t="shared" si="38"/>
        <v>0</v>
      </c>
    </row>
    <row r="1271" spans="1:11" ht="15.75">
      <c r="A1271" s="98">
        <v>1268</v>
      </c>
      <c r="I1271" s="104" t="s">
        <v>78</v>
      </c>
      <c r="J1271" s="83">
        <f t="shared" si="39"/>
        <v>1268</v>
      </c>
      <c r="K1271" s="83">
        <f t="shared" si="38"/>
        <v>0</v>
      </c>
    </row>
    <row r="1272" spans="1:11" ht="15.75">
      <c r="A1272" s="98">
        <v>1269</v>
      </c>
      <c r="I1272" s="104" t="s">
        <v>78</v>
      </c>
      <c r="J1272" s="83">
        <f t="shared" si="39"/>
        <v>1269</v>
      </c>
      <c r="K1272" s="83">
        <f t="shared" si="38"/>
        <v>0</v>
      </c>
    </row>
    <row r="1273" spans="1:11" ht="15.75">
      <c r="A1273" s="98">
        <v>1270</v>
      </c>
      <c r="I1273" s="104" t="s">
        <v>78</v>
      </c>
      <c r="J1273" s="83">
        <f t="shared" si="39"/>
        <v>1270</v>
      </c>
      <c r="K1273" s="83">
        <f t="shared" si="38"/>
        <v>0</v>
      </c>
    </row>
    <row r="1274" spans="1:11" ht="15.75">
      <c r="A1274" s="98">
        <v>1271</v>
      </c>
      <c r="I1274" s="104" t="s">
        <v>78</v>
      </c>
      <c r="J1274" s="83">
        <f t="shared" si="39"/>
        <v>1271</v>
      </c>
      <c r="K1274" s="83">
        <f t="shared" si="38"/>
        <v>0</v>
      </c>
    </row>
    <row r="1275" spans="1:11" ht="15.75">
      <c r="A1275" s="98">
        <v>1272</v>
      </c>
      <c r="I1275" s="104" t="s">
        <v>78</v>
      </c>
      <c r="J1275" s="83">
        <f t="shared" si="39"/>
        <v>1272</v>
      </c>
      <c r="K1275" s="83">
        <f t="shared" si="38"/>
        <v>0</v>
      </c>
    </row>
    <row r="1276" spans="1:11" ht="15.75">
      <c r="A1276" s="98">
        <v>1273</v>
      </c>
      <c r="I1276" s="104" t="s">
        <v>78</v>
      </c>
      <c r="J1276" s="83">
        <f t="shared" si="39"/>
        <v>1273</v>
      </c>
      <c r="K1276" s="83">
        <f t="shared" si="38"/>
        <v>0</v>
      </c>
    </row>
    <row r="1277" spans="1:11" ht="15.75">
      <c r="A1277" s="98">
        <v>1274</v>
      </c>
      <c r="I1277" s="104" t="s">
        <v>78</v>
      </c>
      <c r="J1277" s="83">
        <f t="shared" si="39"/>
        <v>1274</v>
      </c>
      <c r="K1277" s="83">
        <f t="shared" si="38"/>
        <v>0</v>
      </c>
    </row>
    <row r="1278" spans="1:11" ht="15.75">
      <c r="A1278" s="98">
        <v>1275</v>
      </c>
      <c r="I1278" s="104" t="s">
        <v>78</v>
      </c>
      <c r="J1278" s="83">
        <f t="shared" si="39"/>
        <v>1275</v>
      </c>
      <c r="K1278" s="83">
        <f t="shared" si="38"/>
        <v>0</v>
      </c>
    </row>
    <row r="1279" spans="1:11" ht="15.75">
      <c r="A1279" s="98">
        <v>1276</v>
      </c>
      <c r="I1279" s="104" t="s">
        <v>78</v>
      </c>
      <c r="J1279" s="83">
        <f t="shared" si="39"/>
        <v>1276</v>
      </c>
      <c r="K1279" s="83">
        <f t="shared" si="38"/>
        <v>0</v>
      </c>
    </row>
    <row r="1280" spans="1:11" ht="15.75">
      <c r="A1280" s="98">
        <v>1277</v>
      </c>
      <c r="I1280" s="104" t="s">
        <v>78</v>
      </c>
      <c r="J1280" s="83">
        <f t="shared" si="39"/>
        <v>1277</v>
      </c>
      <c r="K1280" s="83">
        <f t="shared" si="38"/>
        <v>0</v>
      </c>
    </row>
    <row r="1281" spans="1:11" ht="15.75">
      <c r="A1281" s="98">
        <v>1278</v>
      </c>
      <c r="I1281" s="104" t="s">
        <v>78</v>
      </c>
      <c r="J1281" s="83">
        <f t="shared" si="39"/>
        <v>1278</v>
      </c>
      <c r="K1281" s="83">
        <f t="shared" si="38"/>
        <v>0</v>
      </c>
    </row>
    <row r="1282" spans="1:11" ht="15.75">
      <c r="A1282" s="98">
        <v>1279</v>
      </c>
      <c r="I1282" s="104" t="s">
        <v>78</v>
      </c>
      <c r="J1282" s="83">
        <f t="shared" si="39"/>
        <v>1279</v>
      </c>
      <c r="K1282" s="83">
        <f t="shared" si="38"/>
        <v>0</v>
      </c>
    </row>
    <row r="1283" spans="1:11" ht="15.75">
      <c r="A1283" s="98">
        <v>1280</v>
      </c>
      <c r="I1283" s="104" t="s">
        <v>78</v>
      </c>
      <c r="J1283" s="83">
        <f t="shared" si="39"/>
        <v>1280</v>
      </c>
      <c r="K1283" s="83">
        <f t="shared" si="38"/>
        <v>0</v>
      </c>
    </row>
    <row r="1284" spans="1:11" ht="15.75">
      <c r="A1284" s="98">
        <v>1281</v>
      </c>
      <c r="I1284" s="104" t="s">
        <v>78</v>
      </c>
      <c r="J1284" s="83">
        <f t="shared" si="39"/>
        <v>1281</v>
      </c>
      <c r="K1284" s="83">
        <f t="shared" ref="K1284:K1347" si="40">COUNTIF($D$4:$D$889,D1284)</f>
        <v>0</v>
      </c>
    </row>
    <row r="1285" spans="1:11" ht="15.75">
      <c r="A1285" s="98">
        <v>1282</v>
      </c>
      <c r="I1285" s="104" t="s">
        <v>78</v>
      </c>
      <c r="J1285" s="83">
        <f t="shared" ref="J1285:J1348" si="41">IF(H1285&lt;&gt;H1284,1,J1284+1)</f>
        <v>1282</v>
      </c>
      <c r="K1285" s="83">
        <f t="shared" si="40"/>
        <v>0</v>
      </c>
    </row>
    <row r="1286" spans="1:11" ht="15.75">
      <c r="A1286" s="98">
        <v>1283</v>
      </c>
      <c r="I1286" s="104" t="s">
        <v>78</v>
      </c>
      <c r="J1286" s="83">
        <f t="shared" si="41"/>
        <v>1283</v>
      </c>
      <c r="K1286" s="83">
        <f t="shared" si="40"/>
        <v>0</v>
      </c>
    </row>
    <row r="1287" spans="1:11" ht="15.75">
      <c r="A1287" s="98">
        <v>1284</v>
      </c>
      <c r="I1287" s="104" t="s">
        <v>78</v>
      </c>
      <c r="J1287" s="83">
        <f t="shared" si="41"/>
        <v>1284</v>
      </c>
      <c r="K1287" s="83">
        <f t="shared" si="40"/>
        <v>0</v>
      </c>
    </row>
    <row r="1288" spans="1:11" ht="15.75">
      <c r="A1288" s="98">
        <v>1285</v>
      </c>
      <c r="I1288" s="104" t="s">
        <v>78</v>
      </c>
      <c r="J1288" s="83">
        <f t="shared" si="41"/>
        <v>1285</v>
      </c>
      <c r="K1288" s="83">
        <f t="shared" si="40"/>
        <v>0</v>
      </c>
    </row>
    <row r="1289" spans="1:11" ht="15.75">
      <c r="A1289" s="98">
        <v>1286</v>
      </c>
      <c r="I1289" s="104" t="s">
        <v>78</v>
      </c>
      <c r="J1289" s="83">
        <f t="shared" si="41"/>
        <v>1286</v>
      </c>
      <c r="K1289" s="83">
        <f t="shared" si="40"/>
        <v>0</v>
      </c>
    </row>
    <row r="1290" spans="1:11" ht="15.75">
      <c r="A1290" s="98">
        <v>1287</v>
      </c>
      <c r="I1290" s="104" t="s">
        <v>78</v>
      </c>
      <c r="J1290" s="83">
        <f t="shared" si="41"/>
        <v>1287</v>
      </c>
      <c r="K1290" s="83">
        <f t="shared" si="40"/>
        <v>0</v>
      </c>
    </row>
    <row r="1291" spans="1:11" ht="15.75">
      <c r="A1291" s="98">
        <v>1288</v>
      </c>
      <c r="I1291" s="104" t="s">
        <v>78</v>
      </c>
      <c r="J1291" s="83">
        <f t="shared" si="41"/>
        <v>1288</v>
      </c>
      <c r="K1291" s="83">
        <f t="shared" si="40"/>
        <v>0</v>
      </c>
    </row>
    <row r="1292" spans="1:11" ht="15.75">
      <c r="A1292" s="98">
        <v>1289</v>
      </c>
      <c r="I1292" s="104" t="s">
        <v>78</v>
      </c>
      <c r="J1292" s="83">
        <f t="shared" si="41"/>
        <v>1289</v>
      </c>
      <c r="K1292" s="83">
        <f t="shared" si="40"/>
        <v>0</v>
      </c>
    </row>
    <row r="1293" spans="1:11" ht="15.75">
      <c r="A1293" s="98">
        <v>1290</v>
      </c>
      <c r="I1293" s="104" t="s">
        <v>78</v>
      </c>
      <c r="J1293" s="83">
        <f t="shared" si="41"/>
        <v>1290</v>
      </c>
      <c r="K1293" s="83">
        <f t="shared" si="40"/>
        <v>0</v>
      </c>
    </row>
    <row r="1294" spans="1:11" ht="15.75">
      <c r="A1294" s="98">
        <v>1291</v>
      </c>
      <c r="I1294" s="104" t="s">
        <v>78</v>
      </c>
      <c r="J1294" s="83">
        <f t="shared" si="41"/>
        <v>1291</v>
      </c>
      <c r="K1294" s="83">
        <f t="shared" si="40"/>
        <v>0</v>
      </c>
    </row>
    <row r="1295" spans="1:11" ht="15.75">
      <c r="A1295" s="98">
        <v>1292</v>
      </c>
      <c r="I1295" s="104" t="s">
        <v>78</v>
      </c>
      <c r="J1295" s="83">
        <f t="shared" si="41"/>
        <v>1292</v>
      </c>
      <c r="K1295" s="83">
        <f t="shared" si="40"/>
        <v>0</v>
      </c>
    </row>
    <row r="1296" spans="1:11" ht="15.75">
      <c r="A1296" s="98">
        <v>1293</v>
      </c>
      <c r="I1296" s="104" t="s">
        <v>78</v>
      </c>
      <c r="J1296" s="83">
        <f t="shared" si="41"/>
        <v>1293</v>
      </c>
      <c r="K1296" s="83">
        <f t="shared" si="40"/>
        <v>0</v>
      </c>
    </row>
    <row r="1297" spans="1:11" ht="15.75">
      <c r="A1297" s="98">
        <v>1294</v>
      </c>
      <c r="I1297" s="104" t="s">
        <v>78</v>
      </c>
      <c r="J1297" s="83">
        <f t="shared" si="41"/>
        <v>1294</v>
      </c>
      <c r="K1297" s="83">
        <f t="shared" si="40"/>
        <v>0</v>
      </c>
    </row>
    <row r="1298" spans="1:11" ht="15.75">
      <c r="A1298" s="98">
        <v>1295</v>
      </c>
      <c r="I1298" s="104" t="s">
        <v>78</v>
      </c>
      <c r="J1298" s="83">
        <f t="shared" si="41"/>
        <v>1295</v>
      </c>
      <c r="K1298" s="83">
        <f t="shared" si="40"/>
        <v>0</v>
      </c>
    </row>
    <row r="1299" spans="1:11" ht="15.75">
      <c r="A1299" s="98">
        <v>1296</v>
      </c>
      <c r="I1299" s="104" t="s">
        <v>78</v>
      </c>
      <c r="J1299" s="83">
        <f t="shared" si="41"/>
        <v>1296</v>
      </c>
      <c r="K1299" s="83">
        <f t="shared" si="40"/>
        <v>0</v>
      </c>
    </row>
    <row r="1300" spans="1:11" ht="15.75">
      <c r="A1300" s="98">
        <v>1297</v>
      </c>
      <c r="I1300" s="104" t="s">
        <v>78</v>
      </c>
      <c r="J1300" s="83">
        <f t="shared" si="41"/>
        <v>1297</v>
      </c>
      <c r="K1300" s="83">
        <f t="shared" si="40"/>
        <v>0</v>
      </c>
    </row>
    <row r="1301" spans="1:11" ht="15.75">
      <c r="A1301" s="98">
        <v>1298</v>
      </c>
      <c r="I1301" s="104" t="s">
        <v>78</v>
      </c>
      <c r="J1301" s="83">
        <f t="shared" si="41"/>
        <v>1298</v>
      </c>
      <c r="K1301" s="83">
        <f t="shared" si="40"/>
        <v>0</v>
      </c>
    </row>
    <row r="1302" spans="1:11" ht="15.75">
      <c r="A1302" s="98">
        <v>1299</v>
      </c>
      <c r="I1302" s="104" t="s">
        <v>78</v>
      </c>
      <c r="J1302" s="83">
        <f t="shared" si="41"/>
        <v>1299</v>
      </c>
      <c r="K1302" s="83">
        <f t="shared" si="40"/>
        <v>0</v>
      </c>
    </row>
    <row r="1303" spans="1:11" ht="15.75">
      <c r="A1303" s="98">
        <v>1300</v>
      </c>
      <c r="I1303" s="104" t="s">
        <v>78</v>
      </c>
      <c r="J1303" s="83">
        <f t="shared" si="41"/>
        <v>1300</v>
      </c>
      <c r="K1303" s="83">
        <f t="shared" si="40"/>
        <v>0</v>
      </c>
    </row>
    <row r="1304" spans="1:11" ht="15.75">
      <c r="A1304" s="98">
        <v>1301</v>
      </c>
      <c r="I1304" s="104" t="s">
        <v>78</v>
      </c>
      <c r="J1304" s="83">
        <f t="shared" si="41"/>
        <v>1301</v>
      </c>
      <c r="K1304" s="83">
        <f t="shared" si="40"/>
        <v>0</v>
      </c>
    </row>
    <row r="1305" spans="1:11" ht="15.75">
      <c r="A1305" s="98">
        <v>1302</v>
      </c>
      <c r="I1305" s="104" t="s">
        <v>78</v>
      </c>
      <c r="J1305" s="83">
        <f t="shared" si="41"/>
        <v>1302</v>
      </c>
      <c r="K1305" s="83">
        <f t="shared" si="40"/>
        <v>0</v>
      </c>
    </row>
    <row r="1306" spans="1:11" ht="15.75">
      <c r="A1306" s="98">
        <v>1303</v>
      </c>
      <c r="I1306" s="104" t="s">
        <v>78</v>
      </c>
      <c r="J1306" s="83">
        <f t="shared" si="41"/>
        <v>1303</v>
      </c>
      <c r="K1306" s="83">
        <f t="shared" si="40"/>
        <v>0</v>
      </c>
    </row>
    <row r="1307" spans="1:11" ht="15.75">
      <c r="A1307" s="98">
        <v>1304</v>
      </c>
      <c r="I1307" s="104" t="s">
        <v>78</v>
      </c>
      <c r="J1307" s="83">
        <f t="shared" si="41"/>
        <v>1304</v>
      </c>
      <c r="K1307" s="83">
        <f t="shared" si="40"/>
        <v>0</v>
      </c>
    </row>
    <row r="1308" spans="1:11" ht="15.75">
      <c r="A1308" s="98">
        <v>1305</v>
      </c>
      <c r="I1308" s="104" t="s">
        <v>78</v>
      </c>
      <c r="J1308" s="83">
        <f t="shared" si="41"/>
        <v>1305</v>
      </c>
      <c r="K1308" s="83">
        <f t="shared" si="40"/>
        <v>0</v>
      </c>
    </row>
    <row r="1309" spans="1:11" ht="15.75">
      <c r="A1309" s="98">
        <v>1306</v>
      </c>
      <c r="I1309" s="104" t="s">
        <v>78</v>
      </c>
      <c r="J1309" s="83">
        <f t="shared" si="41"/>
        <v>1306</v>
      </c>
      <c r="K1309" s="83">
        <f t="shared" si="40"/>
        <v>0</v>
      </c>
    </row>
    <row r="1310" spans="1:11" ht="15.75">
      <c r="A1310" s="98">
        <v>1307</v>
      </c>
      <c r="I1310" s="104" t="s">
        <v>78</v>
      </c>
      <c r="J1310" s="83">
        <f t="shared" si="41"/>
        <v>1307</v>
      </c>
      <c r="K1310" s="83">
        <f t="shared" si="40"/>
        <v>0</v>
      </c>
    </row>
    <row r="1311" spans="1:11" ht="15.75">
      <c r="A1311" s="98">
        <v>1308</v>
      </c>
      <c r="I1311" s="104" t="s">
        <v>78</v>
      </c>
      <c r="J1311" s="83">
        <f t="shared" si="41"/>
        <v>1308</v>
      </c>
      <c r="K1311" s="83">
        <f t="shared" si="40"/>
        <v>0</v>
      </c>
    </row>
    <row r="1312" spans="1:11" ht="15.75">
      <c r="A1312" s="98">
        <v>1309</v>
      </c>
      <c r="I1312" s="104" t="s">
        <v>78</v>
      </c>
      <c r="J1312" s="83">
        <f t="shared" si="41"/>
        <v>1309</v>
      </c>
      <c r="K1312" s="83">
        <f t="shared" si="40"/>
        <v>0</v>
      </c>
    </row>
    <row r="1313" spans="1:11" ht="15.75">
      <c r="A1313" s="98">
        <v>1310</v>
      </c>
      <c r="I1313" s="104" t="s">
        <v>78</v>
      </c>
      <c r="J1313" s="83">
        <f t="shared" si="41"/>
        <v>1310</v>
      </c>
      <c r="K1313" s="83">
        <f t="shared" si="40"/>
        <v>0</v>
      </c>
    </row>
    <row r="1314" spans="1:11" ht="15.75">
      <c r="A1314" s="98">
        <v>1311</v>
      </c>
      <c r="I1314" s="104" t="s">
        <v>78</v>
      </c>
      <c r="J1314" s="83">
        <f t="shared" si="41"/>
        <v>1311</v>
      </c>
      <c r="K1314" s="83">
        <f t="shared" si="40"/>
        <v>0</v>
      </c>
    </row>
    <row r="1315" spans="1:11" ht="15.75">
      <c r="A1315" s="98">
        <v>1312</v>
      </c>
      <c r="I1315" s="104" t="s">
        <v>78</v>
      </c>
      <c r="J1315" s="83">
        <f t="shared" si="41"/>
        <v>1312</v>
      </c>
      <c r="K1315" s="83">
        <f t="shared" si="40"/>
        <v>0</v>
      </c>
    </row>
    <row r="1316" spans="1:11" ht="15.75">
      <c r="A1316" s="98">
        <v>1313</v>
      </c>
      <c r="I1316" s="104" t="s">
        <v>78</v>
      </c>
      <c r="J1316" s="83">
        <f t="shared" si="41"/>
        <v>1313</v>
      </c>
      <c r="K1316" s="83">
        <f t="shared" si="40"/>
        <v>0</v>
      </c>
    </row>
    <row r="1317" spans="1:11" ht="15.75">
      <c r="A1317" s="98">
        <v>1314</v>
      </c>
      <c r="I1317" s="104" t="s">
        <v>78</v>
      </c>
      <c r="J1317" s="83">
        <f t="shared" si="41"/>
        <v>1314</v>
      </c>
      <c r="K1317" s="83">
        <f t="shared" si="40"/>
        <v>0</v>
      </c>
    </row>
    <row r="1318" spans="1:11" ht="15.75">
      <c r="A1318" s="98">
        <v>1315</v>
      </c>
      <c r="I1318" s="104" t="s">
        <v>78</v>
      </c>
      <c r="J1318" s="83">
        <f t="shared" si="41"/>
        <v>1315</v>
      </c>
      <c r="K1318" s="83">
        <f t="shared" si="40"/>
        <v>0</v>
      </c>
    </row>
    <row r="1319" spans="1:11" ht="15.75">
      <c r="A1319" s="98">
        <v>1316</v>
      </c>
      <c r="I1319" s="104" t="s">
        <v>78</v>
      </c>
      <c r="J1319" s="83">
        <f t="shared" si="41"/>
        <v>1316</v>
      </c>
      <c r="K1319" s="83">
        <f t="shared" si="40"/>
        <v>0</v>
      </c>
    </row>
    <row r="1320" spans="1:11" ht="15.75">
      <c r="A1320" s="98">
        <v>1317</v>
      </c>
      <c r="I1320" s="104" t="s">
        <v>78</v>
      </c>
      <c r="J1320" s="83">
        <f t="shared" si="41"/>
        <v>1317</v>
      </c>
      <c r="K1320" s="83">
        <f t="shared" si="40"/>
        <v>0</v>
      </c>
    </row>
    <row r="1321" spans="1:11" ht="15.75">
      <c r="A1321" s="98">
        <v>1318</v>
      </c>
      <c r="I1321" s="104" t="s">
        <v>78</v>
      </c>
      <c r="J1321" s="83">
        <f t="shared" si="41"/>
        <v>1318</v>
      </c>
      <c r="K1321" s="83">
        <f t="shared" si="40"/>
        <v>0</v>
      </c>
    </row>
    <row r="1322" spans="1:11" ht="15.75">
      <c r="A1322" s="98">
        <v>1319</v>
      </c>
      <c r="I1322" s="104" t="s">
        <v>78</v>
      </c>
      <c r="J1322" s="83">
        <f t="shared" si="41"/>
        <v>1319</v>
      </c>
      <c r="K1322" s="83">
        <f t="shared" si="40"/>
        <v>0</v>
      </c>
    </row>
    <row r="1323" spans="1:11" ht="15.75">
      <c r="A1323" s="98">
        <v>1320</v>
      </c>
      <c r="I1323" s="104" t="s">
        <v>78</v>
      </c>
      <c r="J1323" s="83">
        <f t="shared" si="41"/>
        <v>1320</v>
      </c>
      <c r="K1323" s="83">
        <f t="shared" si="40"/>
        <v>0</v>
      </c>
    </row>
    <row r="1324" spans="1:11" ht="15.75">
      <c r="A1324" s="98">
        <v>1321</v>
      </c>
      <c r="I1324" s="104" t="s">
        <v>78</v>
      </c>
      <c r="J1324" s="83">
        <f t="shared" si="41"/>
        <v>1321</v>
      </c>
      <c r="K1324" s="83">
        <f t="shared" si="40"/>
        <v>0</v>
      </c>
    </row>
    <row r="1325" spans="1:11" ht="15.75">
      <c r="A1325" s="98">
        <v>1322</v>
      </c>
      <c r="I1325" s="104" t="s">
        <v>78</v>
      </c>
      <c r="J1325" s="83">
        <f t="shared" si="41"/>
        <v>1322</v>
      </c>
      <c r="K1325" s="83">
        <f t="shared" si="40"/>
        <v>0</v>
      </c>
    </row>
    <row r="1326" spans="1:11" ht="15.75">
      <c r="A1326" s="98">
        <v>1323</v>
      </c>
      <c r="I1326" s="104" t="s">
        <v>78</v>
      </c>
      <c r="J1326" s="83">
        <f t="shared" si="41"/>
        <v>1323</v>
      </c>
      <c r="K1326" s="83">
        <f t="shared" si="40"/>
        <v>0</v>
      </c>
    </row>
    <row r="1327" spans="1:11" ht="15.75">
      <c r="A1327" s="98">
        <v>1324</v>
      </c>
      <c r="I1327" s="104" t="s">
        <v>78</v>
      </c>
      <c r="J1327" s="83">
        <f t="shared" si="41"/>
        <v>1324</v>
      </c>
      <c r="K1327" s="83">
        <f t="shared" si="40"/>
        <v>0</v>
      </c>
    </row>
    <row r="1328" spans="1:11" ht="15.75">
      <c r="A1328" s="98">
        <v>1325</v>
      </c>
      <c r="I1328" s="104" t="s">
        <v>78</v>
      </c>
      <c r="J1328" s="83">
        <f t="shared" si="41"/>
        <v>1325</v>
      </c>
      <c r="K1328" s="83">
        <f t="shared" si="40"/>
        <v>0</v>
      </c>
    </row>
    <row r="1329" spans="1:11" ht="15.75">
      <c r="A1329" s="98">
        <v>1326</v>
      </c>
      <c r="I1329" s="104" t="s">
        <v>78</v>
      </c>
      <c r="J1329" s="83">
        <f t="shared" si="41"/>
        <v>1326</v>
      </c>
      <c r="K1329" s="83">
        <f t="shared" si="40"/>
        <v>0</v>
      </c>
    </row>
    <row r="1330" spans="1:11" ht="15.75">
      <c r="A1330" s="98">
        <v>1327</v>
      </c>
      <c r="I1330" s="104" t="s">
        <v>78</v>
      </c>
      <c r="J1330" s="83">
        <f t="shared" si="41"/>
        <v>1327</v>
      </c>
      <c r="K1330" s="83">
        <f t="shared" si="40"/>
        <v>0</v>
      </c>
    </row>
    <row r="1331" spans="1:11" ht="15.75">
      <c r="A1331" s="98">
        <v>1328</v>
      </c>
      <c r="I1331" s="104" t="s">
        <v>78</v>
      </c>
      <c r="J1331" s="83">
        <f t="shared" si="41"/>
        <v>1328</v>
      </c>
      <c r="K1331" s="83">
        <f t="shared" si="40"/>
        <v>0</v>
      </c>
    </row>
    <row r="1332" spans="1:11" ht="15.75">
      <c r="A1332" s="98">
        <v>1329</v>
      </c>
      <c r="I1332" s="104" t="s">
        <v>78</v>
      </c>
      <c r="J1332" s="83">
        <f t="shared" si="41"/>
        <v>1329</v>
      </c>
      <c r="K1332" s="83">
        <f t="shared" si="40"/>
        <v>0</v>
      </c>
    </row>
    <row r="1333" spans="1:11" ht="15.75">
      <c r="A1333" s="98">
        <v>1330</v>
      </c>
      <c r="I1333" s="104" t="s">
        <v>78</v>
      </c>
      <c r="J1333" s="83">
        <f t="shared" si="41"/>
        <v>1330</v>
      </c>
      <c r="K1333" s="83">
        <f t="shared" si="40"/>
        <v>0</v>
      </c>
    </row>
    <row r="1334" spans="1:11" ht="15.75">
      <c r="A1334" s="98">
        <v>1331</v>
      </c>
      <c r="I1334" s="104" t="s">
        <v>78</v>
      </c>
      <c r="J1334" s="83">
        <f t="shared" si="41"/>
        <v>1331</v>
      </c>
      <c r="K1334" s="83">
        <f t="shared" si="40"/>
        <v>0</v>
      </c>
    </row>
    <row r="1335" spans="1:11" ht="15.75">
      <c r="A1335" s="98">
        <v>1332</v>
      </c>
      <c r="I1335" s="104" t="s">
        <v>78</v>
      </c>
      <c r="J1335" s="83">
        <f t="shared" si="41"/>
        <v>1332</v>
      </c>
      <c r="K1335" s="83">
        <f t="shared" si="40"/>
        <v>0</v>
      </c>
    </row>
    <row r="1336" spans="1:11" ht="15.75">
      <c r="A1336" s="98">
        <v>1333</v>
      </c>
      <c r="I1336" s="104" t="s">
        <v>78</v>
      </c>
      <c r="J1336" s="83">
        <f t="shared" si="41"/>
        <v>1333</v>
      </c>
      <c r="K1336" s="83">
        <f t="shared" si="40"/>
        <v>0</v>
      </c>
    </row>
    <row r="1337" spans="1:11" ht="15.75">
      <c r="A1337" s="98">
        <v>1334</v>
      </c>
      <c r="I1337" s="104" t="s">
        <v>78</v>
      </c>
      <c r="J1337" s="83">
        <f t="shared" si="41"/>
        <v>1334</v>
      </c>
      <c r="K1337" s="83">
        <f t="shared" si="40"/>
        <v>0</v>
      </c>
    </row>
    <row r="1338" spans="1:11" ht="15.75">
      <c r="A1338" s="98">
        <v>1335</v>
      </c>
      <c r="I1338" s="104" t="s">
        <v>78</v>
      </c>
      <c r="J1338" s="83">
        <f t="shared" si="41"/>
        <v>1335</v>
      </c>
      <c r="K1338" s="83">
        <f t="shared" si="40"/>
        <v>0</v>
      </c>
    </row>
    <row r="1339" spans="1:11" ht="15.75">
      <c r="A1339" s="98">
        <v>1336</v>
      </c>
      <c r="I1339" s="104" t="s">
        <v>78</v>
      </c>
      <c r="J1339" s="83">
        <f t="shared" si="41"/>
        <v>1336</v>
      </c>
      <c r="K1339" s="83">
        <f t="shared" si="40"/>
        <v>0</v>
      </c>
    </row>
    <row r="1340" spans="1:11" ht="15.75">
      <c r="A1340" s="98">
        <v>1337</v>
      </c>
      <c r="I1340" s="104" t="s">
        <v>78</v>
      </c>
      <c r="J1340" s="83">
        <f t="shared" si="41"/>
        <v>1337</v>
      </c>
      <c r="K1340" s="83">
        <f t="shared" si="40"/>
        <v>0</v>
      </c>
    </row>
    <row r="1341" spans="1:11" ht="15.75">
      <c r="A1341" s="98">
        <v>1338</v>
      </c>
      <c r="I1341" s="104" t="s">
        <v>78</v>
      </c>
      <c r="J1341" s="83">
        <f t="shared" si="41"/>
        <v>1338</v>
      </c>
      <c r="K1341" s="83">
        <f t="shared" si="40"/>
        <v>0</v>
      </c>
    </row>
    <row r="1342" spans="1:11" ht="15.75">
      <c r="A1342" s="98">
        <v>1339</v>
      </c>
      <c r="I1342" s="104" t="s">
        <v>78</v>
      </c>
      <c r="J1342" s="83">
        <f t="shared" si="41"/>
        <v>1339</v>
      </c>
      <c r="K1342" s="83">
        <f t="shared" si="40"/>
        <v>0</v>
      </c>
    </row>
    <row r="1343" spans="1:11" ht="15.75">
      <c r="A1343" s="98">
        <v>1340</v>
      </c>
      <c r="I1343" s="104" t="s">
        <v>78</v>
      </c>
      <c r="J1343" s="83">
        <f t="shared" si="41"/>
        <v>1340</v>
      </c>
      <c r="K1343" s="83">
        <f t="shared" si="40"/>
        <v>0</v>
      </c>
    </row>
    <row r="1344" spans="1:11" ht="15.75">
      <c r="A1344" s="98">
        <v>1341</v>
      </c>
      <c r="I1344" s="104" t="s">
        <v>78</v>
      </c>
      <c r="J1344" s="83">
        <f t="shared" si="41"/>
        <v>1341</v>
      </c>
      <c r="K1344" s="83">
        <f t="shared" si="40"/>
        <v>0</v>
      </c>
    </row>
    <row r="1345" spans="1:11" ht="15.75">
      <c r="A1345" s="98">
        <v>1342</v>
      </c>
      <c r="I1345" s="104" t="s">
        <v>78</v>
      </c>
      <c r="J1345" s="83">
        <f t="shared" si="41"/>
        <v>1342</v>
      </c>
      <c r="K1345" s="83">
        <f t="shared" si="40"/>
        <v>0</v>
      </c>
    </row>
    <row r="1346" spans="1:11" ht="15.75">
      <c r="A1346" s="98">
        <v>1343</v>
      </c>
      <c r="I1346" s="104" t="s">
        <v>78</v>
      </c>
      <c r="J1346" s="83">
        <f t="shared" si="41"/>
        <v>1343</v>
      </c>
      <c r="K1346" s="83">
        <f t="shared" si="40"/>
        <v>0</v>
      </c>
    </row>
    <row r="1347" spans="1:11" ht="15.75">
      <c r="A1347" s="98">
        <v>1344</v>
      </c>
      <c r="I1347" s="104" t="s">
        <v>78</v>
      </c>
      <c r="J1347" s="83">
        <f t="shared" si="41"/>
        <v>1344</v>
      </c>
      <c r="K1347" s="83">
        <f t="shared" si="40"/>
        <v>0</v>
      </c>
    </row>
    <row r="1348" spans="1:11" ht="15.75">
      <c r="A1348" s="98">
        <v>1345</v>
      </c>
      <c r="I1348" s="104" t="s">
        <v>78</v>
      </c>
      <c r="J1348" s="83">
        <f t="shared" si="41"/>
        <v>1345</v>
      </c>
      <c r="K1348" s="83">
        <f t="shared" ref="K1348:K1411" si="42">COUNTIF($D$4:$D$889,D1348)</f>
        <v>0</v>
      </c>
    </row>
    <row r="1349" spans="1:11" ht="15.75">
      <c r="A1349" s="98">
        <v>1346</v>
      </c>
      <c r="I1349" s="104" t="s">
        <v>78</v>
      </c>
      <c r="J1349" s="83">
        <f t="shared" ref="J1349:J1412" si="43">IF(H1349&lt;&gt;H1348,1,J1348+1)</f>
        <v>1346</v>
      </c>
      <c r="K1349" s="83">
        <f t="shared" si="42"/>
        <v>0</v>
      </c>
    </row>
    <row r="1350" spans="1:11" ht="15.75">
      <c r="A1350" s="98">
        <v>1347</v>
      </c>
      <c r="I1350" s="104" t="s">
        <v>78</v>
      </c>
      <c r="J1350" s="83">
        <f t="shared" si="43"/>
        <v>1347</v>
      </c>
      <c r="K1350" s="83">
        <f t="shared" si="42"/>
        <v>0</v>
      </c>
    </row>
    <row r="1351" spans="1:11" ht="15.75">
      <c r="A1351" s="98">
        <v>1348</v>
      </c>
      <c r="I1351" s="104" t="s">
        <v>78</v>
      </c>
      <c r="J1351" s="83">
        <f t="shared" si="43"/>
        <v>1348</v>
      </c>
      <c r="K1351" s="83">
        <f t="shared" si="42"/>
        <v>0</v>
      </c>
    </row>
    <row r="1352" spans="1:11" ht="15.75">
      <c r="A1352" s="98">
        <v>1349</v>
      </c>
      <c r="I1352" s="104" t="s">
        <v>78</v>
      </c>
      <c r="J1352" s="83">
        <f t="shared" si="43"/>
        <v>1349</v>
      </c>
      <c r="K1352" s="83">
        <f t="shared" si="42"/>
        <v>0</v>
      </c>
    </row>
    <row r="1353" spans="1:11" ht="15.75">
      <c r="A1353" s="98">
        <v>1350</v>
      </c>
      <c r="I1353" s="104" t="s">
        <v>78</v>
      </c>
      <c r="J1353" s="83">
        <f t="shared" si="43"/>
        <v>1350</v>
      </c>
      <c r="K1353" s="83">
        <f t="shared" si="42"/>
        <v>0</v>
      </c>
    </row>
    <row r="1354" spans="1:11" ht="15.75">
      <c r="A1354" s="98">
        <v>1351</v>
      </c>
      <c r="I1354" s="104" t="s">
        <v>78</v>
      </c>
      <c r="J1354" s="83">
        <f t="shared" si="43"/>
        <v>1351</v>
      </c>
      <c r="K1354" s="83">
        <f t="shared" si="42"/>
        <v>0</v>
      </c>
    </row>
    <row r="1355" spans="1:11" ht="15.75">
      <c r="A1355" s="98">
        <v>1352</v>
      </c>
      <c r="I1355" s="104" t="s">
        <v>78</v>
      </c>
      <c r="J1355" s="83">
        <f t="shared" si="43"/>
        <v>1352</v>
      </c>
      <c r="K1355" s="83">
        <f t="shared" si="42"/>
        <v>0</v>
      </c>
    </row>
    <row r="1356" spans="1:11" ht="15.75">
      <c r="A1356" s="98">
        <v>1353</v>
      </c>
      <c r="I1356" s="104" t="s">
        <v>78</v>
      </c>
      <c r="J1356" s="83">
        <f t="shared" si="43"/>
        <v>1353</v>
      </c>
      <c r="K1356" s="83">
        <f t="shared" si="42"/>
        <v>0</v>
      </c>
    </row>
    <row r="1357" spans="1:11" ht="15.75">
      <c r="A1357" s="98">
        <v>1354</v>
      </c>
      <c r="I1357" s="104" t="s">
        <v>78</v>
      </c>
      <c r="J1357" s="83">
        <f t="shared" si="43"/>
        <v>1354</v>
      </c>
      <c r="K1357" s="83">
        <f t="shared" si="42"/>
        <v>0</v>
      </c>
    </row>
    <row r="1358" spans="1:11" ht="15.75">
      <c r="A1358" s="98">
        <v>1355</v>
      </c>
      <c r="I1358" s="104" t="s">
        <v>78</v>
      </c>
      <c r="J1358" s="83">
        <f t="shared" si="43"/>
        <v>1355</v>
      </c>
      <c r="K1358" s="83">
        <f t="shared" si="42"/>
        <v>0</v>
      </c>
    </row>
    <row r="1359" spans="1:11" ht="15.75">
      <c r="A1359" s="98">
        <v>1356</v>
      </c>
      <c r="I1359" s="104" t="s">
        <v>78</v>
      </c>
      <c r="J1359" s="83">
        <f t="shared" si="43"/>
        <v>1356</v>
      </c>
      <c r="K1359" s="83">
        <f t="shared" si="42"/>
        <v>0</v>
      </c>
    </row>
    <row r="1360" spans="1:11" ht="15.75">
      <c r="A1360" s="98">
        <v>1357</v>
      </c>
      <c r="I1360" s="104" t="s">
        <v>78</v>
      </c>
      <c r="J1360" s="83">
        <f t="shared" si="43"/>
        <v>1357</v>
      </c>
      <c r="K1360" s="83">
        <f t="shared" si="42"/>
        <v>0</v>
      </c>
    </row>
    <row r="1361" spans="1:11" ht="15.75">
      <c r="A1361" s="98">
        <v>1358</v>
      </c>
      <c r="I1361" s="104" t="s">
        <v>78</v>
      </c>
      <c r="J1361" s="83">
        <f t="shared" si="43"/>
        <v>1358</v>
      </c>
      <c r="K1361" s="83">
        <f t="shared" si="42"/>
        <v>0</v>
      </c>
    </row>
    <row r="1362" spans="1:11" ht="15.75">
      <c r="A1362" s="98">
        <v>1359</v>
      </c>
      <c r="I1362" s="104" t="s">
        <v>78</v>
      </c>
      <c r="J1362" s="83">
        <f t="shared" si="43"/>
        <v>1359</v>
      </c>
      <c r="K1362" s="83">
        <f t="shared" si="42"/>
        <v>0</v>
      </c>
    </row>
    <row r="1363" spans="1:11" ht="15.75">
      <c r="A1363" s="98">
        <v>1360</v>
      </c>
      <c r="I1363" s="104" t="s">
        <v>78</v>
      </c>
      <c r="J1363" s="83">
        <f t="shared" si="43"/>
        <v>1360</v>
      </c>
      <c r="K1363" s="83">
        <f t="shared" si="42"/>
        <v>0</v>
      </c>
    </row>
    <row r="1364" spans="1:11" ht="15.75">
      <c r="A1364" s="98">
        <v>1361</v>
      </c>
      <c r="I1364" s="104" t="s">
        <v>78</v>
      </c>
      <c r="J1364" s="83">
        <f t="shared" si="43"/>
        <v>1361</v>
      </c>
      <c r="K1364" s="83">
        <f t="shared" si="42"/>
        <v>0</v>
      </c>
    </row>
    <row r="1365" spans="1:11" ht="15.75">
      <c r="A1365" s="98">
        <v>1362</v>
      </c>
      <c r="I1365" s="104" t="s">
        <v>78</v>
      </c>
      <c r="J1365" s="83">
        <f t="shared" si="43"/>
        <v>1362</v>
      </c>
      <c r="K1365" s="83">
        <f t="shared" si="42"/>
        <v>0</v>
      </c>
    </row>
    <row r="1366" spans="1:11" ht="15.75">
      <c r="A1366" s="98">
        <v>1363</v>
      </c>
      <c r="I1366" s="104" t="s">
        <v>78</v>
      </c>
      <c r="J1366" s="83">
        <f t="shared" si="43"/>
        <v>1363</v>
      </c>
      <c r="K1366" s="83">
        <f t="shared" si="42"/>
        <v>0</v>
      </c>
    </row>
    <row r="1367" spans="1:11" ht="15.75">
      <c r="A1367" s="98">
        <v>1364</v>
      </c>
      <c r="I1367" s="104" t="s">
        <v>78</v>
      </c>
      <c r="J1367" s="83">
        <f t="shared" si="43"/>
        <v>1364</v>
      </c>
      <c r="K1367" s="83">
        <f t="shared" si="42"/>
        <v>0</v>
      </c>
    </row>
    <row r="1368" spans="1:11" ht="15.75">
      <c r="A1368" s="98">
        <v>1365</v>
      </c>
      <c r="I1368" s="104" t="s">
        <v>78</v>
      </c>
      <c r="J1368" s="83">
        <f t="shared" si="43"/>
        <v>1365</v>
      </c>
      <c r="K1368" s="83">
        <f t="shared" si="42"/>
        <v>0</v>
      </c>
    </row>
    <row r="1369" spans="1:11" ht="15.75">
      <c r="A1369" s="98">
        <v>1366</v>
      </c>
      <c r="I1369" s="104" t="s">
        <v>78</v>
      </c>
      <c r="J1369" s="83">
        <f t="shared" si="43"/>
        <v>1366</v>
      </c>
      <c r="K1369" s="83">
        <f t="shared" si="42"/>
        <v>0</v>
      </c>
    </row>
    <row r="1370" spans="1:11" ht="15.75">
      <c r="A1370" s="98">
        <v>1367</v>
      </c>
      <c r="I1370" s="104" t="s">
        <v>78</v>
      </c>
      <c r="J1370" s="83">
        <f t="shared" si="43"/>
        <v>1367</v>
      </c>
      <c r="K1370" s="83">
        <f t="shared" si="42"/>
        <v>0</v>
      </c>
    </row>
    <row r="1371" spans="1:11" ht="15.75">
      <c r="A1371" s="98">
        <v>1368</v>
      </c>
      <c r="I1371" s="104" t="s">
        <v>78</v>
      </c>
      <c r="J1371" s="83">
        <f t="shared" si="43"/>
        <v>1368</v>
      </c>
      <c r="K1371" s="83">
        <f t="shared" si="42"/>
        <v>0</v>
      </c>
    </row>
    <row r="1372" spans="1:11" ht="15.75">
      <c r="A1372" s="98">
        <v>1369</v>
      </c>
      <c r="I1372" s="104" t="s">
        <v>78</v>
      </c>
      <c r="J1372" s="83">
        <f t="shared" si="43"/>
        <v>1369</v>
      </c>
      <c r="K1372" s="83">
        <f t="shared" si="42"/>
        <v>0</v>
      </c>
    </row>
    <row r="1373" spans="1:11" ht="15.75">
      <c r="A1373" s="98">
        <v>1370</v>
      </c>
      <c r="I1373" s="104" t="s">
        <v>78</v>
      </c>
      <c r="J1373" s="83">
        <f t="shared" si="43"/>
        <v>1370</v>
      </c>
      <c r="K1373" s="83">
        <f t="shared" si="42"/>
        <v>0</v>
      </c>
    </row>
    <row r="1374" spans="1:11" ht="15.75">
      <c r="A1374" s="98">
        <v>1371</v>
      </c>
      <c r="I1374" s="104" t="s">
        <v>78</v>
      </c>
      <c r="J1374" s="83">
        <f t="shared" si="43"/>
        <v>1371</v>
      </c>
      <c r="K1374" s="83">
        <f t="shared" si="42"/>
        <v>0</v>
      </c>
    </row>
    <row r="1375" spans="1:11" ht="15.75">
      <c r="A1375" s="98">
        <v>1372</v>
      </c>
      <c r="I1375" s="104" t="s">
        <v>78</v>
      </c>
      <c r="J1375" s="83">
        <f t="shared" si="43"/>
        <v>1372</v>
      </c>
      <c r="K1375" s="83">
        <f t="shared" si="42"/>
        <v>0</v>
      </c>
    </row>
    <row r="1376" spans="1:11" ht="15.75">
      <c r="A1376" s="98">
        <v>1373</v>
      </c>
      <c r="I1376" s="104" t="s">
        <v>78</v>
      </c>
      <c r="J1376" s="83">
        <f t="shared" si="43"/>
        <v>1373</v>
      </c>
      <c r="K1376" s="83">
        <f t="shared" si="42"/>
        <v>0</v>
      </c>
    </row>
    <row r="1377" spans="1:11" ht="15.75">
      <c r="A1377" s="98">
        <v>1374</v>
      </c>
      <c r="I1377" s="104" t="s">
        <v>78</v>
      </c>
      <c r="J1377" s="83">
        <f t="shared" si="43"/>
        <v>1374</v>
      </c>
      <c r="K1377" s="83">
        <f t="shared" si="42"/>
        <v>0</v>
      </c>
    </row>
    <row r="1378" spans="1:11" ht="15.75">
      <c r="A1378" s="98">
        <v>1375</v>
      </c>
      <c r="I1378" s="104" t="s">
        <v>78</v>
      </c>
      <c r="J1378" s="83">
        <f t="shared" si="43"/>
        <v>1375</v>
      </c>
      <c r="K1378" s="83">
        <f t="shared" si="42"/>
        <v>0</v>
      </c>
    </row>
    <row r="1379" spans="1:11" ht="15.75">
      <c r="A1379" s="98">
        <v>1376</v>
      </c>
      <c r="I1379" s="104" t="s">
        <v>78</v>
      </c>
      <c r="J1379" s="83">
        <f t="shared" si="43"/>
        <v>1376</v>
      </c>
      <c r="K1379" s="83">
        <f t="shared" si="42"/>
        <v>0</v>
      </c>
    </row>
    <row r="1380" spans="1:11" ht="15.75">
      <c r="A1380" s="98">
        <v>1377</v>
      </c>
      <c r="I1380" s="104" t="s">
        <v>78</v>
      </c>
      <c r="J1380" s="83">
        <f t="shared" si="43"/>
        <v>1377</v>
      </c>
      <c r="K1380" s="83">
        <f t="shared" si="42"/>
        <v>0</v>
      </c>
    </row>
    <row r="1381" spans="1:11" ht="15.75">
      <c r="A1381" s="98">
        <v>1378</v>
      </c>
      <c r="I1381" s="104" t="s">
        <v>78</v>
      </c>
      <c r="J1381" s="83">
        <f t="shared" si="43"/>
        <v>1378</v>
      </c>
      <c r="K1381" s="83">
        <f t="shared" si="42"/>
        <v>0</v>
      </c>
    </row>
    <row r="1382" spans="1:11" ht="15.75">
      <c r="A1382" s="98">
        <v>1379</v>
      </c>
      <c r="I1382" s="104" t="s">
        <v>78</v>
      </c>
      <c r="J1382" s="83">
        <f t="shared" si="43"/>
        <v>1379</v>
      </c>
      <c r="K1382" s="83">
        <f t="shared" si="42"/>
        <v>0</v>
      </c>
    </row>
    <row r="1383" spans="1:11" ht="15.75">
      <c r="A1383" s="98">
        <v>1380</v>
      </c>
      <c r="I1383" s="104" t="s">
        <v>78</v>
      </c>
      <c r="J1383" s="83">
        <f t="shared" si="43"/>
        <v>1380</v>
      </c>
      <c r="K1383" s="83">
        <f t="shared" si="42"/>
        <v>0</v>
      </c>
    </row>
    <row r="1384" spans="1:11" ht="15.75">
      <c r="A1384" s="98">
        <v>1381</v>
      </c>
      <c r="I1384" s="104" t="s">
        <v>78</v>
      </c>
      <c r="J1384" s="83">
        <f t="shared" si="43"/>
        <v>1381</v>
      </c>
      <c r="K1384" s="83">
        <f t="shared" si="42"/>
        <v>0</v>
      </c>
    </row>
    <row r="1385" spans="1:11" ht="15.75">
      <c r="A1385" s="98">
        <v>1382</v>
      </c>
      <c r="I1385" s="104" t="s">
        <v>78</v>
      </c>
      <c r="J1385" s="83">
        <f t="shared" si="43"/>
        <v>1382</v>
      </c>
      <c r="K1385" s="83">
        <f t="shared" si="42"/>
        <v>0</v>
      </c>
    </row>
    <row r="1386" spans="1:11" ht="15.75">
      <c r="A1386" s="98">
        <v>1383</v>
      </c>
      <c r="I1386" s="104" t="s">
        <v>78</v>
      </c>
      <c r="J1386" s="83">
        <f t="shared" si="43"/>
        <v>1383</v>
      </c>
      <c r="K1386" s="83">
        <f t="shared" si="42"/>
        <v>0</v>
      </c>
    </row>
    <row r="1387" spans="1:11" ht="15.75">
      <c r="A1387" s="98">
        <v>1384</v>
      </c>
      <c r="I1387" s="104" t="s">
        <v>78</v>
      </c>
      <c r="J1387" s="83">
        <f t="shared" si="43"/>
        <v>1384</v>
      </c>
      <c r="K1387" s="83">
        <f t="shared" si="42"/>
        <v>0</v>
      </c>
    </row>
    <row r="1388" spans="1:11" ht="15.75">
      <c r="A1388" s="98">
        <v>1385</v>
      </c>
      <c r="I1388" s="104" t="s">
        <v>78</v>
      </c>
      <c r="J1388" s="83">
        <f t="shared" si="43"/>
        <v>1385</v>
      </c>
      <c r="K1388" s="83">
        <f t="shared" si="42"/>
        <v>0</v>
      </c>
    </row>
    <row r="1389" spans="1:11" ht="15.75">
      <c r="A1389" s="98">
        <v>1386</v>
      </c>
      <c r="I1389" s="104" t="s">
        <v>78</v>
      </c>
      <c r="J1389" s="83">
        <f t="shared" si="43"/>
        <v>1386</v>
      </c>
      <c r="K1389" s="83">
        <f t="shared" si="42"/>
        <v>0</v>
      </c>
    </row>
    <row r="1390" spans="1:11" ht="15.75">
      <c r="A1390" s="98">
        <v>1387</v>
      </c>
      <c r="I1390" s="104" t="s">
        <v>78</v>
      </c>
      <c r="J1390" s="83">
        <f t="shared" si="43"/>
        <v>1387</v>
      </c>
      <c r="K1390" s="83">
        <f t="shared" si="42"/>
        <v>0</v>
      </c>
    </row>
    <row r="1391" spans="1:11" ht="15.75">
      <c r="A1391" s="98">
        <v>1388</v>
      </c>
      <c r="I1391" s="104" t="s">
        <v>78</v>
      </c>
      <c r="J1391" s="83">
        <f t="shared" si="43"/>
        <v>1388</v>
      </c>
      <c r="K1391" s="83">
        <f t="shared" si="42"/>
        <v>0</v>
      </c>
    </row>
    <row r="1392" spans="1:11" ht="15.75">
      <c r="A1392" s="98">
        <v>1389</v>
      </c>
      <c r="I1392" s="104" t="s">
        <v>78</v>
      </c>
      <c r="J1392" s="83">
        <f t="shared" si="43"/>
        <v>1389</v>
      </c>
      <c r="K1392" s="83">
        <f t="shared" si="42"/>
        <v>0</v>
      </c>
    </row>
    <row r="1393" spans="1:11" ht="15.75">
      <c r="A1393" s="98">
        <v>1390</v>
      </c>
      <c r="I1393" s="104" t="s">
        <v>78</v>
      </c>
      <c r="J1393" s="83">
        <f t="shared" si="43"/>
        <v>1390</v>
      </c>
      <c r="K1393" s="83">
        <f t="shared" si="42"/>
        <v>0</v>
      </c>
    </row>
    <row r="1394" spans="1:11" ht="15.75">
      <c r="A1394" s="98">
        <v>1391</v>
      </c>
      <c r="I1394" s="104" t="s">
        <v>78</v>
      </c>
      <c r="J1394" s="83">
        <f t="shared" si="43"/>
        <v>1391</v>
      </c>
      <c r="K1394" s="83">
        <f t="shared" si="42"/>
        <v>0</v>
      </c>
    </row>
    <row r="1395" spans="1:11" ht="15.75">
      <c r="A1395" s="98">
        <v>1392</v>
      </c>
      <c r="I1395" s="104" t="s">
        <v>78</v>
      </c>
      <c r="J1395" s="83">
        <f t="shared" si="43"/>
        <v>1392</v>
      </c>
      <c r="K1395" s="83">
        <f t="shared" si="42"/>
        <v>0</v>
      </c>
    </row>
    <row r="1396" spans="1:11" ht="15.75">
      <c r="A1396" s="98">
        <v>1393</v>
      </c>
      <c r="I1396" s="104" t="s">
        <v>78</v>
      </c>
      <c r="J1396" s="83">
        <f t="shared" si="43"/>
        <v>1393</v>
      </c>
      <c r="K1396" s="83">
        <f t="shared" si="42"/>
        <v>0</v>
      </c>
    </row>
    <row r="1397" spans="1:11" ht="15.75">
      <c r="A1397" s="98">
        <v>1394</v>
      </c>
      <c r="I1397" s="104" t="s">
        <v>78</v>
      </c>
      <c r="J1397" s="83">
        <f t="shared" si="43"/>
        <v>1394</v>
      </c>
      <c r="K1397" s="83">
        <f t="shared" si="42"/>
        <v>0</v>
      </c>
    </row>
    <row r="1398" spans="1:11" ht="15.75">
      <c r="A1398" s="98">
        <v>1395</v>
      </c>
      <c r="I1398" s="104" t="s">
        <v>78</v>
      </c>
      <c r="J1398" s="83">
        <f t="shared" si="43"/>
        <v>1395</v>
      </c>
      <c r="K1398" s="83">
        <f t="shared" si="42"/>
        <v>0</v>
      </c>
    </row>
    <row r="1399" spans="1:11" ht="15.75">
      <c r="A1399" s="98">
        <v>1396</v>
      </c>
      <c r="I1399" s="104" t="s">
        <v>78</v>
      </c>
      <c r="J1399" s="83">
        <f t="shared" si="43"/>
        <v>1396</v>
      </c>
      <c r="K1399" s="83">
        <f t="shared" si="42"/>
        <v>0</v>
      </c>
    </row>
    <row r="1400" spans="1:11" ht="15.75">
      <c r="A1400" s="98">
        <v>1397</v>
      </c>
      <c r="I1400" s="104" t="s">
        <v>78</v>
      </c>
      <c r="J1400" s="83">
        <f t="shared" si="43"/>
        <v>1397</v>
      </c>
      <c r="K1400" s="83">
        <f t="shared" si="42"/>
        <v>0</v>
      </c>
    </row>
    <row r="1401" spans="1:11" ht="15.75">
      <c r="A1401" s="98">
        <v>1398</v>
      </c>
      <c r="I1401" s="104" t="s">
        <v>78</v>
      </c>
      <c r="J1401" s="83">
        <f t="shared" si="43"/>
        <v>1398</v>
      </c>
      <c r="K1401" s="83">
        <f t="shared" si="42"/>
        <v>0</v>
      </c>
    </row>
    <row r="1402" spans="1:11" ht="15.75">
      <c r="A1402" s="98">
        <v>1399</v>
      </c>
      <c r="I1402" s="104" t="s">
        <v>78</v>
      </c>
      <c r="J1402" s="83">
        <f t="shared" si="43"/>
        <v>1399</v>
      </c>
      <c r="K1402" s="83">
        <f t="shared" si="42"/>
        <v>0</v>
      </c>
    </row>
    <row r="1403" spans="1:11" ht="15.75">
      <c r="A1403" s="98">
        <v>1400</v>
      </c>
      <c r="I1403" s="104" t="s">
        <v>78</v>
      </c>
      <c r="J1403" s="83">
        <f t="shared" si="43"/>
        <v>1400</v>
      </c>
      <c r="K1403" s="83">
        <f t="shared" si="42"/>
        <v>0</v>
      </c>
    </row>
    <row r="1404" spans="1:11" ht="15.75">
      <c r="A1404" s="98">
        <v>1401</v>
      </c>
      <c r="I1404" s="104" t="s">
        <v>78</v>
      </c>
      <c r="J1404" s="83">
        <f t="shared" si="43"/>
        <v>1401</v>
      </c>
      <c r="K1404" s="83">
        <f t="shared" si="42"/>
        <v>0</v>
      </c>
    </row>
    <row r="1405" spans="1:11" ht="15.75">
      <c r="A1405" s="98">
        <v>1402</v>
      </c>
      <c r="I1405" s="104" t="s">
        <v>78</v>
      </c>
      <c r="J1405" s="83">
        <f t="shared" si="43"/>
        <v>1402</v>
      </c>
      <c r="K1405" s="83">
        <f t="shared" si="42"/>
        <v>0</v>
      </c>
    </row>
    <row r="1406" spans="1:11" ht="15.75">
      <c r="A1406" s="98">
        <v>1403</v>
      </c>
      <c r="I1406" s="104" t="s">
        <v>78</v>
      </c>
      <c r="J1406" s="83">
        <f t="shared" si="43"/>
        <v>1403</v>
      </c>
      <c r="K1406" s="83">
        <f t="shared" si="42"/>
        <v>0</v>
      </c>
    </row>
    <row r="1407" spans="1:11" ht="15.75">
      <c r="A1407" s="98">
        <v>1404</v>
      </c>
      <c r="I1407" s="104" t="s">
        <v>78</v>
      </c>
      <c r="J1407" s="83">
        <f t="shared" si="43"/>
        <v>1404</v>
      </c>
      <c r="K1407" s="83">
        <f t="shared" si="42"/>
        <v>0</v>
      </c>
    </row>
    <row r="1408" spans="1:11" ht="15.75">
      <c r="A1408" s="98">
        <v>1405</v>
      </c>
      <c r="I1408" s="104" t="s">
        <v>78</v>
      </c>
      <c r="J1408" s="83">
        <f t="shared" si="43"/>
        <v>1405</v>
      </c>
      <c r="K1408" s="83">
        <f t="shared" si="42"/>
        <v>0</v>
      </c>
    </row>
    <row r="1409" spans="1:11" ht="15.75">
      <c r="A1409" s="98">
        <v>1406</v>
      </c>
      <c r="I1409" s="104" t="s">
        <v>78</v>
      </c>
      <c r="J1409" s="83">
        <f t="shared" si="43"/>
        <v>1406</v>
      </c>
      <c r="K1409" s="83">
        <f t="shared" si="42"/>
        <v>0</v>
      </c>
    </row>
    <row r="1410" spans="1:11" ht="15.75">
      <c r="A1410" s="98">
        <v>1407</v>
      </c>
      <c r="I1410" s="104" t="s">
        <v>78</v>
      </c>
      <c r="J1410" s="83">
        <f t="shared" si="43"/>
        <v>1407</v>
      </c>
      <c r="K1410" s="83">
        <f t="shared" si="42"/>
        <v>0</v>
      </c>
    </row>
    <row r="1411" spans="1:11" ht="15.75">
      <c r="A1411" s="98">
        <v>1408</v>
      </c>
      <c r="I1411" s="104" t="s">
        <v>78</v>
      </c>
      <c r="J1411" s="83">
        <f t="shared" si="43"/>
        <v>1408</v>
      </c>
      <c r="K1411" s="83">
        <f t="shared" si="42"/>
        <v>0</v>
      </c>
    </row>
    <row r="1412" spans="1:11" ht="15.75">
      <c r="A1412" s="98">
        <v>1409</v>
      </c>
      <c r="I1412" s="104" t="s">
        <v>78</v>
      </c>
      <c r="J1412" s="83">
        <f t="shared" si="43"/>
        <v>1409</v>
      </c>
      <c r="K1412" s="83">
        <f t="shared" ref="K1412:K1475" si="44">COUNTIF($D$4:$D$889,D1412)</f>
        <v>0</v>
      </c>
    </row>
    <row r="1413" spans="1:11" ht="15.75">
      <c r="A1413" s="98">
        <v>1410</v>
      </c>
      <c r="I1413" s="104" t="s">
        <v>78</v>
      </c>
      <c r="J1413" s="83">
        <f t="shared" ref="J1413:J1476" si="45">IF(H1413&lt;&gt;H1412,1,J1412+1)</f>
        <v>1410</v>
      </c>
      <c r="K1413" s="83">
        <f t="shared" si="44"/>
        <v>0</v>
      </c>
    </row>
    <row r="1414" spans="1:11" ht="15.75">
      <c r="A1414" s="98">
        <v>1411</v>
      </c>
      <c r="I1414" s="104" t="s">
        <v>78</v>
      </c>
      <c r="J1414" s="83">
        <f t="shared" si="45"/>
        <v>1411</v>
      </c>
      <c r="K1414" s="83">
        <f t="shared" si="44"/>
        <v>0</v>
      </c>
    </row>
    <row r="1415" spans="1:11" ht="15.75">
      <c r="A1415" s="98">
        <v>1412</v>
      </c>
      <c r="I1415" s="104" t="s">
        <v>78</v>
      </c>
      <c r="J1415" s="83">
        <f t="shared" si="45"/>
        <v>1412</v>
      </c>
      <c r="K1415" s="83">
        <f t="shared" si="44"/>
        <v>0</v>
      </c>
    </row>
    <row r="1416" spans="1:11" ht="15.75">
      <c r="A1416" s="98">
        <v>1413</v>
      </c>
      <c r="I1416" s="104" t="s">
        <v>78</v>
      </c>
      <c r="J1416" s="83">
        <f t="shared" si="45"/>
        <v>1413</v>
      </c>
      <c r="K1416" s="83">
        <f t="shared" si="44"/>
        <v>0</v>
      </c>
    </row>
    <row r="1417" spans="1:11" ht="15.75">
      <c r="A1417" s="98">
        <v>1414</v>
      </c>
      <c r="I1417" s="104" t="s">
        <v>78</v>
      </c>
      <c r="J1417" s="83">
        <f t="shared" si="45"/>
        <v>1414</v>
      </c>
      <c r="K1417" s="83">
        <f t="shared" si="44"/>
        <v>0</v>
      </c>
    </row>
    <row r="1418" spans="1:11" ht="15.75">
      <c r="A1418" s="98">
        <v>1415</v>
      </c>
      <c r="I1418" s="104" t="s">
        <v>78</v>
      </c>
      <c r="J1418" s="83">
        <f t="shared" si="45"/>
        <v>1415</v>
      </c>
      <c r="K1418" s="83">
        <f t="shared" si="44"/>
        <v>0</v>
      </c>
    </row>
    <row r="1419" spans="1:11" ht="15.75">
      <c r="A1419" s="98">
        <v>1416</v>
      </c>
      <c r="I1419" s="104" t="s">
        <v>78</v>
      </c>
      <c r="J1419" s="83">
        <f t="shared" si="45"/>
        <v>1416</v>
      </c>
      <c r="K1419" s="83">
        <f t="shared" si="44"/>
        <v>0</v>
      </c>
    </row>
    <row r="1420" spans="1:11" ht="15.75">
      <c r="A1420" s="98">
        <v>1417</v>
      </c>
      <c r="I1420" s="104" t="s">
        <v>78</v>
      </c>
      <c r="J1420" s="83">
        <f t="shared" si="45"/>
        <v>1417</v>
      </c>
      <c r="K1420" s="83">
        <f t="shared" si="44"/>
        <v>0</v>
      </c>
    </row>
    <row r="1421" spans="1:11" ht="15.75">
      <c r="A1421" s="98">
        <v>1418</v>
      </c>
      <c r="I1421" s="104" t="s">
        <v>78</v>
      </c>
      <c r="J1421" s="83">
        <f t="shared" si="45"/>
        <v>1418</v>
      </c>
      <c r="K1421" s="83">
        <f t="shared" si="44"/>
        <v>0</v>
      </c>
    </row>
    <row r="1422" spans="1:11" ht="15.75">
      <c r="A1422" s="98">
        <v>1419</v>
      </c>
      <c r="I1422" s="104" t="s">
        <v>78</v>
      </c>
      <c r="J1422" s="83">
        <f t="shared" si="45"/>
        <v>1419</v>
      </c>
      <c r="K1422" s="83">
        <f t="shared" si="44"/>
        <v>0</v>
      </c>
    </row>
    <row r="1423" spans="1:11" ht="15.75">
      <c r="A1423" s="98">
        <v>1420</v>
      </c>
      <c r="I1423" s="104" t="s">
        <v>78</v>
      </c>
      <c r="J1423" s="83">
        <f t="shared" si="45"/>
        <v>1420</v>
      </c>
      <c r="K1423" s="83">
        <f t="shared" si="44"/>
        <v>0</v>
      </c>
    </row>
    <row r="1424" spans="1:11" ht="15.75">
      <c r="A1424" s="98">
        <v>1421</v>
      </c>
      <c r="I1424" s="104" t="s">
        <v>78</v>
      </c>
      <c r="J1424" s="83">
        <f t="shared" si="45"/>
        <v>1421</v>
      </c>
      <c r="K1424" s="83">
        <f t="shared" si="44"/>
        <v>0</v>
      </c>
    </row>
    <row r="1425" spans="1:11" ht="15.75">
      <c r="A1425" s="98">
        <v>1422</v>
      </c>
      <c r="I1425" s="104" t="s">
        <v>78</v>
      </c>
      <c r="J1425" s="83">
        <f t="shared" si="45"/>
        <v>1422</v>
      </c>
      <c r="K1425" s="83">
        <f t="shared" si="44"/>
        <v>0</v>
      </c>
    </row>
    <row r="1426" spans="1:11" ht="15.75">
      <c r="A1426" s="98">
        <v>1423</v>
      </c>
      <c r="I1426" s="104" t="s">
        <v>78</v>
      </c>
      <c r="J1426" s="83">
        <f t="shared" si="45"/>
        <v>1423</v>
      </c>
      <c r="K1426" s="83">
        <f t="shared" si="44"/>
        <v>0</v>
      </c>
    </row>
    <row r="1427" spans="1:11" ht="15.75">
      <c r="A1427" s="98">
        <v>1424</v>
      </c>
      <c r="I1427" s="104" t="s">
        <v>78</v>
      </c>
      <c r="J1427" s="83">
        <f t="shared" si="45"/>
        <v>1424</v>
      </c>
      <c r="K1427" s="83">
        <f t="shared" si="44"/>
        <v>0</v>
      </c>
    </row>
    <row r="1428" spans="1:11" ht="15.75">
      <c r="A1428" s="98">
        <v>1425</v>
      </c>
      <c r="I1428" s="104" t="s">
        <v>78</v>
      </c>
      <c r="J1428" s="83">
        <f t="shared" si="45"/>
        <v>1425</v>
      </c>
      <c r="K1428" s="83">
        <f t="shared" si="44"/>
        <v>0</v>
      </c>
    </row>
    <row r="1429" spans="1:11" ht="15.75">
      <c r="A1429" s="98">
        <v>1426</v>
      </c>
      <c r="I1429" s="104" t="s">
        <v>78</v>
      </c>
      <c r="J1429" s="83">
        <f t="shared" si="45"/>
        <v>1426</v>
      </c>
      <c r="K1429" s="83">
        <f t="shared" si="44"/>
        <v>0</v>
      </c>
    </row>
    <row r="1430" spans="1:11" ht="15.75">
      <c r="A1430" s="98">
        <v>1427</v>
      </c>
      <c r="I1430" s="104" t="s">
        <v>78</v>
      </c>
      <c r="J1430" s="83">
        <f t="shared" si="45"/>
        <v>1427</v>
      </c>
      <c r="K1430" s="83">
        <f t="shared" si="44"/>
        <v>0</v>
      </c>
    </row>
    <row r="1431" spans="1:11" ht="15.75">
      <c r="A1431" s="98">
        <v>1428</v>
      </c>
      <c r="I1431" s="104" t="s">
        <v>78</v>
      </c>
      <c r="J1431" s="83">
        <f t="shared" si="45"/>
        <v>1428</v>
      </c>
      <c r="K1431" s="83">
        <f t="shared" si="44"/>
        <v>0</v>
      </c>
    </row>
    <row r="1432" spans="1:11" ht="15.75">
      <c r="A1432" s="98">
        <v>1429</v>
      </c>
      <c r="I1432" s="104" t="s">
        <v>78</v>
      </c>
      <c r="J1432" s="83">
        <f t="shared" si="45"/>
        <v>1429</v>
      </c>
      <c r="K1432" s="83">
        <f t="shared" si="44"/>
        <v>0</v>
      </c>
    </row>
    <row r="1433" spans="1:11" ht="15.75">
      <c r="A1433" s="98">
        <v>1430</v>
      </c>
      <c r="I1433" s="104" t="s">
        <v>78</v>
      </c>
      <c r="J1433" s="83">
        <f t="shared" si="45"/>
        <v>1430</v>
      </c>
      <c r="K1433" s="83">
        <f t="shared" si="44"/>
        <v>0</v>
      </c>
    </row>
    <row r="1434" spans="1:11" ht="15.75">
      <c r="A1434" s="98">
        <v>1431</v>
      </c>
      <c r="I1434" s="104" t="s">
        <v>78</v>
      </c>
      <c r="J1434" s="83">
        <f t="shared" si="45"/>
        <v>1431</v>
      </c>
      <c r="K1434" s="83">
        <f t="shared" si="44"/>
        <v>0</v>
      </c>
    </row>
    <row r="1435" spans="1:11" ht="15.75">
      <c r="A1435" s="98">
        <v>1432</v>
      </c>
      <c r="I1435" s="104" t="s">
        <v>78</v>
      </c>
      <c r="J1435" s="83">
        <f t="shared" si="45"/>
        <v>1432</v>
      </c>
      <c r="K1435" s="83">
        <f t="shared" si="44"/>
        <v>0</v>
      </c>
    </row>
    <row r="1436" spans="1:11" ht="15.75">
      <c r="A1436" s="98">
        <v>1433</v>
      </c>
      <c r="I1436" s="104" t="s">
        <v>78</v>
      </c>
      <c r="J1436" s="83">
        <f t="shared" si="45"/>
        <v>1433</v>
      </c>
      <c r="K1436" s="83">
        <f t="shared" si="44"/>
        <v>0</v>
      </c>
    </row>
    <row r="1437" spans="1:11" ht="15.75">
      <c r="A1437" s="98">
        <v>1434</v>
      </c>
      <c r="I1437" s="104" t="s">
        <v>78</v>
      </c>
      <c r="J1437" s="83">
        <f t="shared" si="45"/>
        <v>1434</v>
      </c>
      <c r="K1437" s="83">
        <f t="shared" si="44"/>
        <v>0</v>
      </c>
    </row>
    <row r="1438" spans="1:11" ht="15.75">
      <c r="A1438" s="98">
        <v>1435</v>
      </c>
      <c r="I1438" s="104" t="s">
        <v>78</v>
      </c>
      <c r="J1438" s="83">
        <f t="shared" si="45"/>
        <v>1435</v>
      </c>
      <c r="K1438" s="83">
        <f t="shared" si="44"/>
        <v>0</v>
      </c>
    </row>
    <row r="1439" spans="1:11" ht="15.75">
      <c r="A1439" s="98">
        <v>1436</v>
      </c>
      <c r="I1439" s="104" t="s">
        <v>78</v>
      </c>
      <c r="J1439" s="83">
        <f t="shared" si="45"/>
        <v>1436</v>
      </c>
      <c r="K1439" s="83">
        <f t="shared" si="44"/>
        <v>0</v>
      </c>
    </row>
    <row r="1440" spans="1:11" ht="15.75">
      <c r="A1440" s="98">
        <v>1437</v>
      </c>
      <c r="I1440" s="104" t="s">
        <v>78</v>
      </c>
      <c r="J1440" s="83">
        <f t="shared" si="45"/>
        <v>1437</v>
      </c>
      <c r="K1440" s="83">
        <f t="shared" si="44"/>
        <v>0</v>
      </c>
    </row>
    <row r="1441" spans="1:11" ht="15.75">
      <c r="A1441" s="98">
        <v>1438</v>
      </c>
      <c r="I1441" s="104" t="s">
        <v>78</v>
      </c>
      <c r="J1441" s="83">
        <f t="shared" si="45"/>
        <v>1438</v>
      </c>
      <c r="K1441" s="83">
        <f t="shared" si="44"/>
        <v>0</v>
      </c>
    </row>
    <row r="1442" spans="1:11" ht="15.75">
      <c r="A1442" s="98">
        <v>1439</v>
      </c>
      <c r="I1442" s="104" t="s">
        <v>78</v>
      </c>
      <c r="J1442" s="83">
        <f t="shared" si="45"/>
        <v>1439</v>
      </c>
      <c r="K1442" s="83">
        <f t="shared" si="44"/>
        <v>0</v>
      </c>
    </row>
    <row r="1443" spans="1:11" ht="15.75">
      <c r="A1443" s="98">
        <v>1440</v>
      </c>
      <c r="I1443" s="104" t="s">
        <v>78</v>
      </c>
      <c r="J1443" s="83">
        <f t="shared" si="45"/>
        <v>1440</v>
      </c>
      <c r="K1443" s="83">
        <f t="shared" si="44"/>
        <v>0</v>
      </c>
    </row>
    <row r="1444" spans="1:11" ht="15.75">
      <c r="A1444" s="98">
        <v>1441</v>
      </c>
      <c r="I1444" s="104" t="s">
        <v>78</v>
      </c>
      <c r="J1444" s="83">
        <f t="shared" si="45"/>
        <v>1441</v>
      </c>
      <c r="K1444" s="83">
        <f t="shared" si="44"/>
        <v>0</v>
      </c>
    </row>
    <row r="1445" spans="1:11" ht="15.75">
      <c r="A1445" s="98">
        <v>1442</v>
      </c>
      <c r="I1445" s="104" t="s">
        <v>78</v>
      </c>
      <c r="J1445" s="83">
        <f t="shared" si="45"/>
        <v>1442</v>
      </c>
      <c r="K1445" s="83">
        <f t="shared" si="44"/>
        <v>0</v>
      </c>
    </row>
    <row r="1446" spans="1:11" ht="15.75">
      <c r="A1446" s="98">
        <v>1443</v>
      </c>
      <c r="I1446" s="104" t="s">
        <v>78</v>
      </c>
      <c r="J1446" s="83">
        <f t="shared" si="45"/>
        <v>1443</v>
      </c>
      <c r="K1446" s="83">
        <f t="shared" si="44"/>
        <v>0</v>
      </c>
    </row>
    <row r="1447" spans="1:11" ht="15.75">
      <c r="A1447" s="98">
        <v>1444</v>
      </c>
      <c r="I1447" s="104" t="s">
        <v>78</v>
      </c>
      <c r="J1447" s="83">
        <f t="shared" si="45"/>
        <v>1444</v>
      </c>
      <c r="K1447" s="83">
        <f t="shared" si="44"/>
        <v>0</v>
      </c>
    </row>
    <row r="1448" spans="1:11" ht="15.75">
      <c r="A1448" s="98">
        <v>1445</v>
      </c>
      <c r="I1448" s="104" t="s">
        <v>78</v>
      </c>
      <c r="J1448" s="83">
        <f t="shared" si="45"/>
        <v>1445</v>
      </c>
      <c r="K1448" s="83">
        <f t="shared" si="44"/>
        <v>0</v>
      </c>
    </row>
    <row r="1449" spans="1:11" ht="15.75">
      <c r="A1449" s="98">
        <v>1446</v>
      </c>
      <c r="I1449" s="104" t="s">
        <v>78</v>
      </c>
      <c r="J1449" s="83">
        <f t="shared" si="45"/>
        <v>1446</v>
      </c>
      <c r="K1449" s="83">
        <f t="shared" si="44"/>
        <v>0</v>
      </c>
    </row>
    <row r="1450" spans="1:11" ht="15.75">
      <c r="A1450" s="98">
        <v>1447</v>
      </c>
      <c r="I1450" s="104" t="s">
        <v>78</v>
      </c>
      <c r="J1450" s="83">
        <f t="shared" si="45"/>
        <v>1447</v>
      </c>
      <c r="K1450" s="83">
        <f t="shared" si="44"/>
        <v>0</v>
      </c>
    </row>
    <row r="1451" spans="1:11" ht="15.75">
      <c r="A1451" s="98">
        <v>1448</v>
      </c>
      <c r="I1451" s="104" t="s">
        <v>78</v>
      </c>
      <c r="J1451" s="83">
        <f t="shared" si="45"/>
        <v>1448</v>
      </c>
      <c r="K1451" s="83">
        <f t="shared" si="44"/>
        <v>0</v>
      </c>
    </row>
    <row r="1452" spans="1:11" ht="15.75">
      <c r="A1452" s="98">
        <v>1449</v>
      </c>
      <c r="I1452" s="104" t="s">
        <v>78</v>
      </c>
      <c r="J1452" s="83">
        <f t="shared" si="45"/>
        <v>1449</v>
      </c>
      <c r="K1452" s="83">
        <f t="shared" si="44"/>
        <v>0</v>
      </c>
    </row>
    <row r="1453" spans="1:11" ht="15.75">
      <c r="A1453" s="98">
        <v>1450</v>
      </c>
      <c r="I1453" s="104" t="s">
        <v>78</v>
      </c>
      <c r="J1453" s="83">
        <f t="shared" si="45"/>
        <v>1450</v>
      </c>
      <c r="K1453" s="83">
        <f t="shared" si="44"/>
        <v>0</v>
      </c>
    </row>
    <row r="1454" spans="1:11" ht="15.75">
      <c r="A1454" s="98">
        <v>1451</v>
      </c>
      <c r="I1454" s="104" t="s">
        <v>78</v>
      </c>
      <c r="J1454" s="83">
        <f t="shared" si="45"/>
        <v>1451</v>
      </c>
      <c r="K1454" s="83">
        <f t="shared" si="44"/>
        <v>0</v>
      </c>
    </row>
    <row r="1455" spans="1:11" ht="15.75">
      <c r="A1455" s="98">
        <v>1452</v>
      </c>
      <c r="I1455" s="104" t="s">
        <v>78</v>
      </c>
      <c r="J1455" s="83">
        <f t="shared" si="45"/>
        <v>1452</v>
      </c>
      <c r="K1455" s="83">
        <f t="shared" si="44"/>
        <v>0</v>
      </c>
    </row>
    <row r="1456" spans="1:11" ht="15.75">
      <c r="A1456" s="98">
        <v>1453</v>
      </c>
      <c r="I1456" s="104" t="s">
        <v>78</v>
      </c>
      <c r="J1456" s="83">
        <f t="shared" si="45"/>
        <v>1453</v>
      </c>
      <c r="K1456" s="83">
        <f t="shared" si="44"/>
        <v>0</v>
      </c>
    </row>
    <row r="1457" spans="1:11" ht="15.75">
      <c r="A1457" s="98">
        <v>1454</v>
      </c>
      <c r="I1457" s="104" t="s">
        <v>78</v>
      </c>
      <c r="J1457" s="83">
        <f t="shared" si="45"/>
        <v>1454</v>
      </c>
      <c r="K1457" s="83">
        <f t="shared" si="44"/>
        <v>0</v>
      </c>
    </row>
    <row r="1458" spans="1:11" ht="15.75">
      <c r="A1458" s="98">
        <v>1455</v>
      </c>
      <c r="I1458" s="104" t="s">
        <v>78</v>
      </c>
      <c r="J1458" s="83">
        <f t="shared" si="45"/>
        <v>1455</v>
      </c>
      <c r="K1458" s="83">
        <f t="shared" si="44"/>
        <v>0</v>
      </c>
    </row>
    <row r="1459" spans="1:11" ht="15.75">
      <c r="A1459" s="98">
        <v>1456</v>
      </c>
      <c r="I1459" s="104" t="s">
        <v>78</v>
      </c>
      <c r="J1459" s="83">
        <f t="shared" si="45"/>
        <v>1456</v>
      </c>
      <c r="K1459" s="83">
        <f t="shared" si="44"/>
        <v>0</v>
      </c>
    </row>
    <row r="1460" spans="1:11" ht="15.75">
      <c r="A1460" s="98">
        <v>1457</v>
      </c>
      <c r="I1460" s="104" t="s">
        <v>78</v>
      </c>
      <c r="J1460" s="83">
        <f t="shared" si="45"/>
        <v>1457</v>
      </c>
      <c r="K1460" s="83">
        <f t="shared" si="44"/>
        <v>0</v>
      </c>
    </row>
    <row r="1461" spans="1:11" ht="15.75">
      <c r="A1461" s="98">
        <v>1458</v>
      </c>
      <c r="I1461" s="104" t="s">
        <v>78</v>
      </c>
      <c r="J1461" s="83">
        <f t="shared" si="45"/>
        <v>1458</v>
      </c>
      <c r="K1461" s="83">
        <f t="shared" si="44"/>
        <v>0</v>
      </c>
    </row>
    <row r="1462" spans="1:11" ht="15.75">
      <c r="A1462" s="98">
        <v>1459</v>
      </c>
      <c r="I1462" s="104" t="s">
        <v>78</v>
      </c>
      <c r="J1462" s="83">
        <f t="shared" si="45"/>
        <v>1459</v>
      </c>
      <c r="K1462" s="83">
        <f t="shared" si="44"/>
        <v>0</v>
      </c>
    </row>
    <row r="1463" spans="1:11" ht="15.75">
      <c r="A1463" s="98">
        <v>1460</v>
      </c>
      <c r="I1463" s="104" t="s">
        <v>78</v>
      </c>
      <c r="J1463" s="83">
        <f t="shared" si="45"/>
        <v>1460</v>
      </c>
      <c r="K1463" s="83">
        <f t="shared" si="44"/>
        <v>0</v>
      </c>
    </row>
    <row r="1464" spans="1:11" ht="15.75">
      <c r="A1464" s="98">
        <v>1461</v>
      </c>
      <c r="I1464" s="104" t="s">
        <v>78</v>
      </c>
      <c r="J1464" s="83">
        <f t="shared" si="45"/>
        <v>1461</v>
      </c>
      <c r="K1464" s="83">
        <f t="shared" si="44"/>
        <v>0</v>
      </c>
    </row>
    <row r="1465" spans="1:11" ht="15.75">
      <c r="A1465" s="98">
        <v>1462</v>
      </c>
      <c r="I1465" s="104" t="s">
        <v>78</v>
      </c>
      <c r="J1465" s="83">
        <f t="shared" si="45"/>
        <v>1462</v>
      </c>
      <c r="K1465" s="83">
        <f t="shared" si="44"/>
        <v>0</v>
      </c>
    </row>
    <row r="1466" spans="1:11" ht="15.75">
      <c r="A1466" s="98">
        <v>1463</v>
      </c>
      <c r="I1466" s="104" t="s">
        <v>78</v>
      </c>
      <c r="J1466" s="83">
        <f t="shared" si="45"/>
        <v>1463</v>
      </c>
      <c r="K1466" s="83">
        <f t="shared" si="44"/>
        <v>0</v>
      </c>
    </row>
    <row r="1467" spans="1:11" ht="15.75">
      <c r="A1467" s="98">
        <v>1464</v>
      </c>
      <c r="I1467" s="104" t="s">
        <v>78</v>
      </c>
      <c r="J1467" s="83">
        <f t="shared" si="45"/>
        <v>1464</v>
      </c>
      <c r="K1467" s="83">
        <f t="shared" si="44"/>
        <v>0</v>
      </c>
    </row>
    <row r="1468" spans="1:11" ht="15.75">
      <c r="A1468" s="98">
        <v>1465</v>
      </c>
      <c r="I1468" s="104" t="s">
        <v>78</v>
      </c>
      <c r="J1468" s="83">
        <f t="shared" si="45"/>
        <v>1465</v>
      </c>
      <c r="K1468" s="83">
        <f t="shared" si="44"/>
        <v>0</v>
      </c>
    </row>
    <row r="1469" spans="1:11" ht="15.75">
      <c r="A1469" s="98">
        <v>1466</v>
      </c>
      <c r="I1469" s="104" t="s">
        <v>78</v>
      </c>
      <c r="J1469" s="83">
        <f t="shared" si="45"/>
        <v>1466</v>
      </c>
      <c r="K1469" s="83">
        <f t="shared" si="44"/>
        <v>0</v>
      </c>
    </row>
    <row r="1470" spans="1:11" ht="15.75">
      <c r="A1470" s="98">
        <v>1467</v>
      </c>
      <c r="I1470" s="104" t="s">
        <v>78</v>
      </c>
      <c r="J1470" s="83">
        <f t="shared" si="45"/>
        <v>1467</v>
      </c>
      <c r="K1470" s="83">
        <f t="shared" si="44"/>
        <v>0</v>
      </c>
    </row>
    <row r="1471" spans="1:11" ht="15.75">
      <c r="A1471" s="98">
        <v>1468</v>
      </c>
      <c r="I1471" s="104" t="s">
        <v>78</v>
      </c>
      <c r="J1471" s="83">
        <f t="shared" si="45"/>
        <v>1468</v>
      </c>
      <c r="K1471" s="83">
        <f t="shared" si="44"/>
        <v>0</v>
      </c>
    </row>
    <row r="1472" spans="1:11" ht="15.75">
      <c r="A1472" s="98">
        <v>1469</v>
      </c>
      <c r="I1472" s="104" t="s">
        <v>78</v>
      </c>
      <c r="J1472" s="83">
        <f t="shared" si="45"/>
        <v>1469</v>
      </c>
      <c r="K1472" s="83">
        <f t="shared" si="44"/>
        <v>0</v>
      </c>
    </row>
    <row r="1473" spans="1:11" ht="15.75">
      <c r="A1473" s="98">
        <v>1470</v>
      </c>
      <c r="I1473" s="104" t="s">
        <v>78</v>
      </c>
      <c r="J1473" s="83">
        <f t="shared" si="45"/>
        <v>1470</v>
      </c>
      <c r="K1473" s="83">
        <f t="shared" si="44"/>
        <v>0</v>
      </c>
    </row>
    <row r="1474" spans="1:11" ht="15.75">
      <c r="A1474" s="98">
        <v>1471</v>
      </c>
      <c r="I1474" s="104" t="s">
        <v>78</v>
      </c>
      <c r="J1474" s="83">
        <f t="shared" si="45"/>
        <v>1471</v>
      </c>
      <c r="K1474" s="83">
        <f t="shared" si="44"/>
        <v>0</v>
      </c>
    </row>
    <row r="1475" spans="1:11" ht="15.75">
      <c r="A1475" s="98">
        <v>1472</v>
      </c>
      <c r="I1475" s="104" t="s">
        <v>78</v>
      </c>
      <c r="J1475" s="83">
        <f t="shared" si="45"/>
        <v>1472</v>
      </c>
      <c r="K1475" s="83">
        <f t="shared" si="44"/>
        <v>0</v>
      </c>
    </row>
    <row r="1476" spans="1:11" ht="15.75">
      <c r="A1476" s="98">
        <v>1473</v>
      </c>
      <c r="I1476" s="104" t="s">
        <v>78</v>
      </c>
      <c r="J1476" s="83">
        <f t="shared" si="45"/>
        <v>1473</v>
      </c>
      <c r="K1476" s="83">
        <f t="shared" ref="K1476:K1539" si="46">COUNTIF($D$4:$D$889,D1476)</f>
        <v>0</v>
      </c>
    </row>
    <row r="1477" spans="1:11" ht="15.75">
      <c r="A1477" s="98">
        <v>1474</v>
      </c>
      <c r="I1477" s="104" t="s">
        <v>78</v>
      </c>
      <c r="J1477" s="83">
        <f t="shared" ref="J1477:J1540" si="47">IF(H1477&lt;&gt;H1476,1,J1476+1)</f>
        <v>1474</v>
      </c>
      <c r="K1477" s="83">
        <f t="shared" si="46"/>
        <v>0</v>
      </c>
    </row>
    <row r="1478" spans="1:11" ht="15.75">
      <c r="A1478" s="98">
        <v>1475</v>
      </c>
      <c r="I1478" s="104" t="s">
        <v>78</v>
      </c>
      <c r="J1478" s="83">
        <f t="shared" si="47"/>
        <v>1475</v>
      </c>
      <c r="K1478" s="83">
        <f t="shared" si="46"/>
        <v>0</v>
      </c>
    </row>
    <row r="1479" spans="1:11" ht="15.75">
      <c r="A1479" s="98">
        <v>1476</v>
      </c>
      <c r="I1479" s="104" t="s">
        <v>78</v>
      </c>
      <c r="J1479" s="83">
        <f t="shared" si="47"/>
        <v>1476</v>
      </c>
      <c r="K1479" s="83">
        <f t="shared" si="46"/>
        <v>0</v>
      </c>
    </row>
    <row r="1480" spans="1:11" ht="15.75">
      <c r="A1480" s="98">
        <v>1477</v>
      </c>
      <c r="I1480" s="104" t="s">
        <v>78</v>
      </c>
      <c r="J1480" s="83">
        <f t="shared" si="47"/>
        <v>1477</v>
      </c>
      <c r="K1480" s="83">
        <f t="shared" si="46"/>
        <v>0</v>
      </c>
    </row>
    <row r="1481" spans="1:11" ht="15.75">
      <c r="A1481" s="98">
        <v>1478</v>
      </c>
      <c r="I1481" s="104" t="s">
        <v>78</v>
      </c>
      <c r="J1481" s="83">
        <f t="shared" si="47"/>
        <v>1478</v>
      </c>
      <c r="K1481" s="83">
        <f t="shared" si="46"/>
        <v>0</v>
      </c>
    </row>
    <row r="1482" spans="1:11" ht="15.75">
      <c r="A1482" s="98">
        <v>1479</v>
      </c>
      <c r="I1482" s="104" t="s">
        <v>78</v>
      </c>
      <c r="J1482" s="83">
        <f t="shared" si="47"/>
        <v>1479</v>
      </c>
      <c r="K1482" s="83">
        <f t="shared" si="46"/>
        <v>0</v>
      </c>
    </row>
    <row r="1483" spans="1:11" ht="15.75">
      <c r="A1483" s="98">
        <v>1480</v>
      </c>
      <c r="I1483" s="104" t="s">
        <v>78</v>
      </c>
      <c r="J1483" s="83">
        <f t="shared" si="47"/>
        <v>1480</v>
      </c>
      <c r="K1483" s="83">
        <f t="shared" si="46"/>
        <v>0</v>
      </c>
    </row>
    <row r="1484" spans="1:11" ht="15.75">
      <c r="A1484" s="98">
        <v>1481</v>
      </c>
      <c r="I1484" s="104" t="s">
        <v>78</v>
      </c>
      <c r="J1484" s="83">
        <f t="shared" si="47"/>
        <v>1481</v>
      </c>
      <c r="K1484" s="83">
        <f t="shared" si="46"/>
        <v>0</v>
      </c>
    </row>
    <row r="1485" spans="1:11" ht="15.75">
      <c r="A1485" s="98">
        <v>1482</v>
      </c>
      <c r="I1485" s="104" t="s">
        <v>78</v>
      </c>
      <c r="J1485" s="83">
        <f t="shared" si="47"/>
        <v>1482</v>
      </c>
      <c r="K1485" s="83">
        <f t="shared" si="46"/>
        <v>0</v>
      </c>
    </row>
    <row r="1486" spans="1:11" ht="15.75">
      <c r="A1486" s="98">
        <v>1483</v>
      </c>
      <c r="I1486" s="104" t="s">
        <v>78</v>
      </c>
      <c r="J1486" s="83">
        <f t="shared" si="47"/>
        <v>1483</v>
      </c>
      <c r="K1486" s="83">
        <f t="shared" si="46"/>
        <v>0</v>
      </c>
    </row>
    <row r="1487" spans="1:11" ht="15.75">
      <c r="A1487" s="98">
        <v>1484</v>
      </c>
      <c r="I1487" s="104" t="s">
        <v>78</v>
      </c>
      <c r="J1487" s="83">
        <f t="shared" si="47"/>
        <v>1484</v>
      </c>
      <c r="K1487" s="83">
        <f t="shared" si="46"/>
        <v>0</v>
      </c>
    </row>
    <row r="1488" spans="1:11" ht="15.75">
      <c r="A1488" s="98">
        <v>1485</v>
      </c>
      <c r="I1488" s="104" t="s">
        <v>78</v>
      </c>
      <c r="J1488" s="83">
        <f t="shared" si="47"/>
        <v>1485</v>
      </c>
      <c r="K1488" s="83">
        <f t="shared" si="46"/>
        <v>0</v>
      </c>
    </row>
    <row r="1489" spans="1:11" ht="15.75">
      <c r="A1489" s="98">
        <v>1486</v>
      </c>
      <c r="I1489" s="104" t="s">
        <v>78</v>
      </c>
      <c r="J1489" s="83">
        <f t="shared" si="47"/>
        <v>1486</v>
      </c>
      <c r="K1489" s="83">
        <f t="shared" si="46"/>
        <v>0</v>
      </c>
    </row>
    <row r="1490" spans="1:11" ht="15.75">
      <c r="A1490" s="98">
        <v>1487</v>
      </c>
      <c r="I1490" s="104" t="s">
        <v>78</v>
      </c>
      <c r="J1490" s="83">
        <f t="shared" si="47"/>
        <v>1487</v>
      </c>
      <c r="K1490" s="83">
        <f t="shared" si="46"/>
        <v>0</v>
      </c>
    </row>
    <row r="1491" spans="1:11" ht="15.75">
      <c r="A1491" s="98">
        <v>1488</v>
      </c>
      <c r="I1491" s="104" t="s">
        <v>78</v>
      </c>
      <c r="J1491" s="83">
        <f t="shared" si="47"/>
        <v>1488</v>
      </c>
      <c r="K1491" s="83">
        <f t="shared" si="46"/>
        <v>0</v>
      </c>
    </row>
    <row r="1492" spans="1:11" ht="15.75">
      <c r="A1492" s="98">
        <v>1489</v>
      </c>
      <c r="I1492" s="104" t="s">
        <v>78</v>
      </c>
      <c r="J1492" s="83">
        <f t="shared" si="47"/>
        <v>1489</v>
      </c>
      <c r="K1492" s="83">
        <f t="shared" si="46"/>
        <v>0</v>
      </c>
    </row>
    <row r="1493" spans="1:11" ht="15.75">
      <c r="A1493" s="98">
        <v>1490</v>
      </c>
      <c r="I1493" s="104" t="s">
        <v>78</v>
      </c>
      <c r="J1493" s="83">
        <f t="shared" si="47"/>
        <v>1490</v>
      </c>
      <c r="K1493" s="83">
        <f t="shared" si="46"/>
        <v>0</v>
      </c>
    </row>
    <row r="1494" spans="1:11" ht="15.75">
      <c r="A1494" s="98">
        <v>1491</v>
      </c>
      <c r="I1494" s="104" t="s">
        <v>78</v>
      </c>
      <c r="J1494" s="83">
        <f t="shared" si="47"/>
        <v>1491</v>
      </c>
      <c r="K1494" s="83">
        <f t="shared" si="46"/>
        <v>0</v>
      </c>
    </row>
    <row r="1495" spans="1:11" ht="15.75">
      <c r="A1495" s="98">
        <v>1492</v>
      </c>
      <c r="I1495" s="104" t="s">
        <v>78</v>
      </c>
      <c r="J1495" s="83">
        <f t="shared" si="47"/>
        <v>1492</v>
      </c>
      <c r="K1495" s="83">
        <f t="shared" si="46"/>
        <v>0</v>
      </c>
    </row>
    <row r="1496" spans="1:11" ht="15.75">
      <c r="A1496" s="98">
        <v>1493</v>
      </c>
      <c r="I1496" s="104" t="s">
        <v>78</v>
      </c>
      <c r="J1496" s="83">
        <f t="shared" si="47"/>
        <v>1493</v>
      </c>
      <c r="K1496" s="83">
        <f t="shared" si="46"/>
        <v>0</v>
      </c>
    </row>
    <row r="1497" spans="1:11" ht="15.75">
      <c r="A1497" s="98">
        <v>1494</v>
      </c>
      <c r="I1497" s="104" t="s">
        <v>78</v>
      </c>
      <c r="J1497" s="83">
        <f t="shared" si="47"/>
        <v>1494</v>
      </c>
      <c r="K1497" s="83">
        <f t="shared" si="46"/>
        <v>0</v>
      </c>
    </row>
    <row r="1498" spans="1:11" ht="15.75">
      <c r="A1498" s="98">
        <v>1495</v>
      </c>
      <c r="I1498" s="104" t="s">
        <v>78</v>
      </c>
      <c r="J1498" s="83">
        <f t="shared" si="47"/>
        <v>1495</v>
      </c>
      <c r="K1498" s="83">
        <f t="shared" si="46"/>
        <v>0</v>
      </c>
    </row>
    <row r="1499" spans="1:11" ht="15.75">
      <c r="A1499" s="98">
        <v>1496</v>
      </c>
      <c r="I1499" s="104" t="s">
        <v>78</v>
      </c>
      <c r="J1499" s="83">
        <f t="shared" si="47"/>
        <v>1496</v>
      </c>
      <c r="K1499" s="83">
        <f t="shared" si="46"/>
        <v>0</v>
      </c>
    </row>
    <row r="1500" spans="1:11" ht="15.75">
      <c r="A1500" s="98">
        <v>1497</v>
      </c>
      <c r="I1500" s="104" t="s">
        <v>78</v>
      </c>
      <c r="J1500" s="83">
        <f t="shared" si="47"/>
        <v>1497</v>
      </c>
      <c r="K1500" s="83">
        <f t="shared" si="46"/>
        <v>0</v>
      </c>
    </row>
    <row r="1501" spans="1:11" ht="15.75">
      <c r="A1501" s="98">
        <v>1498</v>
      </c>
      <c r="I1501" s="104" t="s">
        <v>78</v>
      </c>
      <c r="J1501" s="83">
        <f t="shared" si="47"/>
        <v>1498</v>
      </c>
      <c r="K1501" s="83">
        <f t="shared" si="46"/>
        <v>0</v>
      </c>
    </row>
    <row r="1502" spans="1:11" ht="15.75">
      <c r="A1502" s="98">
        <v>1499</v>
      </c>
      <c r="I1502" s="104" t="s">
        <v>78</v>
      </c>
      <c r="J1502" s="83">
        <f t="shared" si="47"/>
        <v>1499</v>
      </c>
      <c r="K1502" s="83">
        <f t="shared" si="46"/>
        <v>0</v>
      </c>
    </row>
    <row r="1503" spans="1:11" ht="15.75">
      <c r="A1503" s="98">
        <v>1500</v>
      </c>
      <c r="I1503" s="104" t="s">
        <v>78</v>
      </c>
      <c r="J1503" s="83">
        <f t="shared" si="47"/>
        <v>1500</v>
      </c>
      <c r="K1503" s="83">
        <f t="shared" si="46"/>
        <v>0</v>
      </c>
    </row>
    <row r="1504" spans="1:11" ht="15.75">
      <c r="A1504" s="98">
        <v>1501</v>
      </c>
      <c r="I1504" s="104" t="s">
        <v>78</v>
      </c>
      <c r="J1504" s="83">
        <f t="shared" si="47"/>
        <v>1501</v>
      </c>
      <c r="K1504" s="83">
        <f t="shared" si="46"/>
        <v>0</v>
      </c>
    </row>
    <row r="1505" spans="1:11" ht="15.75">
      <c r="A1505" s="98">
        <v>1502</v>
      </c>
      <c r="I1505" s="104" t="s">
        <v>78</v>
      </c>
      <c r="J1505" s="83">
        <f t="shared" si="47"/>
        <v>1502</v>
      </c>
      <c r="K1505" s="83">
        <f t="shared" si="46"/>
        <v>0</v>
      </c>
    </row>
    <row r="1506" spans="1:11" ht="15.75">
      <c r="A1506" s="98">
        <v>1503</v>
      </c>
      <c r="I1506" s="104" t="s">
        <v>78</v>
      </c>
      <c r="J1506" s="83">
        <f t="shared" si="47"/>
        <v>1503</v>
      </c>
      <c r="K1506" s="83">
        <f t="shared" si="46"/>
        <v>0</v>
      </c>
    </row>
    <row r="1507" spans="1:11" ht="15.75">
      <c r="A1507" s="98">
        <v>1504</v>
      </c>
      <c r="I1507" s="104" t="s">
        <v>78</v>
      </c>
      <c r="J1507" s="83">
        <f t="shared" si="47"/>
        <v>1504</v>
      </c>
      <c r="K1507" s="83">
        <f t="shared" si="46"/>
        <v>0</v>
      </c>
    </row>
    <row r="1508" spans="1:11" ht="15.75">
      <c r="A1508" s="98">
        <v>1505</v>
      </c>
      <c r="I1508" s="104" t="s">
        <v>78</v>
      </c>
      <c r="J1508" s="83">
        <f t="shared" si="47"/>
        <v>1505</v>
      </c>
      <c r="K1508" s="83">
        <f t="shared" si="46"/>
        <v>0</v>
      </c>
    </row>
    <row r="1509" spans="1:11" ht="15.75">
      <c r="A1509" s="98">
        <v>1506</v>
      </c>
      <c r="I1509" s="104" t="s">
        <v>78</v>
      </c>
      <c r="J1509" s="83">
        <f t="shared" si="47"/>
        <v>1506</v>
      </c>
      <c r="K1509" s="83">
        <f t="shared" si="46"/>
        <v>0</v>
      </c>
    </row>
    <row r="1510" spans="1:11" ht="15.75">
      <c r="A1510" s="98">
        <v>1507</v>
      </c>
      <c r="I1510" s="104" t="s">
        <v>78</v>
      </c>
      <c r="J1510" s="83">
        <f t="shared" si="47"/>
        <v>1507</v>
      </c>
      <c r="K1510" s="83">
        <f t="shared" si="46"/>
        <v>0</v>
      </c>
    </row>
    <row r="1511" spans="1:11" ht="15.75">
      <c r="A1511" s="98">
        <v>1508</v>
      </c>
      <c r="I1511" s="104" t="s">
        <v>78</v>
      </c>
      <c r="J1511" s="83">
        <f t="shared" si="47"/>
        <v>1508</v>
      </c>
      <c r="K1511" s="83">
        <f t="shared" si="46"/>
        <v>0</v>
      </c>
    </row>
    <row r="1512" spans="1:11" ht="15.75">
      <c r="A1512" s="98">
        <v>1509</v>
      </c>
      <c r="I1512" s="104" t="s">
        <v>78</v>
      </c>
      <c r="J1512" s="83">
        <f t="shared" si="47"/>
        <v>1509</v>
      </c>
      <c r="K1512" s="83">
        <f t="shared" si="46"/>
        <v>0</v>
      </c>
    </row>
    <row r="1513" spans="1:11" ht="15.75">
      <c r="A1513" s="98">
        <v>1510</v>
      </c>
      <c r="I1513" s="104" t="s">
        <v>78</v>
      </c>
      <c r="J1513" s="83">
        <f t="shared" si="47"/>
        <v>1510</v>
      </c>
      <c r="K1513" s="83">
        <f t="shared" si="46"/>
        <v>0</v>
      </c>
    </row>
    <row r="1514" spans="1:11" ht="15.75">
      <c r="A1514" s="98">
        <v>1511</v>
      </c>
      <c r="I1514" s="104" t="s">
        <v>78</v>
      </c>
      <c r="J1514" s="83">
        <f t="shared" si="47"/>
        <v>1511</v>
      </c>
      <c r="K1514" s="83">
        <f t="shared" si="46"/>
        <v>0</v>
      </c>
    </row>
    <row r="1515" spans="1:11" ht="15.75">
      <c r="A1515" s="98">
        <v>1512</v>
      </c>
      <c r="I1515" s="104" t="s">
        <v>78</v>
      </c>
      <c r="J1515" s="83">
        <f t="shared" si="47"/>
        <v>1512</v>
      </c>
      <c r="K1515" s="83">
        <f t="shared" si="46"/>
        <v>0</v>
      </c>
    </row>
    <row r="1516" spans="1:11" ht="15.75">
      <c r="A1516" s="98">
        <v>1513</v>
      </c>
      <c r="I1516" s="104" t="s">
        <v>78</v>
      </c>
      <c r="J1516" s="83">
        <f t="shared" si="47"/>
        <v>1513</v>
      </c>
      <c r="K1516" s="83">
        <f t="shared" si="46"/>
        <v>0</v>
      </c>
    </row>
    <row r="1517" spans="1:11" ht="15.75">
      <c r="A1517" s="98">
        <v>1514</v>
      </c>
      <c r="I1517" s="104" t="s">
        <v>78</v>
      </c>
      <c r="J1517" s="83">
        <f t="shared" si="47"/>
        <v>1514</v>
      </c>
      <c r="K1517" s="83">
        <f t="shared" si="46"/>
        <v>0</v>
      </c>
    </row>
    <row r="1518" spans="1:11" ht="15.75">
      <c r="A1518" s="98">
        <v>1515</v>
      </c>
      <c r="I1518" s="104" t="s">
        <v>78</v>
      </c>
      <c r="J1518" s="83">
        <f t="shared" si="47"/>
        <v>1515</v>
      </c>
      <c r="K1518" s="83">
        <f t="shared" si="46"/>
        <v>0</v>
      </c>
    </row>
    <row r="1519" spans="1:11" ht="15.75">
      <c r="A1519" s="98">
        <v>1516</v>
      </c>
      <c r="I1519" s="104" t="s">
        <v>78</v>
      </c>
      <c r="J1519" s="83">
        <f t="shared" si="47"/>
        <v>1516</v>
      </c>
      <c r="K1519" s="83">
        <f t="shared" si="46"/>
        <v>0</v>
      </c>
    </row>
    <row r="1520" spans="1:11" ht="15.75">
      <c r="A1520" s="98">
        <v>1517</v>
      </c>
      <c r="I1520" s="104" t="s">
        <v>78</v>
      </c>
      <c r="J1520" s="83">
        <f t="shared" si="47"/>
        <v>1517</v>
      </c>
      <c r="K1520" s="83">
        <f t="shared" si="46"/>
        <v>0</v>
      </c>
    </row>
    <row r="1521" spans="1:11" ht="15.75">
      <c r="A1521" s="98">
        <v>1518</v>
      </c>
      <c r="I1521" s="104" t="s">
        <v>78</v>
      </c>
      <c r="J1521" s="83">
        <f t="shared" si="47"/>
        <v>1518</v>
      </c>
      <c r="K1521" s="83">
        <f t="shared" si="46"/>
        <v>0</v>
      </c>
    </row>
    <row r="1522" spans="1:11" ht="15.75">
      <c r="A1522" s="98">
        <v>1519</v>
      </c>
      <c r="I1522" s="104" t="s">
        <v>78</v>
      </c>
      <c r="J1522" s="83">
        <f t="shared" si="47"/>
        <v>1519</v>
      </c>
      <c r="K1522" s="83">
        <f t="shared" si="46"/>
        <v>0</v>
      </c>
    </row>
    <row r="1523" spans="1:11" ht="15.75">
      <c r="A1523" s="98">
        <v>1520</v>
      </c>
      <c r="I1523" s="104" t="s">
        <v>78</v>
      </c>
      <c r="J1523" s="83">
        <f t="shared" si="47"/>
        <v>1520</v>
      </c>
      <c r="K1523" s="83">
        <f t="shared" si="46"/>
        <v>0</v>
      </c>
    </row>
    <row r="1524" spans="1:11" ht="15.75">
      <c r="A1524" s="98">
        <v>1521</v>
      </c>
      <c r="I1524" s="104" t="s">
        <v>78</v>
      </c>
      <c r="J1524" s="83">
        <f t="shared" si="47"/>
        <v>1521</v>
      </c>
      <c r="K1524" s="83">
        <f t="shared" si="46"/>
        <v>0</v>
      </c>
    </row>
    <row r="1525" spans="1:11" ht="15.75">
      <c r="A1525" s="98">
        <v>1522</v>
      </c>
      <c r="I1525" s="104" t="s">
        <v>78</v>
      </c>
      <c r="J1525" s="83">
        <f t="shared" si="47"/>
        <v>1522</v>
      </c>
      <c r="K1525" s="83">
        <f t="shared" si="46"/>
        <v>0</v>
      </c>
    </row>
    <row r="1526" spans="1:11" ht="15.75">
      <c r="A1526" s="98">
        <v>1523</v>
      </c>
      <c r="I1526" s="104" t="s">
        <v>78</v>
      </c>
      <c r="J1526" s="83">
        <f t="shared" si="47"/>
        <v>1523</v>
      </c>
      <c r="K1526" s="83">
        <f t="shared" si="46"/>
        <v>0</v>
      </c>
    </row>
    <row r="1527" spans="1:11" ht="15.75">
      <c r="A1527" s="98">
        <v>1524</v>
      </c>
      <c r="I1527" s="104" t="s">
        <v>78</v>
      </c>
      <c r="J1527" s="83">
        <f t="shared" si="47"/>
        <v>1524</v>
      </c>
      <c r="K1527" s="83">
        <f t="shared" si="46"/>
        <v>0</v>
      </c>
    </row>
    <row r="1528" spans="1:11" ht="15.75">
      <c r="A1528" s="98">
        <v>1525</v>
      </c>
      <c r="I1528" s="104" t="s">
        <v>78</v>
      </c>
      <c r="J1528" s="83">
        <f t="shared" si="47"/>
        <v>1525</v>
      </c>
      <c r="K1528" s="83">
        <f t="shared" si="46"/>
        <v>0</v>
      </c>
    </row>
    <row r="1529" spans="1:11" ht="15.75">
      <c r="A1529" s="98">
        <v>1526</v>
      </c>
      <c r="I1529" s="104" t="s">
        <v>78</v>
      </c>
      <c r="J1529" s="83">
        <f t="shared" si="47"/>
        <v>1526</v>
      </c>
      <c r="K1529" s="83">
        <f t="shared" si="46"/>
        <v>0</v>
      </c>
    </row>
    <row r="1530" spans="1:11" ht="15.75">
      <c r="A1530" s="98">
        <v>1527</v>
      </c>
      <c r="I1530" s="104" t="s">
        <v>78</v>
      </c>
      <c r="J1530" s="83">
        <f t="shared" si="47"/>
        <v>1527</v>
      </c>
      <c r="K1530" s="83">
        <f t="shared" si="46"/>
        <v>0</v>
      </c>
    </row>
    <row r="1531" spans="1:11" ht="15.75">
      <c r="A1531" s="98">
        <v>1528</v>
      </c>
      <c r="I1531" s="104" t="s">
        <v>78</v>
      </c>
      <c r="J1531" s="83">
        <f t="shared" si="47"/>
        <v>1528</v>
      </c>
      <c r="K1531" s="83">
        <f t="shared" si="46"/>
        <v>0</v>
      </c>
    </row>
    <row r="1532" spans="1:11" ht="15.75">
      <c r="A1532" s="98">
        <v>1529</v>
      </c>
      <c r="I1532" s="104" t="s">
        <v>78</v>
      </c>
      <c r="J1532" s="83">
        <f t="shared" si="47"/>
        <v>1529</v>
      </c>
      <c r="K1532" s="83">
        <f t="shared" si="46"/>
        <v>0</v>
      </c>
    </row>
    <row r="1533" spans="1:11" ht="15.75">
      <c r="A1533" s="98">
        <v>1530</v>
      </c>
      <c r="I1533" s="104" t="s">
        <v>78</v>
      </c>
      <c r="J1533" s="83">
        <f t="shared" si="47"/>
        <v>1530</v>
      </c>
      <c r="K1533" s="83">
        <f t="shared" si="46"/>
        <v>0</v>
      </c>
    </row>
    <row r="1534" spans="1:11" ht="15.75">
      <c r="A1534" s="98">
        <v>1531</v>
      </c>
      <c r="I1534" s="104" t="s">
        <v>78</v>
      </c>
      <c r="J1534" s="83">
        <f t="shared" si="47"/>
        <v>1531</v>
      </c>
      <c r="K1534" s="83">
        <f t="shared" si="46"/>
        <v>0</v>
      </c>
    </row>
    <row r="1535" spans="1:11" ht="15.75">
      <c r="A1535" s="98">
        <v>1532</v>
      </c>
      <c r="I1535" s="104" t="s">
        <v>78</v>
      </c>
      <c r="J1535" s="83">
        <f t="shared" si="47"/>
        <v>1532</v>
      </c>
      <c r="K1535" s="83">
        <f t="shared" si="46"/>
        <v>0</v>
      </c>
    </row>
    <row r="1536" spans="1:11" ht="15.75">
      <c r="A1536" s="98">
        <v>1533</v>
      </c>
      <c r="I1536" s="104" t="s">
        <v>78</v>
      </c>
      <c r="J1536" s="83">
        <f t="shared" si="47"/>
        <v>1533</v>
      </c>
      <c r="K1536" s="83">
        <f t="shared" si="46"/>
        <v>0</v>
      </c>
    </row>
    <row r="1537" spans="1:11" ht="15.75">
      <c r="A1537" s="98">
        <v>1534</v>
      </c>
      <c r="I1537" s="104" t="s">
        <v>78</v>
      </c>
      <c r="J1537" s="83">
        <f t="shared" si="47"/>
        <v>1534</v>
      </c>
      <c r="K1537" s="83">
        <f t="shared" si="46"/>
        <v>0</v>
      </c>
    </row>
    <row r="1538" spans="1:11" ht="15.75">
      <c r="A1538" s="98">
        <v>1535</v>
      </c>
      <c r="I1538" s="104" t="s">
        <v>78</v>
      </c>
      <c r="J1538" s="83">
        <f t="shared" si="47"/>
        <v>1535</v>
      </c>
      <c r="K1538" s="83">
        <f t="shared" si="46"/>
        <v>0</v>
      </c>
    </row>
    <row r="1539" spans="1:11" ht="15.75">
      <c r="A1539" s="98">
        <v>1536</v>
      </c>
      <c r="I1539" s="104" t="s">
        <v>78</v>
      </c>
      <c r="J1539" s="83">
        <f t="shared" si="47"/>
        <v>1536</v>
      </c>
      <c r="K1539" s="83">
        <f t="shared" si="46"/>
        <v>0</v>
      </c>
    </row>
    <row r="1540" spans="1:11" ht="15.75">
      <c r="A1540" s="98">
        <v>1537</v>
      </c>
      <c r="I1540" s="104" t="s">
        <v>78</v>
      </c>
      <c r="J1540" s="83">
        <f t="shared" si="47"/>
        <v>1537</v>
      </c>
      <c r="K1540" s="83">
        <f t="shared" ref="K1540:K1603" si="48">COUNTIF($D$4:$D$889,D1540)</f>
        <v>0</v>
      </c>
    </row>
    <row r="1541" spans="1:11" ht="15.75">
      <c r="A1541" s="98">
        <v>1538</v>
      </c>
      <c r="I1541" s="104" t="s">
        <v>78</v>
      </c>
      <c r="J1541" s="83">
        <f t="shared" ref="J1541:J1604" si="49">IF(H1541&lt;&gt;H1540,1,J1540+1)</f>
        <v>1538</v>
      </c>
      <c r="K1541" s="83">
        <f t="shared" si="48"/>
        <v>0</v>
      </c>
    </row>
    <row r="1542" spans="1:11" ht="15.75">
      <c r="A1542" s="98">
        <v>1539</v>
      </c>
      <c r="I1542" s="104" t="s">
        <v>78</v>
      </c>
      <c r="J1542" s="83">
        <f t="shared" si="49"/>
        <v>1539</v>
      </c>
      <c r="K1542" s="83">
        <f t="shared" si="48"/>
        <v>0</v>
      </c>
    </row>
    <row r="1543" spans="1:11" ht="15.75">
      <c r="A1543" s="98">
        <v>1540</v>
      </c>
      <c r="I1543" s="104" t="s">
        <v>78</v>
      </c>
      <c r="J1543" s="83">
        <f t="shared" si="49"/>
        <v>1540</v>
      </c>
      <c r="K1543" s="83">
        <f t="shared" si="48"/>
        <v>0</v>
      </c>
    </row>
    <row r="1544" spans="1:11" ht="15.75">
      <c r="A1544" s="98">
        <v>1541</v>
      </c>
      <c r="I1544" s="104" t="s">
        <v>78</v>
      </c>
      <c r="J1544" s="83">
        <f t="shared" si="49"/>
        <v>1541</v>
      </c>
      <c r="K1544" s="83">
        <f t="shared" si="48"/>
        <v>0</v>
      </c>
    </row>
    <row r="1545" spans="1:11" ht="15.75">
      <c r="A1545" s="98">
        <v>1542</v>
      </c>
      <c r="I1545" s="104" t="s">
        <v>78</v>
      </c>
      <c r="J1545" s="83">
        <f t="shared" si="49"/>
        <v>1542</v>
      </c>
      <c r="K1545" s="83">
        <f t="shared" si="48"/>
        <v>0</v>
      </c>
    </row>
    <row r="1546" spans="1:11" ht="15.75">
      <c r="A1546" s="98">
        <v>1543</v>
      </c>
      <c r="I1546" s="104" t="s">
        <v>78</v>
      </c>
      <c r="J1546" s="83">
        <f t="shared" si="49"/>
        <v>1543</v>
      </c>
      <c r="K1546" s="83">
        <f t="shared" si="48"/>
        <v>0</v>
      </c>
    </row>
    <row r="1547" spans="1:11" ht="15.75">
      <c r="A1547" s="98">
        <v>1544</v>
      </c>
      <c r="I1547" s="104" t="s">
        <v>78</v>
      </c>
      <c r="J1547" s="83">
        <f t="shared" si="49"/>
        <v>1544</v>
      </c>
      <c r="K1547" s="83">
        <f t="shared" si="48"/>
        <v>0</v>
      </c>
    </row>
    <row r="1548" spans="1:11" ht="15.75">
      <c r="A1548" s="98">
        <v>1545</v>
      </c>
      <c r="I1548" s="104" t="s">
        <v>78</v>
      </c>
      <c r="J1548" s="83">
        <f t="shared" si="49"/>
        <v>1545</v>
      </c>
      <c r="K1548" s="83">
        <f t="shared" si="48"/>
        <v>0</v>
      </c>
    </row>
    <row r="1549" spans="1:11" ht="15.75">
      <c r="A1549" s="98">
        <v>1546</v>
      </c>
      <c r="I1549" s="104" t="s">
        <v>78</v>
      </c>
      <c r="J1549" s="83">
        <f t="shared" si="49"/>
        <v>1546</v>
      </c>
      <c r="K1549" s="83">
        <f t="shared" si="48"/>
        <v>0</v>
      </c>
    </row>
    <row r="1550" spans="1:11" ht="15.75">
      <c r="A1550" s="98">
        <v>1547</v>
      </c>
      <c r="I1550" s="104" t="s">
        <v>78</v>
      </c>
      <c r="J1550" s="83">
        <f t="shared" si="49"/>
        <v>1547</v>
      </c>
      <c r="K1550" s="83">
        <f t="shared" si="48"/>
        <v>0</v>
      </c>
    </row>
    <row r="1551" spans="1:11" ht="15.75">
      <c r="A1551" s="98">
        <v>1548</v>
      </c>
      <c r="I1551" s="104" t="s">
        <v>78</v>
      </c>
      <c r="J1551" s="83">
        <f t="shared" si="49"/>
        <v>1548</v>
      </c>
      <c r="K1551" s="83">
        <f t="shared" si="48"/>
        <v>0</v>
      </c>
    </row>
    <row r="1552" spans="1:11" ht="15.75">
      <c r="A1552" s="98">
        <v>1549</v>
      </c>
      <c r="I1552" s="104" t="s">
        <v>78</v>
      </c>
      <c r="J1552" s="83">
        <f t="shared" si="49"/>
        <v>1549</v>
      </c>
      <c r="K1552" s="83">
        <f t="shared" si="48"/>
        <v>0</v>
      </c>
    </row>
    <row r="1553" spans="1:11" ht="15.75">
      <c r="A1553" s="98">
        <v>1550</v>
      </c>
      <c r="I1553" s="104" t="s">
        <v>78</v>
      </c>
      <c r="J1553" s="83">
        <f t="shared" si="49"/>
        <v>1550</v>
      </c>
      <c r="K1553" s="83">
        <f t="shared" si="48"/>
        <v>0</v>
      </c>
    </row>
    <row r="1554" spans="1:11" ht="15.75">
      <c r="A1554" s="98">
        <v>1551</v>
      </c>
      <c r="I1554" s="104" t="s">
        <v>78</v>
      </c>
      <c r="J1554" s="83">
        <f t="shared" si="49"/>
        <v>1551</v>
      </c>
      <c r="K1554" s="83">
        <f t="shared" si="48"/>
        <v>0</v>
      </c>
    </row>
    <row r="1555" spans="1:11" ht="15.75">
      <c r="A1555" s="98">
        <v>1552</v>
      </c>
      <c r="I1555" s="104" t="s">
        <v>78</v>
      </c>
      <c r="J1555" s="83">
        <f t="shared" si="49"/>
        <v>1552</v>
      </c>
      <c r="K1555" s="83">
        <f t="shared" si="48"/>
        <v>0</v>
      </c>
    </row>
    <row r="1556" spans="1:11" ht="15.75">
      <c r="A1556" s="98">
        <v>1553</v>
      </c>
      <c r="I1556" s="104" t="s">
        <v>78</v>
      </c>
      <c r="J1556" s="83">
        <f t="shared" si="49"/>
        <v>1553</v>
      </c>
      <c r="K1556" s="83">
        <f t="shared" si="48"/>
        <v>0</v>
      </c>
    </row>
    <row r="1557" spans="1:11" ht="15.75">
      <c r="A1557" s="98">
        <v>1554</v>
      </c>
      <c r="I1557" s="104" t="s">
        <v>78</v>
      </c>
      <c r="J1557" s="83">
        <f t="shared" si="49"/>
        <v>1554</v>
      </c>
      <c r="K1557" s="83">
        <f t="shared" si="48"/>
        <v>0</v>
      </c>
    </row>
    <row r="1558" spans="1:11" ht="15.75">
      <c r="A1558" s="98">
        <v>1555</v>
      </c>
      <c r="I1558" s="104" t="s">
        <v>78</v>
      </c>
      <c r="J1558" s="83">
        <f t="shared" si="49"/>
        <v>1555</v>
      </c>
      <c r="K1558" s="83">
        <f t="shared" si="48"/>
        <v>0</v>
      </c>
    </row>
    <row r="1559" spans="1:11" ht="15.75">
      <c r="A1559" s="98">
        <v>1556</v>
      </c>
      <c r="I1559" s="104" t="s">
        <v>78</v>
      </c>
      <c r="J1559" s="83">
        <f t="shared" si="49"/>
        <v>1556</v>
      </c>
      <c r="K1559" s="83">
        <f t="shared" si="48"/>
        <v>0</v>
      </c>
    </row>
    <row r="1560" spans="1:11" ht="15.75">
      <c r="A1560" s="98">
        <v>1557</v>
      </c>
      <c r="I1560" s="104" t="s">
        <v>78</v>
      </c>
      <c r="J1560" s="83">
        <f t="shared" si="49"/>
        <v>1557</v>
      </c>
      <c r="K1560" s="83">
        <f t="shared" si="48"/>
        <v>0</v>
      </c>
    </row>
    <row r="1561" spans="1:11" ht="15.75">
      <c r="A1561" s="98">
        <v>1558</v>
      </c>
      <c r="I1561" s="104" t="s">
        <v>78</v>
      </c>
      <c r="J1561" s="83">
        <f t="shared" si="49"/>
        <v>1558</v>
      </c>
      <c r="K1561" s="83">
        <f t="shared" si="48"/>
        <v>0</v>
      </c>
    </row>
    <row r="1562" spans="1:11" ht="15.75">
      <c r="A1562" s="98">
        <v>1559</v>
      </c>
      <c r="I1562" s="104" t="s">
        <v>78</v>
      </c>
      <c r="J1562" s="83">
        <f t="shared" si="49"/>
        <v>1559</v>
      </c>
      <c r="K1562" s="83">
        <f t="shared" si="48"/>
        <v>0</v>
      </c>
    </row>
    <row r="1563" spans="1:11" ht="15.75">
      <c r="A1563" s="98">
        <v>1560</v>
      </c>
      <c r="I1563" s="104" t="s">
        <v>78</v>
      </c>
      <c r="J1563" s="83">
        <f t="shared" si="49"/>
        <v>1560</v>
      </c>
      <c r="K1563" s="83">
        <f t="shared" si="48"/>
        <v>0</v>
      </c>
    </row>
    <row r="1564" spans="1:11" ht="15.75">
      <c r="A1564" s="98">
        <v>1561</v>
      </c>
      <c r="I1564" s="104" t="s">
        <v>78</v>
      </c>
      <c r="J1564" s="83">
        <f t="shared" si="49"/>
        <v>1561</v>
      </c>
      <c r="K1564" s="83">
        <f t="shared" si="48"/>
        <v>0</v>
      </c>
    </row>
    <row r="1565" spans="1:11" ht="15.75">
      <c r="A1565" s="98">
        <v>1562</v>
      </c>
      <c r="I1565" s="104" t="s">
        <v>78</v>
      </c>
      <c r="J1565" s="83">
        <f t="shared" si="49"/>
        <v>1562</v>
      </c>
      <c r="K1565" s="83">
        <f t="shared" si="48"/>
        <v>0</v>
      </c>
    </row>
    <row r="1566" spans="1:11" ht="15.75">
      <c r="A1566" s="98">
        <v>1563</v>
      </c>
      <c r="I1566" s="104" t="s">
        <v>78</v>
      </c>
      <c r="J1566" s="83">
        <f t="shared" si="49"/>
        <v>1563</v>
      </c>
      <c r="K1566" s="83">
        <f t="shared" si="48"/>
        <v>0</v>
      </c>
    </row>
    <row r="1567" spans="1:11" ht="15.75">
      <c r="A1567" s="98">
        <v>1564</v>
      </c>
      <c r="I1567" s="104" t="s">
        <v>78</v>
      </c>
      <c r="J1567" s="83">
        <f t="shared" si="49"/>
        <v>1564</v>
      </c>
      <c r="K1567" s="83">
        <f t="shared" si="48"/>
        <v>0</v>
      </c>
    </row>
    <row r="1568" spans="1:11" ht="15.75">
      <c r="A1568" s="98">
        <v>1565</v>
      </c>
      <c r="I1568" s="104" t="s">
        <v>78</v>
      </c>
      <c r="J1568" s="83">
        <f t="shared" si="49"/>
        <v>1565</v>
      </c>
      <c r="K1568" s="83">
        <f t="shared" si="48"/>
        <v>0</v>
      </c>
    </row>
    <row r="1569" spans="1:11" ht="15.75">
      <c r="A1569" s="98">
        <v>1566</v>
      </c>
      <c r="I1569" s="104" t="s">
        <v>78</v>
      </c>
      <c r="J1569" s="83">
        <f t="shared" si="49"/>
        <v>1566</v>
      </c>
      <c r="K1569" s="83">
        <f t="shared" si="48"/>
        <v>0</v>
      </c>
    </row>
    <row r="1570" spans="1:11" ht="15.75">
      <c r="A1570" s="98">
        <v>1567</v>
      </c>
      <c r="I1570" s="104" t="s">
        <v>78</v>
      </c>
      <c r="J1570" s="83">
        <f t="shared" si="49"/>
        <v>1567</v>
      </c>
      <c r="K1570" s="83">
        <f t="shared" si="48"/>
        <v>0</v>
      </c>
    </row>
    <row r="1571" spans="1:11" ht="15.75">
      <c r="A1571" s="98">
        <v>1568</v>
      </c>
      <c r="I1571" s="104" t="s">
        <v>78</v>
      </c>
      <c r="J1571" s="83">
        <f t="shared" si="49"/>
        <v>1568</v>
      </c>
      <c r="K1571" s="83">
        <f t="shared" si="48"/>
        <v>0</v>
      </c>
    </row>
    <row r="1572" spans="1:11" ht="15.75">
      <c r="A1572" s="98">
        <v>1569</v>
      </c>
      <c r="I1572" s="104" t="s">
        <v>78</v>
      </c>
      <c r="J1572" s="83">
        <f t="shared" si="49"/>
        <v>1569</v>
      </c>
      <c r="K1572" s="83">
        <f t="shared" si="48"/>
        <v>0</v>
      </c>
    </row>
    <row r="1573" spans="1:11" ht="15.75">
      <c r="A1573" s="98">
        <v>1570</v>
      </c>
      <c r="I1573" s="104" t="s">
        <v>78</v>
      </c>
      <c r="J1573" s="83">
        <f t="shared" si="49"/>
        <v>1570</v>
      </c>
      <c r="K1573" s="83">
        <f t="shared" si="48"/>
        <v>0</v>
      </c>
    </row>
    <row r="1574" spans="1:11" ht="15.75">
      <c r="A1574" s="98">
        <v>1571</v>
      </c>
      <c r="I1574" s="104" t="s">
        <v>78</v>
      </c>
      <c r="J1574" s="83">
        <f t="shared" si="49"/>
        <v>1571</v>
      </c>
      <c r="K1574" s="83">
        <f t="shared" si="48"/>
        <v>0</v>
      </c>
    </row>
    <row r="1575" spans="1:11" ht="15.75">
      <c r="A1575" s="98">
        <v>1572</v>
      </c>
      <c r="I1575" s="104" t="s">
        <v>78</v>
      </c>
      <c r="J1575" s="83">
        <f t="shared" si="49"/>
        <v>1572</v>
      </c>
      <c r="K1575" s="83">
        <f t="shared" si="48"/>
        <v>0</v>
      </c>
    </row>
    <row r="1576" spans="1:11" ht="15.75">
      <c r="A1576" s="98">
        <v>1573</v>
      </c>
      <c r="I1576" s="104" t="s">
        <v>78</v>
      </c>
      <c r="J1576" s="83">
        <f t="shared" si="49"/>
        <v>1573</v>
      </c>
      <c r="K1576" s="83">
        <f t="shared" si="48"/>
        <v>0</v>
      </c>
    </row>
    <row r="1577" spans="1:11" ht="15.75">
      <c r="A1577" s="98">
        <v>1574</v>
      </c>
      <c r="I1577" s="104" t="s">
        <v>78</v>
      </c>
      <c r="J1577" s="83">
        <f t="shared" si="49"/>
        <v>1574</v>
      </c>
      <c r="K1577" s="83">
        <f t="shared" si="48"/>
        <v>0</v>
      </c>
    </row>
    <row r="1578" spans="1:11" ht="15.75">
      <c r="A1578" s="98">
        <v>1575</v>
      </c>
      <c r="I1578" s="104" t="s">
        <v>78</v>
      </c>
      <c r="J1578" s="83">
        <f t="shared" si="49"/>
        <v>1575</v>
      </c>
      <c r="K1578" s="83">
        <f t="shared" si="48"/>
        <v>0</v>
      </c>
    </row>
    <row r="1579" spans="1:11" ht="15.75">
      <c r="A1579" s="98">
        <v>1576</v>
      </c>
      <c r="I1579" s="104" t="s">
        <v>78</v>
      </c>
      <c r="J1579" s="83">
        <f t="shared" si="49"/>
        <v>1576</v>
      </c>
      <c r="K1579" s="83">
        <f t="shared" si="48"/>
        <v>0</v>
      </c>
    </row>
    <row r="1580" spans="1:11" ht="15.75">
      <c r="A1580" s="98">
        <v>1577</v>
      </c>
      <c r="I1580" s="104" t="s">
        <v>78</v>
      </c>
      <c r="J1580" s="83">
        <f t="shared" si="49"/>
        <v>1577</v>
      </c>
      <c r="K1580" s="83">
        <f t="shared" si="48"/>
        <v>0</v>
      </c>
    </row>
    <row r="1581" spans="1:11" ht="15.75">
      <c r="A1581" s="98">
        <v>1578</v>
      </c>
      <c r="I1581" s="104" t="s">
        <v>78</v>
      </c>
      <c r="J1581" s="83">
        <f t="shared" si="49"/>
        <v>1578</v>
      </c>
      <c r="K1581" s="83">
        <f t="shared" si="48"/>
        <v>0</v>
      </c>
    </row>
    <row r="1582" spans="1:11" ht="15.75">
      <c r="A1582" s="98">
        <v>1579</v>
      </c>
      <c r="I1582" s="104" t="s">
        <v>78</v>
      </c>
      <c r="J1582" s="83">
        <f t="shared" si="49"/>
        <v>1579</v>
      </c>
      <c r="K1582" s="83">
        <f t="shared" si="48"/>
        <v>0</v>
      </c>
    </row>
    <row r="1583" spans="1:11" ht="15.75">
      <c r="A1583" s="98">
        <v>1580</v>
      </c>
      <c r="I1583" s="104" t="s">
        <v>78</v>
      </c>
      <c r="J1583" s="83">
        <f t="shared" si="49"/>
        <v>1580</v>
      </c>
      <c r="K1583" s="83">
        <f t="shared" si="48"/>
        <v>0</v>
      </c>
    </row>
    <row r="1584" spans="1:11" ht="15.75">
      <c r="A1584" s="98">
        <v>1581</v>
      </c>
      <c r="I1584" s="104" t="s">
        <v>78</v>
      </c>
      <c r="J1584" s="83">
        <f t="shared" si="49"/>
        <v>1581</v>
      </c>
      <c r="K1584" s="83">
        <f t="shared" si="48"/>
        <v>0</v>
      </c>
    </row>
    <row r="1585" spans="1:11" ht="15.75">
      <c r="A1585" s="98">
        <v>1582</v>
      </c>
      <c r="I1585" s="104" t="s">
        <v>78</v>
      </c>
      <c r="J1585" s="83">
        <f t="shared" si="49"/>
        <v>1582</v>
      </c>
      <c r="K1585" s="83">
        <f t="shared" si="48"/>
        <v>0</v>
      </c>
    </row>
    <row r="1586" spans="1:11" ht="15.75">
      <c r="A1586" s="98">
        <v>1583</v>
      </c>
      <c r="I1586" s="104" t="s">
        <v>78</v>
      </c>
      <c r="J1586" s="83">
        <f t="shared" si="49"/>
        <v>1583</v>
      </c>
      <c r="K1586" s="83">
        <f t="shared" si="48"/>
        <v>0</v>
      </c>
    </row>
    <row r="1587" spans="1:11" ht="15.75">
      <c r="A1587" s="98">
        <v>1584</v>
      </c>
      <c r="I1587" s="104" t="s">
        <v>78</v>
      </c>
      <c r="J1587" s="83">
        <f t="shared" si="49"/>
        <v>1584</v>
      </c>
      <c r="K1587" s="83">
        <f t="shared" si="48"/>
        <v>0</v>
      </c>
    </row>
    <row r="1588" spans="1:11" ht="15.75">
      <c r="A1588" s="98">
        <v>1585</v>
      </c>
      <c r="I1588" s="104" t="s">
        <v>78</v>
      </c>
      <c r="J1588" s="83">
        <f t="shared" si="49"/>
        <v>1585</v>
      </c>
      <c r="K1588" s="83">
        <f t="shared" si="48"/>
        <v>0</v>
      </c>
    </row>
    <row r="1589" spans="1:11" ht="15.75">
      <c r="A1589" s="98">
        <v>1586</v>
      </c>
      <c r="I1589" s="104" t="s">
        <v>78</v>
      </c>
      <c r="J1589" s="83">
        <f t="shared" si="49"/>
        <v>1586</v>
      </c>
      <c r="K1589" s="83">
        <f t="shared" si="48"/>
        <v>0</v>
      </c>
    </row>
    <row r="1590" spans="1:11" ht="15.75">
      <c r="A1590" s="98">
        <v>1587</v>
      </c>
      <c r="I1590" s="104" t="s">
        <v>78</v>
      </c>
      <c r="J1590" s="83">
        <f t="shared" si="49"/>
        <v>1587</v>
      </c>
      <c r="K1590" s="83">
        <f t="shared" si="48"/>
        <v>0</v>
      </c>
    </row>
    <row r="1591" spans="1:11" ht="15.75">
      <c r="A1591" s="98">
        <v>1588</v>
      </c>
      <c r="I1591" s="104" t="s">
        <v>78</v>
      </c>
      <c r="J1591" s="83">
        <f t="shared" si="49"/>
        <v>1588</v>
      </c>
      <c r="K1591" s="83">
        <f t="shared" si="48"/>
        <v>0</v>
      </c>
    </row>
    <row r="1592" spans="1:11" ht="15.75">
      <c r="A1592" s="98">
        <v>1589</v>
      </c>
      <c r="I1592" s="104" t="s">
        <v>78</v>
      </c>
      <c r="J1592" s="83">
        <f t="shared" si="49"/>
        <v>1589</v>
      </c>
      <c r="K1592" s="83">
        <f t="shared" si="48"/>
        <v>0</v>
      </c>
    </row>
    <row r="1593" spans="1:11" ht="15.75">
      <c r="A1593" s="98">
        <v>1590</v>
      </c>
      <c r="I1593" s="104" t="s">
        <v>78</v>
      </c>
      <c r="J1593" s="83">
        <f t="shared" si="49"/>
        <v>1590</v>
      </c>
      <c r="K1593" s="83">
        <f t="shared" si="48"/>
        <v>0</v>
      </c>
    </row>
    <row r="1594" spans="1:11" ht="15.75">
      <c r="A1594" s="98">
        <v>1591</v>
      </c>
      <c r="I1594" s="104" t="s">
        <v>78</v>
      </c>
      <c r="J1594" s="83">
        <f t="shared" si="49"/>
        <v>1591</v>
      </c>
      <c r="K1594" s="83">
        <f t="shared" si="48"/>
        <v>0</v>
      </c>
    </row>
    <row r="1595" spans="1:11" ht="15.75">
      <c r="A1595" s="98">
        <v>1592</v>
      </c>
      <c r="I1595" s="104" t="s">
        <v>78</v>
      </c>
      <c r="J1595" s="83">
        <f t="shared" si="49"/>
        <v>1592</v>
      </c>
      <c r="K1595" s="83">
        <f t="shared" si="48"/>
        <v>0</v>
      </c>
    </row>
    <row r="1596" spans="1:11" ht="15.75">
      <c r="A1596" s="98">
        <v>1593</v>
      </c>
      <c r="I1596" s="104" t="s">
        <v>78</v>
      </c>
      <c r="J1596" s="83">
        <f t="shared" si="49"/>
        <v>1593</v>
      </c>
      <c r="K1596" s="83">
        <f t="shared" si="48"/>
        <v>0</v>
      </c>
    </row>
    <row r="1597" spans="1:11" ht="15.75">
      <c r="A1597" s="98">
        <v>1594</v>
      </c>
      <c r="I1597" s="104" t="s">
        <v>78</v>
      </c>
      <c r="J1597" s="83">
        <f t="shared" si="49"/>
        <v>1594</v>
      </c>
      <c r="K1597" s="83">
        <f t="shared" si="48"/>
        <v>0</v>
      </c>
    </row>
    <row r="1598" spans="1:11" ht="15.75">
      <c r="A1598" s="98">
        <v>1595</v>
      </c>
      <c r="I1598" s="104" t="s">
        <v>78</v>
      </c>
      <c r="J1598" s="83">
        <f t="shared" si="49"/>
        <v>1595</v>
      </c>
      <c r="K1598" s="83">
        <f t="shared" si="48"/>
        <v>0</v>
      </c>
    </row>
    <row r="1599" spans="1:11" ht="15.75">
      <c r="A1599" s="98">
        <v>1596</v>
      </c>
      <c r="I1599" s="104" t="s">
        <v>78</v>
      </c>
      <c r="J1599" s="83">
        <f t="shared" si="49"/>
        <v>1596</v>
      </c>
      <c r="K1599" s="83">
        <f t="shared" si="48"/>
        <v>0</v>
      </c>
    </row>
    <row r="1600" spans="1:11" ht="15.75">
      <c r="A1600" s="98">
        <v>1597</v>
      </c>
      <c r="I1600" s="104" t="s">
        <v>78</v>
      </c>
      <c r="J1600" s="83">
        <f t="shared" si="49"/>
        <v>1597</v>
      </c>
      <c r="K1600" s="83">
        <f t="shared" si="48"/>
        <v>0</v>
      </c>
    </row>
    <row r="1601" spans="1:11" ht="15.75">
      <c r="A1601" s="98">
        <v>1598</v>
      </c>
      <c r="I1601" s="104" t="s">
        <v>78</v>
      </c>
      <c r="J1601" s="83">
        <f t="shared" si="49"/>
        <v>1598</v>
      </c>
      <c r="K1601" s="83">
        <f t="shared" si="48"/>
        <v>0</v>
      </c>
    </row>
    <row r="1602" spans="1:11" ht="15.75">
      <c r="A1602" s="98">
        <v>1599</v>
      </c>
      <c r="I1602" s="104" t="s">
        <v>78</v>
      </c>
      <c r="J1602" s="83">
        <f t="shared" si="49"/>
        <v>1599</v>
      </c>
      <c r="K1602" s="83">
        <f t="shared" si="48"/>
        <v>0</v>
      </c>
    </row>
    <row r="1603" spans="1:11" ht="15.75">
      <c r="A1603" s="98">
        <v>1600</v>
      </c>
      <c r="I1603" s="104" t="s">
        <v>78</v>
      </c>
      <c r="J1603" s="83">
        <f t="shared" si="49"/>
        <v>1600</v>
      </c>
      <c r="K1603" s="83">
        <f t="shared" si="48"/>
        <v>0</v>
      </c>
    </row>
    <row r="1604" spans="1:11" ht="15.75">
      <c r="A1604" s="98">
        <v>1601</v>
      </c>
      <c r="I1604" s="104" t="s">
        <v>78</v>
      </c>
      <c r="J1604" s="83">
        <f t="shared" si="49"/>
        <v>1601</v>
      </c>
      <c r="K1604" s="83">
        <f t="shared" ref="K1604:K1667" si="50">COUNTIF($D$4:$D$889,D1604)</f>
        <v>0</v>
      </c>
    </row>
    <row r="1605" spans="1:11" ht="15.75">
      <c r="A1605" s="98">
        <v>1602</v>
      </c>
      <c r="I1605" s="104" t="s">
        <v>78</v>
      </c>
      <c r="J1605" s="83">
        <f t="shared" ref="J1605:J1668" si="51">IF(H1605&lt;&gt;H1604,1,J1604+1)</f>
        <v>1602</v>
      </c>
      <c r="K1605" s="83">
        <f t="shared" si="50"/>
        <v>0</v>
      </c>
    </row>
    <row r="1606" spans="1:11" ht="15.75">
      <c r="A1606" s="98">
        <v>1603</v>
      </c>
      <c r="I1606" s="104" t="s">
        <v>78</v>
      </c>
      <c r="J1606" s="83">
        <f t="shared" si="51"/>
        <v>1603</v>
      </c>
      <c r="K1606" s="83">
        <f t="shared" si="50"/>
        <v>0</v>
      </c>
    </row>
    <row r="1607" spans="1:11" ht="15.75">
      <c r="A1607" s="98">
        <v>1604</v>
      </c>
      <c r="I1607" s="104" t="s">
        <v>78</v>
      </c>
      <c r="J1607" s="83">
        <f t="shared" si="51"/>
        <v>1604</v>
      </c>
      <c r="K1607" s="83">
        <f t="shared" si="50"/>
        <v>0</v>
      </c>
    </row>
    <row r="1608" spans="1:11" ht="15.75">
      <c r="A1608" s="98">
        <v>1605</v>
      </c>
      <c r="I1608" s="104" t="s">
        <v>78</v>
      </c>
      <c r="J1608" s="83">
        <f t="shared" si="51"/>
        <v>1605</v>
      </c>
      <c r="K1608" s="83">
        <f t="shared" si="50"/>
        <v>0</v>
      </c>
    </row>
    <row r="1609" spans="1:11" ht="15.75">
      <c r="A1609" s="98">
        <v>1606</v>
      </c>
      <c r="I1609" s="104" t="s">
        <v>78</v>
      </c>
      <c r="J1609" s="83">
        <f t="shared" si="51"/>
        <v>1606</v>
      </c>
      <c r="K1609" s="83">
        <f t="shared" si="50"/>
        <v>0</v>
      </c>
    </row>
    <row r="1610" spans="1:11" ht="15.75">
      <c r="A1610" s="98">
        <v>1607</v>
      </c>
      <c r="I1610" s="104" t="s">
        <v>78</v>
      </c>
      <c r="J1610" s="83">
        <f t="shared" si="51"/>
        <v>1607</v>
      </c>
      <c r="K1610" s="83">
        <f t="shared" si="50"/>
        <v>0</v>
      </c>
    </row>
    <row r="1611" spans="1:11" ht="15.75">
      <c r="A1611" s="98">
        <v>1608</v>
      </c>
      <c r="I1611" s="104" t="s">
        <v>78</v>
      </c>
      <c r="J1611" s="83">
        <f t="shared" si="51"/>
        <v>1608</v>
      </c>
      <c r="K1611" s="83">
        <f t="shared" si="50"/>
        <v>0</v>
      </c>
    </row>
    <row r="1612" spans="1:11" ht="15.75">
      <c r="A1612" s="98">
        <v>1609</v>
      </c>
      <c r="I1612" s="104" t="s">
        <v>78</v>
      </c>
      <c r="J1612" s="83">
        <f t="shared" si="51"/>
        <v>1609</v>
      </c>
      <c r="K1612" s="83">
        <f t="shared" si="50"/>
        <v>0</v>
      </c>
    </row>
    <row r="1613" spans="1:11" ht="15.75">
      <c r="A1613" s="98">
        <v>1610</v>
      </c>
      <c r="I1613" s="104" t="s">
        <v>78</v>
      </c>
      <c r="J1613" s="83">
        <f t="shared" si="51"/>
        <v>1610</v>
      </c>
      <c r="K1613" s="83">
        <f t="shared" si="50"/>
        <v>0</v>
      </c>
    </row>
    <row r="1614" spans="1:11" ht="15.75">
      <c r="A1614" s="98">
        <v>1611</v>
      </c>
      <c r="I1614" s="104" t="s">
        <v>78</v>
      </c>
      <c r="J1614" s="83">
        <f t="shared" si="51"/>
        <v>1611</v>
      </c>
      <c r="K1614" s="83">
        <f t="shared" si="50"/>
        <v>0</v>
      </c>
    </row>
    <row r="1615" spans="1:11" ht="15.75">
      <c r="A1615" s="98">
        <v>1612</v>
      </c>
      <c r="I1615" s="104" t="s">
        <v>78</v>
      </c>
      <c r="J1615" s="83">
        <f t="shared" si="51"/>
        <v>1612</v>
      </c>
      <c r="K1615" s="83">
        <f t="shared" si="50"/>
        <v>0</v>
      </c>
    </row>
    <row r="1616" spans="1:11" ht="15.75">
      <c r="A1616" s="98">
        <v>1613</v>
      </c>
      <c r="I1616" s="104" t="s">
        <v>78</v>
      </c>
      <c r="J1616" s="83">
        <f t="shared" si="51"/>
        <v>1613</v>
      </c>
      <c r="K1616" s="83">
        <f t="shared" si="50"/>
        <v>0</v>
      </c>
    </row>
    <row r="1617" spans="1:11" ht="15.75">
      <c r="A1617" s="98">
        <v>1614</v>
      </c>
      <c r="I1617" s="104" t="s">
        <v>78</v>
      </c>
      <c r="J1617" s="83">
        <f t="shared" si="51"/>
        <v>1614</v>
      </c>
      <c r="K1617" s="83">
        <f t="shared" si="50"/>
        <v>0</v>
      </c>
    </row>
    <row r="1618" spans="1:11" ht="15.75">
      <c r="A1618" s="98">
        <v>1615</v>
      </c>
      <c r="I1618" s="104" t="s">
        <v>78</v>
      </c>
      <c r="J1618" s="83">
        <f t="shared" si="51"/>
        <v>1615</v>
      </c>
      <c r="K1618" s="83">
        <f t="shared" si="50"/>
        <v>0</v>
      </c>
    </row>
    <row r="1619" spans="1:11" ht="15.75">
      <c r="A1619" s="98">
        <v>1616</v>
      </c>
      <c r="I1619" s="104" t="s">
        <v>78</v>
      </c>
      <c r="J1619" s="83">
        <f t="shared" si="51"/>
        <v>1616</v>
      </c>
      <c r="K1619" s="83">
        <f t="shared" si="50"/>
        <v>0</v>
      </c>
    </row>
    <row r="1620" spans="1:11" ht="15.75">
      <c r="A1620" s="98">
        <v>1617</v>
      </c>
      <c r="I1620" s="104" t="s">
        <v>78</v>
      </c>
      <c r="J1620" s="83">
        <f t="shared" si="51"/>
        <v>1617</v>
      </c>
      <c r="K1620" s="83">
        <f t="shared" si="50"/>
        <v>0</v>
      </c>
    </row>
    <row r="1621" spans="1:11" ht="15.75">
      <c r="A1621" s="98">
        <v>1618</v>
      </c>
      <c r="I1621" s="104" t="s">
        <v>78</v>
      </c>
      <c r="J1621" s="83">
        <f t="shared" si="51"/>
        <v>1618</v>
      </c>
      <c r="K1621" s="83">
        <f t="shared" si="50"/>
        <v>0</v>
      </c>
    </row>
    <row r="1622" spans="1:11" ht="15.75">
      <c r="A1622" s="98">
        <v>1619</v>
      </c>
      <c r="I1622" s="104" t="s">
        <v>78</v>
      </c>
      <c r="J1622" s="83">
        <f t="shared" si="51"/>
        <v>1619</v>
      </c>
      <c r="K1622" s="83">
        <f t="shared" si="50"/>
        <v>0</v>
      </c>
    </row>
    <row r="1623" spans="1:11" ht="15.75">
      <c r="A1623" s="98">
        <v>1620</v>
      </c>
      <c r="I1623" s="104" t="s">
        <v>78</v>
      </c>
      <c r="J1623" s="83">
        <f t="shared" si="51"/>
        <v>1620</v>
      </c>
      <c r="K1623" s="83">
        <f t="shared" si="50"/>
        <v>0</v>
      </c>
    </row>
    <row r="1624" spans="1:11" ht="15.75">
      <c r="A1624" s="98">
        <v>1621</v>
      </c>
      <c r="I1624" s="104" t="s">
        <v>78</v>
      </c>
      <c r="J1624" s="83">
        <f t="shared" si="51"/>
        <v>1621</v>
      </c>
      <c r="K1624" s="83">
        <f t="shared" si="50"/>
        <v>0</v>
      </c>
    </row>
    <row r="1625" spans="1:11" ht="15.75">
      <c r="A1625" s="98">
        <v>1622</v>
      </c>
      <c r="I1625" s="104" t="s">
        <v>78</v>
      </c>
      <c r="J1625" s="83">
        <f t="shared" si="51"/>
        <v>1622</v>
      </c>
      <c r="K1625" s="83">
        <f t="shared" si="50"/>
        <v>0</v>
      </c>
    </row>
    <row r="1626" spans="1:11" ht="15.75">
      <c r="A1626" s="98">
        <v>1623</v>
      </c>
      <c r="I1626" s="104" t="s">
        <v>78</v>
      </c>
      <c r="J1626" s="83">
        <f t="shared" si="51"/>
        <v>1623</v>
      </c>
      <c r="K1626" s="83">
        <f t="shared" si="50"/>
        <v>0</v>
      </c>
    </row>
    <row r="1627" spans="1:11" ht="15.75">
      <c r="A1627" s="98">
        <v>1624</v>
      </c>
      <c r="I1627" s="104" t="s">
        <v>78</v>
      </c>
      <c r="J1627" s="83">
        <f t="shared" si="51"/>
        <v>1624</v>
      </c>
      <c r="K1627" s="83">
        <f t="shared" si="50"/>
        <v>0</v>
      </c>
    </row>
    <row r="1628" spans="1:11" ht="15.75">
      <c r="A1628" s="98">
        <v>1625</v>
      </c>
      <c r="I1628" s="104" t="s">
        <v>78</v>
      </c>
      <c r="J1628" s="83">
        <f t="shared" si="51"/>
        <v>1625</v>
      </c>
      <c r="K1628" s="83">
        <f t="shared" si="50"/>
        <v>0</v>
      </c>
    </row>
    <row r="1629" spans="1:11" ht="15.75">
      <c r="A1629" s="98">
        <v>1626</v>
      </c>
      <c r="I1629" s="104" t="s">
        <v>78</v>
      </c>
      <c r="J1629" s="83">
        <f t="shared" si="51"/>
        <v>1626</v>
      </c>
      <c r="K1629" s="83">
        <f t="shared" si="50"/>
        <v>0</v>
      </c>
    </row>
    <row r="1630" spans="1:11" ht="15.75">
      <c r="A1630" s="98">
        <v>1627</v>
      </c>
      <c r="I1630" s="104" t="s">
        <v>78</v>
      </c>
      <c r="J1630" s="83">
        <f t="shared" si="51"/>
        <v>1627</v>
      </c>
      <c r="K1630" s="83">
        <f t="shared" si="50"/>
        <v>0</v>
      </c>
    </row>
    <row r="1631" spans="1:11" ht="15.75">
      <c r="A1631" s="98">
        <v>1628</v>
      </c>
      <c r="I1631" s="104" t="s">
        <v>78</v>
      </c>
      <c r="J1631" s="83">
        <f t="shared" si="51"/>
        <v>1628</v>
      </c>
      <c r="K1631" s="83">
        <f t="shared" si="50"/>
        <v>0</v>
      </c>
    </row>
    <row r="1632" spans="1:11" ht="15.75">
      <c r="A1632" s="98">
        <v>1629</v>
      </c>
      <c r="I1632" s="104" t="s">
        <v>78</v>
      </c>
      <c r="J1632" s="83">
        <f t="shared" si="51"/>
        <v>1629</v>
      </c>
      <c r="K1632" s="83">
        <f t="shared" si="50"/>
        <v>0</v>
      </c>
    </row>
    <row r="1633" spans="1:11" ht="15.75">
      <c r="A1633" s="98">
        <v>1630</v>
      </c>
      <c r="I1633" s="104" t="s">
        <v>78</v>
      </c>
      <c r="J1633" s="83">
        <f t="shared" si="51"/>
        <v>1630</v>
      </c>
      <c r="K1633" s="83">
        <f t="shared" si="50"/>
        <v>0</v>
      </c>
    </row>
    <row r="1634" spans="1:11" ht="15.75">
      <c r="A1634" s="98">
        <v>1631</v>
      </c>
      <c r="I1634" s="104" t="s">
        <v>78</v>
      </c>
      <c r="J1634" s="83">
        <f t="shared" si="51"/>
        <v>1631</v>
      </c>
      <c r="K1634" s="83">
        <f t="shared" si="50"/>
        <v>0</v>
      </c>
    </row>
    <row r="1635" spans="1:11" ht="15.75">
      <c r="A1635" s="98">
        <v>1632</v>
      </c>
      <c r="I1635" s="104" t="s">
        <v>78</v>
      </c>
      <c r="J1635" s="83">
        <f t="shared" si="51"/>
        <v>1632</v>
      </c>
      <c r="K1635" s="83">
        <f t="shared" si="50"/>
        <v>0</v>
      </c>
    </row>
    <row r="1636" spans="1:11" ht="15.75">
      <c r="A1636" s="98">
        <v>1633</v>
      </c>
      <c r="I1636" s="104" t="s">
        <v>78</v>
      </c>
      <c r="J1636" s="83">
        <f t="shared" si="51"/>
        <v>1633</v>
      </c>
      <c r="K1636" s="83">
        <f t="shared" si="50"/>
        <v>0</v>
      </c>
    </row>
    <row r="1637" spans="1:11" ht="15.75">
      <c r="A1637" s="98">
        <v>1634</v>
      </c>
      <c r="I1637" s="104" t="s">
        <v>78</v>
      </c>
      <c r="J1637" s="83">
        <f t="shared" si="51"/>
        <v>1634</v>
      </c>
      <c r="K1637" s="83">
        <f t="shared" si="50"/>
        <v>0</v>
      </c>
    </row>
    <row r="1638" spans="1:11" ht="15.75">
      <c r="A1638" s="98">
        <v>1635</v>
      </c>
      <c r="I1638" s="104" t="s">
        <v>78</v>
      </c>
      <c r="J1638" s="83">
        <f t="shared" si="51"/>
        <v>1635</v>
      </c>
      <c r="K1638" s="83">
        <f t="shared" si="50"/>
        <v>0</v>
      </c>
    </row>
    <row r="1639" spans="1:11" ht="15.75">
      <c r="A1639" s="98">
        <v>1636</v>
      </c>
      <c r="I1639" s="104" t="s">
        <v>78</v>
      </c>
      <c r="J1639" s="83">
        <f t="shared" si="51"/>
        <v>1636</v>
      </c>
      <c r="K1639" s="83">
        <f t="shared" si="50"/>
        <v>0</v>
      </c>
    </row>
    <row r="1640" spans="1:11" ht="15.75">
      <c r="A1640" s="98">
        <v>1637</v>
      </c>
      <c r="I1640" s="104" t="s">
        <v>78</v>
      </c>
      <c r="J1640" s="83">
        <f t="shared" si="51"/>
        <v>1637</v>
      </c>
      <c r="K1640" s="83">
        <f t="shared" si="50"/>
        <v>0</v>
      </c>
    </row>
    <row r="1641" spans="1:11" ht="15.75">
      <c r="A1641" s="98">
        <v>1638</v>
      </c>
      <c r="I1641" s="104" t="s">
        <v>78</v>
      </c>
      <c r="J1641" s="83">
        <f t="shared" si="51"/>
        <v>1638</v>
      </c>
      <c r="K1641" s="83">
        <f t="shared" si="50"/>
        <v>0</v>
      </c>
    </row>
    <row r="1642" spans="1:11" ht="15.75">
      <c r="A1642" s="98">
        <v>1639</v>
      </c>
      <c r="I1642" s="104" t="s">
        <v>78</v>
      </c>
      <c r="J1642" s="83">
        <f t="shared" si="51"/>
        <v>1639</v>
      </c>
      <c r="K1642" s="83">
        <f t="shared" si="50"/>
        <v>0</v>
      </c>
    </row>
    <row r="1643" spans="1:11" ht="15.75">
      <c r="A1643" s="98">
        <v>1640</v>
      </c>
      <c r="I1643" s="104" t="s">
        <v>78</v>
      </c>
      <c r="J1643" s="83">
        <f t="shared" si="51"/>
        <v>1640</v>
      </c>
      <c r="K1643" s="83">
        <f t="shared" si="50"/>
        <v>0</v>
      </c>
    </row>
    <row r="1644" spans="1:11" ht="15.75">
      <c r="A1644" s="98">
        <v>1641</v>
      </c>
      <c r="I1644" s="104" t="s">
        <v>78</v>
      </c>
      <c r="J1644" s="83">
        <f t="shared" si="51"/>
        <v>1641</v>
      </c>
      <c r="K1644" s="83">
        <f t="shared" si="50"/>
        <v>0</v>
      </c>
    </row>
    <row r="1645" spans="1:11" ht="15.75">
      <c r="A1645" s="98">
        <v>1642</v>
      </c>
      <c r="I1645" s="104" t="s">
        <v>78</v>
      </c>
      <c r="J1645" s="83">
        <f t="shared" si="51"/>
        <v>1642</v>
      </c>
      <c r="K1645" s="83">
        <f t="shared" si="50"/>
        <v>0</v>
      </c>
    </row>
    <row r="1646" spans="1:11" ht="15.75">
      <c r="A1646" s="98">
        <v>1643</v>
      </c>
      <c r="I1646" s="104" t="s">
        <v>78</v>
      </c>
      <c r="J1646" s="83">
        <f t="shared" si="51"/>
        <v>1643</v>
      </c>
      <c r="K1646" s="83">
        <f t="shared" si="50"/>
        <v>0</v>
      </c>
    </row>
    <row r="1647" spans="1:11" ht="15.75">
      <c r="A1647" s="98">
        <v>1644</v>
      </c>
      <c r="I1647" s="104" t="s">
        <v>78</v>
      </c>
      <c r="J1647" s="83">
        <f t="shared" si="51"/>
        <v>1644</v>
      </c>
      <c r="K1647" s="83">
        <f t="shared" si="50"/>
        <v>0</v>
      </c>
    </row>
    <row r="1648" spans="1:11" ht="15.75">
      <c r="A1648" s="98">
        <v>1645</v>
      </c>
      <c r="I1648" s="104" t="s">
        <v>78</v>
      </c>
      <c r="J1648" s="83">
        <f t="shared" si="51"/>
        <v>1645</v>
      </c>
      <c r="K1648" s="83">
        <f t="shared" si="50"/>
        <v>0</v>
      </c>
    </row>
    <row r="1649" spans="1:11" ht="15.75">
      <c r="A1649" s="98">
        <v>1646</v>
      </c>
      <c r="I1649" s="104" t="s">
        <v>78</v>
      </c>
      <c r="J1649" s="83">
        <f t="shared" si="51"/>
        <v>1646</v>
      </c>
      <c r="K1649" s="83">
        <f t="shared" si="50"/>
        <v>0</v>
      </c>
    </row>
    <row r="1650" spans="1:11" ht="15.75">
      <c r="A1650" s="98">
        <v>1647</v>
      </c>
      <c r="I1650" s="104" t="s">
        <v>78</v>
      </c>
      <c r="J1650" s="83">
        <f t="shared" si="51"/>
        <v>1647</v>
      </c>
      <c r="K1650" s="83">
        <f t="shared" si="50"/>
        <v>0</v>
      </c>
    </row>
    <row r="1651" spans="1:11" ht="15.75">
      <c r="A1651" s="98">
        <v>1648</v>
      </c>
      <c r="I1651" s="104" t="s">
        <v>78</v>
      </c>
      <c r="J1651" s="83">
        <f t="shared" si="51"/>
        <v>1648</v>
      </c>
      <c r="K1651" s="83">
        <f t="shared" si="50"/>
        <v>0</v>
      </c>
    </row>
    <row r="1652" spans="1:11" ht="15.75">
      <c r="A1652" s="98">
        <v>1649</v>
      </c>
      <c r="I1652" s="104" t="s">
        <v>78</v>
      </c>
      <c r="J1652" s="83">
        <f t="shared" si="51"/>
        <v>1649</v>
      </c>
      <c r="K1652" s="83">
        <f t="shared" si="50"/>
        <v>0</v>
      </c>
    </row>
    <row r="1653" spans="1:11" ht="15.75">
      <c r="A1653" s="98">
        <v>1650</v>
      </c>
      <c r="I1653" s="104" t="s">
        <v>78</v>
      </c>
      <c r="J1653" s="83">
        <f t="shared" si="51"/>
        <v>1650</v>
      </c>
      <c r="K1653" s="83">
        <f t="shared" si="50"/>
        <v>0</v>
      </c>
    </row>
    <row r="1654" spans="1:11" ht="15.75">
      <c r="A1654" s="98">
        <v>1651</v>
      </c>
      <c r="I1654" s="104" t="s">
        <v>78</v>
      </c>
      <c r="J1654" s="83">
        <f t="shared" si="51"/>
        <v>1651</v>
      </c>
      <c r="K1654" s="83">
        <f t="shared" si="50"/>
        <v>0</v>
      </c>
    </row>
    <row r="1655" spans="1:11" ht="15.75">
      <c r="A1655" s="98">
        <v>1652</v>
      </c>
      <c r="I1655" s="104" t="s">
        <v>78</v>
      </c>
      <c r="J1655" s="83">
        <f t="shared" si="51"/>
        <v>1652</v>
      </c>
      <c r="K1655" s="83">
        <f t="shared" si="50"/>
        <v>0</v>
      </c>
    </row>
    <row r="1656" spans="1:11" ht="15.75">
      <c r="A1656" s="98">
        <v>1653</v>
      </c>
      <c r="I1656" s="104" t="s">
        <v>78</v>
      </c>
      <c r="J1656" s="83">
        <f t="shared" si="51"/>
        <v>1653</v>
      </c>
      <c r="K1656" s="83">
        <f t="shared" si="50"/>
        <v>0</v>
      </c>
    </row>
    <row r="1657" spans="1:11" ht="15.75">
      <c r="A1657" s="98">
        <v>1654</v>
      </c>
      <c r="I1657" s="104" t="s">
        <v>78</v>
      </c>
      <c r="J1657" s="83">
        <f t="shared" si="51"/>
        <v>1654</v>
      </c>
      <c r="K1657" s="83">
        <f t="shared" si="50"/>
        <v>0</v>
      </c>
    </row>
    <row r="1658" spans="1:11" ht="15.75">
      <c r="A1658" s="98">
        <v>1655</v>
      </c>
      <c r="I1658" s="104" t="s">
        <v>78</v>
      </c>
      <c r="J1658" s="83">
        <f t="shared" si="51"/>
        <v>1655</v>
      </c>
      <c r="K1658" s="83">
        <f t="shared" si="50"/>
        <v>0</v>
      </c>
    </row>
    <row r="1659" spans="1:11" ht="15.75">
      <c r="A1659" s="98">
        <v>1656</v>
      </c>
      <c r="I1659" s="104" t="s">
        <v>78</v>
      </c>
      <c r="J1659" s="83">
        <f t="shared" si="51"/>
        <v>1656</v>
      </c>
      <c r="K1659" s="83">
        <f t="shared" si="50"/>
        <v>0</v>
      </c>
    </row>
    <row r="1660" spans="1:11" ht="15.75">
      <c r="A1660" s="98">
        <v>1657</v>
      </c>
      <c r="I1660" s="104" t="s">
        <v>78</v>
      </c>
      <c r="J1660" s="83">
        <f t="shared" si="51"/>
        <v>1657</v>
      </c>
      <c r="K1660" s="83">
        <f t="shared" si="50"/>
        <v>0</v>
      </c>
    </row>
    <row r="1661" spans="1:11" ht="15.75">
      <c r="A1661" s="98">
        <v>1658</v>
      </c>
      <c r="I1661" s="104" t="s">
        <v>78</v>
      </c>
      <c r="J1661" s="83">
        <f t="shared" si="51"/>
        <v>1658</v>
      </c>
      <c r="K1661" s="83">
        <f t="shared" si="50"/>
        <v>0</v>
      </c>
    </row>
    <row r="1662" spans="1:11" ht="15.75">
      <c r="A1662" s="98">
        <v>1659</v>
      </c>
      <c r="I1662" s="104" t="s">
        <v>78</v>
      </c>
      <c r="J1662" s="83">
        <f t="shared" si="51"/>
        <v>1659</v>
      </c>
      <c r="K1662" s="83">
        <f t="shared" si="50"/>
        <v>0</v>
      </c>
    </row>
    <row r="1663" spans="1:11" ht="15.75">
      <c r="A1663" s="98">
        <v>1660</v>
      </c>
      <c r="I1663" s="104" t="s">
        <v>78</v>
      </c>
      <c r="J1663" s="83">
        <f t="shared" si="51"/>
        <v>1660</v>
      </c>
      <c r="K1663" s="83">
        <f t="shared" si="50"/>
        <v>0</v>
      </c>
    </row>
    <row r="1664" spans="1:11" ht="15.75">
      <c r="A1664" s="98">
        <v>1661</v>
      </c>
      <c r="I1664" s="104" t="s">
        <v>78</v>
      </c>
      <c r="J1664" s="83">
        <f t="shared" si="51"/>
        <v>1661</v>
      </c>
      <c r="K1664" s="83">
        <f t="shared" si="50"/>
        <v>0</v>
      </c>
    </row>
    <row r="1665" spans="1:11" ht="15.75">
      <c r="A1665" s="98">
        <v>1662</v>
      </c>
      <c r="I1665" s="104" t="s">
        <v>78</v>
      </c>
      <c r="J1665" s="83">
        <f t="shared" si="51"/>
        <v>1662</v>
      </c>
      <c r="K1665" s="83">
        <f t="shared" si="50"/>
        <v>0</v>
      </c>
    </row>
    <row r="1666" spans="1:11" ht="15.75">
      <c r="A1666" s="98">
        <v>1663</v>
      </c>
      <c r="I1666" s="104" t="s">
        <v>78</v>
      </c>
      <c r="J1666" s="83">
        <f t="shared" si="51"/>
        <v>1663</v>
      </c>
      <c r="K1666" s="83">
        <f t="shared" si="50"/>
        <v>0</v>
      </c>
    </row>
    <row r="1667" spans="1:11" ht="15.75">
      <c r="A1667" s="98">
        <v>1664</v>
      </c>
      <c r="I1667" s="104" t="s">
        <v>78</v>
      </c>
      <c r="J1667" s="83">
        <f t="shared" si="51"/>
        <v>1664</v>
      </c>
      <c r="K1667" s="83">
        <f t="shared" si="50"/>
        <v>0</v>
      </c>
    </row>
    <row r="1668" spans="1:11" ht="15.75">
      <c r="A1668" s="98">
        <v>1665</v>
      </c>
      <c r="I1668" s="104" t="s">
        <v>78</v>
      </c>
      <c r="J1668" s="83">
        <f t="shared" si="51"/>
        <v>1665</v>
      </c>
      <c r="K1668" s="83">
        <f t="shared" ref="K1668:K1731" si="52">COUNTIF($D$4:$D$889,D1668)</f>
        <v>0</v>
      </c>
    </row>
    <row r="1669" spans="1:11" ht="15.75">
      <c r="A1669" s="98">
        <v>1666</v>
      </c>
      <c r="I1669" s="104" t="s">
        <v>78</v>
      </c>
      <c r="J1669" s="83">
        <f t="shared" ref="J1669:J1732" si="53">IF(H1669&lt;&gt;H1668,1,J1668+1)</f>
        <v>1666</v>
      </c>
      <c r="K1669" s="83">
        <f t="shared" si="52"/>
        <v>0</v>
      </c>
    </row>
    <row r="1670" spans="1:11" ht="15.75">
      <c r="A1670" s="98">
        <v>1667</v>
      </c>
      <c r="I1670" s="104" t="s">
        <v>78</v>
      </c>
      <c r="J1670" s="83">
        <f t="shared" si="53"/>
        <v>1667</v>
      </c>
      <c r="K1670" s="83">
        <f t="shared" si="52"/>
        <v>0</v>
      </c>
    </row>
    <row r="1671" spans="1:11" ht="15.75">
      <c r="A1671" s="98">
        <v>1668</v>
      </c>
      <c r="I1671" s="104" t="s">
        <v>78</v>
      </c>
      <c r="J1671" s="83">
        <f t="shared" si="53"/>
        <v>1668</v>
      </c>
      <c r="K1671" s="83">
        <f t="shared" si="52"/>
        <v>0</v>
      </c>
    </row>
    <row r="1672" spans="1:11" ht="15.75">
      <c r="A1672" s="98">
        <v>1669</v>
      </c>
      <c r="I1672" s="104" t="s">
        <v>78</v>
      </c>
      <c r="J1672" s="83">
        <f t="shared" si="53"/>
        <v>1669</v>
      </c>
      <c r="K1672" s="83">
        <f t="shared" si="52"/>
        <v>0</v>
      </c>
    </row>
    <row r="1673" spans="1:11" ht="15.75">
      <c r="A1673" s="98">
        <v>1670</v>
      </c>
      <c r="I1673" s="104" t="s">
        <v>78</v>
      </c>
      <c r="J1673" s="83">
        <f t="shared" si="53"/>
        <v>1670</v>
      </c>
      <c r="K1673" s="83">
        <f t="shared" si="52"/>
        <v>0</v>
      </c>
    </row>
    <row r="1674" spans="1:11" ht="15.75">
      <c r="A1674" s="98">
        <v>1671</v>
      </c>
      <c r="I1674" s="104" t="s">
        <v>78</v>
      </c>
      <c r="J1674" s="83">
        <f t="shared" si="53"/>
        <v>1671</v>
      </c>
      <c r="K1674" s="83">
        <f t="shared" si="52"/>
        <v>0</v>
      </c>
    </row>
    <row r="1675" spans="1:11" ht="15.75">
      <c r="A1675" s="98">
        <v>1672</v>
      </c>
      <c r="I1675" s="104" t="s">
        <v>78</v>
      </c>
      <c r="J1675" s="83">
        <f t="shared" si="53"/>
        <v>1672</v>
      </c>
      <c r="K1675" s="83">
        <f t="shared" si="52"/>
        <v>0</v>
      </c>
    </row>
    <row r="1676" spans="1:11" ht="15.75">
      <c r="A1676" s="98">
        <v>1673</v>
      </c>
      <c r="I1676" s="104" t="s">
        <v>78</v>
      </c>
      <c r="J1676" s="83">
        <f t="shared" si="53"/>
        <v>1673</v>
      </c>
      <c r="K1676" s="83">
        <f t="shared" si="52"/>
        <v>0</v>
      </c>
    </row>
    <row r="1677" spans="1:11" ht="15.75">
      <c r="A1677" s="98">
        <v>1674</v>
      </c>
      <c r="I1677" s="104" t="s">
        <v>78</v>
      </c>
      <c r="J1677" s="83">
        <f t="shared" si="53"/>
        <v>1674</v>
      </c>
      <c r="K1677" s="83">
        <f t="shared" si="52"/>
        <v>0</v>
      </c>
    </row>
    <row r="1678" spans="1:11" ht="15.75">
      <c r="A1678" s="98">
        <v>1675</v>
      </c>
      <c r="I1678" s="104" t="s">
        <v>78</v>
      </c>
      <c r="J1678" s="83">
        <f t="shared" si="53"/>
        <v>1675</v>
      </c>
      <c r="K1678" s="83">
        <f t="shared" si="52"/>
        <v>0</v>
      </c>
    </row>
    <row r="1679" spans="1:11" ht="15.75">
      <c r="A1679" s="98">
        <v>1676</v>
      </c>
      <c r="I1679" s="104" t="s">
        <v>78</v>
      </c>
      <c r="J1679" s="83">
        <f t="shared" si="53"/>
        <v>1676</v>
      </c>
      <c r="K1679" s="83">
        <f t="shared" si="52"/>
        <v>0</v>
      </c>
    </row>
    <row r="1680" spans="1:11" ht="15.75">
      <c r="A1680" s="98">
        <v>1677</v>
      </c>
      <c r="I1680" s="104" t="s">
        <v>78</v>
      </c>
      <c r="J1680" s="83">
        <f t="shared" si="53"/>
        <v>1677</v>
      </c>
      <c r="K1680" s="83">
        <f t="shared" si="52"/>
        <v>0</v>
      </c>
    </row>
    <row r="1681" spans="1:11" ht="15.75">
      <c r="A1681" s="98">
        <v>1678</v>
      </c>
      <c r="I1681" s="104" t="s">
        <v>78</v>
      </c>
      <c r="J1681" s="83">
        <f t="shared" si="53"/>
        <v>1678</v>
      </c>
      <c r="K1681" s="83">
        <f t="shared" si="52"/>
        <v>0</v>
      </c>
    </row>
    <row r="1682" spans="1:11" ht="15.75">
      <c r="A1682" s="98">
        <v>1679</v>
      </c>
      <c r="I1682" s="104" t="s">
        <v>78</v>
      </c>
      <c r="J1682" s="83">
        <f t="shared" si="53"/>
        <v>1679</v>
      </c>
      <c r="K1682" s="83">
        <f t="shared" si="52"/>
        <v>0</v>
      </c>
    </row>
    <row r="1683" spans="1:11" ht="15.75">
      <c r="A1683" s="98">
        <v>1680</v>
      </c>
      <c r="I1683" s="104" t="s">
        <v>78</v>
      </c>
      <c r="J1683" s="83">
        <f t="shared" si="53"/>
        <v>1680</v>
      </c>
      <c r="K1683" s="83">
        <f t="shared" si="52"/>
        <v>0</v>
      </c>
    </row>
    <row r="1684" spans="1:11" ht="15.75">
      <c r="A1684" s="98">
        <v>1681</v>
      </c>
      <c r="I1684" s="104" t="s">
        <v>78</v>
      </c>
      <c r="J1684" s="83">
        <f t="shared" si="53"/>
        <v>1681</v>
      </c>
      <c r="K1684" s="83">
        <f t="shared" si="52"/>
        <v>0</v>
      </c>
    </row>
    <row r="1685" spans="1:11" ht="15.75">
      <c r="A1685" s="98">
        <v>1682</v>
      </c>
      <c r="I1685" s="104" t="s">
        <v>78</v>
      </c>
      <c r="J1685" s="83">
        <f t="shared" si="53"/>
        <v>1682</v>
      </c>
      <c r="K1685" s="83">
        <f t="shared" si="52"/>
        <v>0</v>
      </c>
    </row>
    <row r="1686" spans="1:11" ht="15.75">
      <c r="A1686" s="98">
        <v>1683</v>
      </c>
      <c r="I1686" s="104" t="s">
        <v>78</v>
      </c>
      <c r="J1686" s="83">
        <f t="shared" si="53"/>
        <v>1683</v>
      </c>
      <c r="K1686" s="83">
        <f t="shared" si="52"/>
        <v>0</v>
      </c>
    </row>
    <row r="1687" spans="1:11" ht="15.75">
      <c r="A1687" s="98">
        <v>1684</v>
      </c>
      <c r="I1687" s="104" t="s">
        <v>78</v>
      </c>
      <c r="J1687" s="83">
        <f t="shared" si="53"/>
        <v>1684</v>
      </c>
      <c r="K1687" s="83">
        <f t="shared" si="52"/>
        <v>0</v>
      </c>
    </row>
    <row r="1688" spans="1:11" ht="15.75">
      <c r="A1688" s="98">
        <v>1685</v>
      </c>
      <c r="I1688" s="104" t="s">
        <v>78</v>
      </c>
      <c r="J1688" s="83">
        <f t="shared" si="53"/>
        <v>1685</v>
      </c>
      <c r="K1688" s="83">
        <f t="shared" si="52"/>
        <v>0</v>
      </c>
    </row>
    <row r="1689" spans="1:11" ht="15.75">
      <c r="A1689" s="98">
        <v>1686</v>
      </c>
      <c r="I1689" s="104" t="s">
        <v>78</v>
      </c>
      <c r="J1689" s="83">
        <f t="shared" si="53"/>
        <v>1686</v>
      </c>
      <c r="K1689" s="83">
        <f t="shared" si="52"/>
        <v>0</v>
      </c>
    </row>
    <row r="1690" spans="1:11" ht="15.75">
      <c r="A1690" s="98">
        <v>1687</v>
      </c>
      <c r="I1690" s="104" t="s">
        <v>78</v>
      </c>
      <c r="J1690" s="83">
        <f t="shared" si="53"/>
        <v>1687</v>
      </c>
      <c r="K1690" s="83">
        <f t="shared" si="52"/>
        <v>0</v>
      </c>
    </row>
    <row r="1691" spans="1:11" ht="15.75">
      <c r="A1691" s="98">
        <v>1688</v>
      </c>
      <c r="I1691" s="104" t="s">
        <v>78</v>
      </c>
      <c r="J1691" s="83">
        <f t="shared" si="53"/>
        <v>1688</v>
      </c>
      <c r="K1691" s="83">
        <f t="shared" si="52"/>
        <v>0</v>
      </c>
    </row>
    <row r="1692" spans="1:11" ht="15.75">
      <c r="A1692" s="98">
        <v>1689</v>
      </c>
      <c r="I1692" s="104" t="s">
        <v>78</v>
      </c>
      <c r="J1692" s="83">
        <f t="shared" si="53"/>
        <v>1689</v>
      </c>
      <c r="K1692" s="83">
        <f t="shared" si="52"/>
        <v>0</v>
      </c>
    </row>
    <row r="1693" spans="1:11" ht="15.75">
      <c r="A1693" s="98">
        <v>1690</v>
      </c>
      <c r="I1693" s="104" t="s">
        <v>78</v>
      </c>
      <c r="J1693" s="83">
        <f t="shared" si="53"/>
        <v>1690</v>
      </c>
      <c r="K1693" s="83">
        <f t="shared" si="52"/>
        <v>0</v>
      </c>
    </row>
    <row r="1694" spans="1:11" ht="15.75">
      <c r="A1694" s="98">
        <v>1691</v>
      </c>
      <c r="I1694" s="104" t="s">
        <v>78</v>
      </c>
      <c r="J1694" s="83">
        <f t="shared" si="53"/>
        <v>1691</v>
      </c>
      <c r="K1694" s="83">
        <f t="shared" si="52"/>
        <v>0</v>
      </c>
    </row>
    <row r="1695" spans="1:11" ht="15.75">
      <c r="A1695" s="98">
        <v>1692</v>
      </c>
      <c r="I1695" s="104" t="s">
        <v>78</v>
      </c>
      <c r="J1695" s="83">
        <f t="shared" si="53"/>
        <v>1692</v>
      </c>
      <c r="K1695" s="83">
        <f t="shared" si="52"/>
        <v>0</v>
      </c>
    </row>
    <row r="1696" spans="1:11" ht="15.75">
      <c r="A1696" s="98">
        <v>1693</v>
      </c>
      <c r="I1696" s="104" t="s">
        <v>78</v>
      </c>
      <c r="J1696" s="83">
        <f t="shared" si="53"/>
        <v>1693</v>
      </c>
      <c r="K1696" s="83">
        <f t="shared" si="52"/>
        <v>0</v>
      </c>
    </row>
    <row r="1697" spans="1:11" ht="15.75">
      <c r="A1697" s="98">
        <v>1694</v>
      </c>
      <c r="I1697" s="104" t="s">
        <v>78</v>
      </c>
      <c r="J1697" s="83">
        <f t="shared" si="53"/>
        <v>1694</v>
      </c>
      <c r="K1697" s="83">
        <f t="shared" si="52"/>
        <v>0</v>
      </c>
    </row>
    <row r="1698" spans="1:11" ht="15.75">
      <c r="A1698" s="98">
        <v>1695</v>
      </c>
      <c r="I1698" s="104" t="s">
        <v>78</v>
      </c>
      <c r="J1698" s="83">
        <f t="shared" si="53"/>
        <v>1695</v>
      </c>
      <c r="K1698" s="83">
        <f t="shared" si="52"/>
        <v>0</v>
      </c>
    </row>
    <row r="1699" spans="1:11" ht="15.75">
      <c r="A1699" s="98">
        <v>1696</v>
      </c>
      <c r="I1699" s="104" t="s">
        <v>78</v>
      </c>
      <c r="J1699" s="83">
        <f t="shared" si="53"/>
        <v>1696</v>
      </c>
      <c r="K1699" s="83">
        <f t="shared" si="52"/>
        <v>0</v>
      </c>
    </row>
    <row r="1700" spans="1:11" ht="15.75">
      <c r="A1700" s="98">
        <v>1697</v>
      </c>
      <c r="I1700" s="104" t="s">
        <v>78</v>
      </c>
      <c r="J1700" s="83">
        <f t="shared" si="53"/>
        <v>1697</v>
      </c>
      <c r="K1700" s="83">
        <f t="shared" si="52"/>
        <v>0</v>
      </c>
    </row>
    <row r="1701" spans="1:11" ht="15.75">
      <c r="A1701" s="98">
        <v>1698</v>
      </c>
      <c r="I1701" s="104" t="s">
        <v>78</v>
      </c>
      <c r="J1701" s="83">
        <f t="shared" si="53"/>
        <v>1698</v>
      </c>
      <c r="K1701" s="83">
        <f t="shared" si="52"/>
        <v>0</v>
      </c>
    </row>
    <row r="1702" spans="1:11" ht="15.75">
      <c r="A1702" s="98">
        <v>1699</v>
      </c>
      <c r="I1702" s="104" t="s">
        <v>78</v>
      </c>
      <c r="J1702" s="83">
        <f t="shared" si="53"/>
        <v>1699</v>
      </c>
      <c r="K1702" s="83">
        <f t="shared" si="52"/>
        <v>0</v>
      </c>
    </row>
    <row r="1703" spans="1:11" ht="15.75">
      <c r="A1703" s="98">
        <v>1700</v>
      </c>
      <c r="I1703" s="104" t="s">
        <v>78</v>
      </c>
      <c r="J1703" s="83">
        <f t="shared" si="53"/>
        <v>1700</v>
      </c>
      <c r="K1703" s="83">
        <f t="shared" si="52"/>
        <v>0</v>
      </c>
    </row>
    <row r="1704" spans="1:11" ht="15.75">
      <c r="A1704" s="98">
        <v>1701</v>
      </c>
      <c r="I1704" s="104" t="s">
        <v>78</v>
      </c>
      <c r="J1704" s="83">
        <f t="shared" si="53"/>
        <v>1701</v>
      </c>
      <c r="K1704" s="83">
        <f t="shared" si="52"/>
        <v>0</v>
      </c>
    </row>
    <row r="1705" spans="1:11" ht="15.75">
      <c r="A1705" s="98">
        <v>1702</v>
      </c>
      <c r="I1705" s="104" t="s">
        <v>78</v>
      </c>
      <c r="J1705" s="83">
        <f t="shared" si="53"/>
        <v>1702</v>
      </c>
      <c r="K1705" s="83">
        <f t="shared" si="52"/>
        <v>0</v>
      </c>
    </row>
    <row r="1706" spans="1:11" ht="15.75">
      <c r="A1706" s="98">
        <v>1703</v>
      </c>
      <c r="I1706" s="104" t="s">
        <v>78</v>
      </c>
      <c r="J1706" s="83">
        <f t="shared" si="53"/>
        <v>1703</v>
      </c>
      <c r="K1706" s="83">
        <f t="shared" si="52"/>
        <v>0</v>
      </c>
    </row>
    <row r="1707" spans="1:11" ht="15.75">
      <c r="A1707" s="98">
        <v>1704</v>
      </c>
      <c r="I1707" s="104" t="s">
        <v>78</v>
      </c>
      <c r="J1707" s="83">
        <f t="shared" si="53"/>
        <v>1704</v>
      </c>
      <c r="K1707" s="83">
        <f t="shared" si="52"/>
        <v>0</v>
      </c>
    </row>
    <row r="1708" spans="1:11" ht="15.75">
      <c r="A1708" s="98">
        <v>1705</v>
      </c>
      <c r="I1708" s="104" t="s">
        <v>78</v>
      </c>
      <c r="J1708" s="83">
        <f t="shared" si="53"/>
        <v>1705</v>
      </c>
      <c r="K1708" s="83">
        <f t="shared" si="52"/>
        <v>0</v>
      </c>
    </row>
    <row r="1709" spans="1:11" ht="15.75">
      <c r="A1709" s="98">
        <v>1706</v>
      </c>
      <c r="I1709" s="104" t="s">
        <v>78</v>
      </c>
      <c r="J1709" s="83">
        <f t="shared" si="53"/>
        <v>1706</v>
      </c>
      <c r="K1709" s="83">
        <f t="shared" si="52"/>
        <v>0</v>
      </c>
    </row>
    <row r="1710" spans="1:11" ht="15.75">
      <c r="A1710" s="98">
        <v>1707</v>
      </c>
      <c r="I1710" s="104" t="s">
        <v>78</v>
      </c>
      <c r="J1710" s="83">
        <f t="shared" si="53"/>
        <v>1707</v>
      </c>
      <c r="K1710" s="83">
        <f t="shared" si="52"/>
        <v>0</v>
      </c>
    </row>
    <row r="1711" spans="1:11" ht="15.75">
      <c r="A1711" s="98">
        <v>1708</v>
      </c>
      <c r="I1711" s="104" t="s">
        <v>78</v>
      </c>
      <c r="J1711" s="83">
        <f t="shared" si="53"/>
        <v>1708</v>
      </c>
      <c r="K1711" s="83">
        <f t="shared" si="52"/>
        <v>0</v>
      </c>
    </row>
    <row r="1712" spans="1:11" ht="15.75">
      <c r="A1712" s="98">
        <v>1709</v>
      </c>
      <c r="I1712" s="104" t="s">
        <v>78</v>
      </c>
      <c r="J1712" s="83">
        <f t="shared" si="53"/>
        <v>1709</v>
      </c>
      <c r="K1712" s="83">
        <f t="shared" si="52"/>
        <v>0</v>
      </c>
    </row>
    <row r="1713" spans="1:11" ht="15.75">
      <c r="A1713" s="98">
        <v>1710</v>
      </c>
      <c r="I1713" s="104" t="s">
        <v>78</v>
      </c>
      <c r="J1713" s="83">
        <f t="shared" si="53"/>
        <v>1710</v>
      </c>
      <c r="K1713" s="83">
        <f t="shared" si="52"/>
        <v>0</v>
      </c>
    </row>
    <row r="1714" spans="1:11" ht="15.75">
      <c r="A1714" s="98">
        <v>1711</v>
      </c>
      <c r="I1714" s="104" t="s">
        <v>78</v>
      </c>
      <c r="J1714" s="83">
        <f t="shared" si="53"/>
        <v>1711</v>
      </c>
      <c r="K1714" s="83">
        <f t="shared" si="52"/>
        <v>0</v>
      </c>
    </row>
    <row r="1715" spans="1:11" ht="15.75">
      <c r="A1715" s="98">
        <v>1712</v>
      </c>
      <c r="I1715" s="104" t="s">
        <v>78</v>
      </c>
      <c r="J1715" s="83">
        <f t="shared" si="53"/>
        <v>1712</v>
      </c>
      <c r="K1715" s="83">
        <f t="shared" si="52"/>
        <v>0</v>
      </c>
    </row>
    <row r="1716" spans="1:11" ht="15.75">
      <c r="A1716" s="98">
        <v>1713</v>
      </c>
      <c r="I1716" s="104" t="s">
        <v>78</v>
      </c>
      <c r="J1716" s="83">
        <f t="shared" si="53"/>
        <v>1713</v>
      </c>
      <c r="K1716" s="83">
        <f t="shared" si="52"/>
        <v>0</v>
      </c>
    </row>
    <row r="1717" spans="1:11" ht="15.75">
      <c r="A1717" s="98">
        <v>1714</v>
      </c>
      <c r="I1717" s="104" t="s">
        <v>78</v>
      </c>
      <c r="J1717" s="83">
        <f t="shared" si="53"/>
        <v>1714</v>
      </c>
      <c r="K1717" s="83">
        <f t="shared" si="52"/>
        <v>0</v>
      </c>
    </row>
    <row r="1718" spans="1:11" ht="15.75">
      <c r="A1718" s="98">
        <v>1715</v>
      </c>
      <c r="I1718" s="104" t="s">
        <v>78</v>
      </c>
      <c r="J1718" s="83">
        <f t="shared" si="53"/>
        <v>1715</v>
      </c>
      <c r="K1718" s="83">
        <f t="shared" si="52"/>
        <v>0</v>
      </c>
    </row>
    <row r="1719" spans="1:11" ht="15.75">
      <c r="A1719" s="98">
        <v>1716</v>
      </c>
      <c r="I1719" s="104" t="s">
        <v>78</v>
      </c>
      <c r="J1719" s="83">
        <f t="shared" si="53"/>
        <v>1716</v>
      </c>
      <c r="K1719" s="83">
        <f t="shared" si="52"/>
        <v>0</v>
      </c>
    </row>
    <row r="1720" spans="1:11" ht="15.75">
      <c r="A1720" s="98">
        <v>1717</v>
      </c>
      <c r="I1720" s="104" t="s">
        <v>78</v>
      </c>
      <c r="J1720" s="83">
        <f t="shared" si="53"/>
        <v>1717</v>
      </c>
      <c r="K1720" s="83">
        <f t="shared" si="52"/>
        <v>0</v>
      </c>
    </row>
    <row r="1721" spans="1:11" ht="15.75">
      <c r="A1721" s="98">
        <v>1718</v>
      </c>
      <c r="I1721" s="104" t="s">
        <v>78</v>
      </c>
      <c r="J1721" s="83">
        <f t="shared" si="53"/>
        <v>1718</v>
      </c>
      <c r="K1721" s="83">
        <f t="shared" si="52"/>
        <v>0</v>
      </c>
    </row>
    <row r="1722" spans="1:11" ht="15.75">
      <c r="A1722" s="98">
        <v>1719</v>
      </c>
      <c r="I1722" s="104" t="s">
        <v>78</v>
      </c>
      <c r="J1722" s="83">
        <f t="shared" si="53"/>
        <v>1719</v>
      </c>
      <c r="K1722" s="83">
        <f t="shared" si="52"/>
        <v>0</v>
      </c>
    </row>
    <row r="1723" spans="1:11" ht="15.75">
      <c r="A1723" s="98">
        <v>1720</v>
      </c>
      <c r="I1723" s="104" t="s">
        <v>78</v>
      </c>
      <c r="J1723" s="83">
        <f t="shared" si="53"/>
        <v>1720</v>
      </c>
      <c r="K1723" s="83">
        <f t="shared" si="52"/>
        <v>0</v>
      </c>
    </row>
    <row r="1724" spans="1:11" ht="15.75">
      <c r="A1724" s="98">
        <v>1721</v>
      </c>
      <c r="I1724" s="104" t="s">
        <v>78</v>
      </c>
      <c r="J1724" s="83">
        <f t="shared" si="53"/>
        <v>1721</v>
      </c>
      <c r="K1724" s="83">
        <f t="shared" si="52"/>
        <v>0</v>
      </c>
    </row>
    <row r="1725" spans="1:11" ht="15.75">
      <c r="A1725" s="98">
        <v>1722</v>
      </c>
      <c r="I1725" s="104" t="s">
        <v>78</v>
      </c>
      <c r="J1725" s="83">
        <f t="shared" si="53"/>
        <v>1722</v>
      </c>
      <c r="K1725" s="83">
        <f t="shared" si="52"/>
        <v>0</v>
      </c>
    </row>
    <row r="1726" spans="1:11" ht="15.75">
      <c r="A1726" s="98">
        <v>1723</v>
      </c>
      <c r="I1726" s="104" t="s">
        <v>78</v>
      </c>
      <c r="J1726" s="83">
        <f t="shared" si="53"/>
        <v>1723</v>
      </c>
      <c r="K1726" s="83">
        <f t="shared" si="52"/>
        <v>0</v>
      </c>
    </row>
    <row r="1727" spans="1:11" ht="15.75">
      <c r="A1727" s="98">
        <v>1724</v>
      </c>
      <c r="I1727" s="104" t="s">
        <v>78</v>
      </c>
      <c r="J1727" s="83">
        <f t="shared" si="53"/>
        <v>1724</v>
      </c>
      <c r="K1727" s="83">
        <f t="shared" si="52"/>
        <v>0</v>
      </c>
    </row>
    <row r="1728" spans="1:11" ht="15.75">
      <c r="A1728" s="98">
        <v>1725</v>
      </c>
      <c r="I1728" s="104" t="s">
        <v>78</v>
      </c>
      <c r="J1728" s="83">
        <f t="shared" si="53"/>
        <v>1725</v>
      </c>
      <c r="K1728" s="83">
        <f t="shared" si="52"/>
        <v>0</v>
      </c>
    </row>
    <row r="1729" spans="1:11" ht="15.75">
      <c r="A1729" s="98">
        <v>1726</v>
      </c>
      <c r="I1729" s="104" t="s">
        <v>78</v>
      </c>
      <c r="J1729" s="83">
        <f t="shared" si="53"/>
        <v>1726</v>
      </c>
      <c r="K1729" s="83">
        <f t="shared" si="52"/>
        <v>0</v>
      </c>
    </row>
    <row r="1730" spans="1:11" ht="15.75">
      <c r="A1730" s="98">
        <v>1727</v>
      </c>
      <c r="I1730" s="104" t="s">
        <v>78</v>
      </c>
      <c r="J1730" s="83">
        <f t="shared" si="53"/>
        <v>1727</v>
      </c>
      <c r="K1730" s="83">
        <f t="shared" si="52"/>
        <v>0</v>
      </c>
    </row>
    <row r="1731" spans="1:11" ht="15.75">
      <c r="A1731" s="98">
        <v>1728</v>
      </c>
      <c r="I1731" s="104" t="s">
        <v>78</v>
      </c>
      <c r="J1731" s="83">
        <f t="shared" si="53"/>
        <v>1728</v>
      </c>
      <c r="K1731" s="83">
        <f t="shared" si="52"/>
        <v>0</v>
      </c>
    </row>
    <row r="1732" spans="1:11" ht="15.75">
      <c r="A1732" s="98">
        <v>1729</v>
      </c>
      <c r="I1732" s="104" t="s">
        <v>78</v>
      </c>
      <c r="J1732" s="83">
        <f t="shared" si="53"/>
        <v>1729</v>
      </c>
      <c r="K1732" s="83">
        <f t="shared" ref="K1732:K1795" si="54">COUNTIF($D$4:$D$889,D1732)</f>
        <v>0</v>
      </c>
    </row>
    <row r="1733" spans="1:11" ht="15.75">
      <c r="A1733" s="98">
        <v>1730</v>
      </c>
      <c r="I1733" s="104" t="s">
        <v>78</v>
      </c>
      <c r="J1733" s="83">
        <f t="shared" ref="J1733:J1796" si="55">IF(H1733&lt;&gt;H1732,1,J1732+1)</f>
        <v>1730</v>
      </c>
      <c r="K1733" s="83">
        <f t="shared" si="54"/>
        <v>0</v>
      </c>
    </row>
    <row r="1734" spans="1:11" ht="15.75">
      <c r="A1734" s="98">
        <v>1731</v>
      </c>
      <c r="I1734" s="104" t="s">
        <v>78</v>
      </c>
      <c r="J1734" s="83">
        <f t="shared" si="55"/>
        <v>1731</v>
      </c>
      <c r="K1734" s="83">
        <f t="shared" si="54"/>
        <v>0</v>
      </c>
    </row>
    <row r="1735" spans="1:11" ht="15.75">
      <c r="A1735" s="98">
        <v>1732</v>
      </c>
      <c r="I1735" s="104" t="s">
        <v>78</v>
      </c>
      <c r="J1735" s="83">
        <f t="shared" si="55"/>
        <v>1732</v>
      </c>
      <c r="K1735" s="83">
        <f t="shared" si="54"/>
        <v>0</v>
      </c>
    </row>
    <row r="1736" spans="1:11" ht="15.75">
      <c r="A1736" s="98">
        <v>1733</v>
      </c>
      <c r="I1736" s="104" t="s">
        <v>78</v>
      </c>
      <c r="J1736" s="83">
        <f t="shared" si="55"/>
        <v>1733</v>
      </c>
      <c r="K1736" s="83">
        <f t="shared" si="54"/>
        <v>0</v>
      </c>
    </row>
    <row r="1737" spans="1:11" ht="15.75">
      <c r="A1737" s="98">
        <v>1734</v>
      </c>
      <c r="I1737" s="104" t="s">
        <v>78</v>
      </c>
      <c r="J1737" s="83">
        <f t="shared" si="55"/>
        <v>1734</v>
      </c>
      <c r="K1737" s="83">
        <f t="shared" si="54"/>
        <v>0</v>
      </c>
    </row>
    <row r="1738" spans="1:11" ht="15.75">
      <c r="A1738" s="98">
        <v>1735</v>
      </c>
      <c r="I1738" s="104" t="s">
        <v>78</v>
      </c>
      <c r="J1738" s="83">
        <f t="shared" si="55"/>
        <v>1735</v>
      </c>
      <c r="K1738" s="83">
        <f t="shared" si="54"/>
        <v>0</v>
      </c>
    </row>
    <row r="1739" spans="1:11" ht="15.75">
      <c r="A1739" s="98">
        <v>1736</v>
      </c>
      <c r="I1739" s="104" t="s">
        <v>78</v>
      </c>
      <c r="J1739" s="83">
        <f t="shared" si="55"/>
        <v>1736</v>
      </c>
      <c r="K1739" s="83">
        <f t="shared" si="54"/>
        <v>0</v>
      </c>
    </row>
    <row r="1740" spans="1:11" ht="15.75">
      <c r="A1740" s="98">
        <v>1737</v>
      </c>
      <c r="I1740" s="104" t="s">
        <v>78</v>
      </c>
      <c r="J1740" s="83">
        <f t="shared" si="55"/>
        <v>1737</v>
      </c>
      <c r="K1740" s="83">
        <f t="shared" si="54"/>
        <v>0</v>
      </c>
    </row>
    <row r="1741" spans="1:11" ht="15.75">
      <c r="A1741" s="98">
        <v>1738</v>
      </c>
      <c r="I1741" s="104" t="s">
        <v>78</v>
      </c>
      <c r="J1741" s="83">
        <f t="shared" si="55"/>
        <v>1738</v>
      </c>
      <c r="K1741" s="83">
        <f t="shared" si="54"/>
        <v>0</v>
      </c>
    </row>
    <row r="1742" spans="1:11" ht="15.75">
      <c r="A1742" s="98">
        <v>1739</v>
      </c>
      <c r="I1742" s="104" t="s">
        <v>78</v>
      </c>
      <c r="J1742" s="83">
        <f t="shared" si="55"/>
        <v>1739</v>
      </c>
      <c r="K1742" s="83">
        <f t="shared" si="54"/>
        <v>0</v>
      </c>
    </row>
    <row r="1743" spans="1:11" ht="15.75">
      <c r="A1743" s="98">
        <v>1740</v>
      </c>
      <c r="I1743" s="104" t="s">
        <v>78</v>
      </c>
      <c r="J1743" s="83">
        <f t="shared" si="55"/>
        <v>1740</v>
      </c>
      <c r="K1743" s="83">
        <f t="shared" si="54"/>
        <v>0</v>
      </c>
    </row>
    <row r="1744" spans="1:11" ht="15.75">
      <c r="A1744" s="98">
        <v>1741</v>
      </c>
      <c r="I1744" s="104" t="s">
        <v>78</v>
      </c>
      <c r="J1744" s="83">
        <f t="shared" si="55"/>
        <v>1741</v>
      </c>
      <c r="K1744" s="83">
        <f t="shared" si="54"/>
        <v>0</v>
      </c>
    </row>
    <row r="1745" spans="1:11" ht="15.75">
      <c r="A1745" s="98">
        <v>1742</v>
      </c>
      <c r="I1745" s="104" t="s">
        <v>78</v>
      </c>
      <c r="J1745" s="83">
        <f t="shared" si="55"/>
        <v>1742</v>
      </c>
      <c r="K1745" s="83">
        <f t="shared" si="54"/>
        <v>0</v>
      </c>
    </row>
    <row r="1746" spans="1:11" ht="15.75">
      <c r="A1746" s="98">
        <v>1743</v>
      </c>
      <c r="I1746" s="104" t="s">
        <v>78</v>
      </c>
      <c r="J1746" s="83">
        <f t="shared" si="55"/>
        <v>1743</v>
      </c>
      <c r="K1746" s="83">
        <f t="shared" si="54"/>
        <v>0</v>
      </c>
    </row>
    <row r="1747" spans="1:11" ht="15.75">
      <c r="A1747" s="98">
        <v>1744</v>
      </c>
      <c r="I1747" s="104" t="s">
        <v>78</v>
      </c>
      <c r="J1747" s="83">
        <f t="shared" si="55"/>
        <v>1744</v>
      </c>
      <c r="K1747" s="83">
        <f t="shared" si="54"/>
        <v>0</v>
      </c>
    </row>
    <row r="1748" spans="1:11" ht="15.75">
      <c r="A1748" s="98">
        <v>1745</v>
      </c>
      <c r="I1748" s="104" t="s">
        <v>78</v>
      </c>
      <c r="J1748" s="83">
        <f t="shared" si="55"/>
        <v>1745</v>
      </c>
      <c r="K1748" s="83">
        <f t="shared" si="54"/>
        <v>0</v>
      </c>
    </row>
    <row r="1749" spans="1:11" ht="15.75">
      <c r="A1749" s="98">
        <v>1746</v>
      </c>
      <c r="I1749" s="104" t="s">
        <v>78</v>
      </c>
      <c r="J1749" s="83">
        <f t="shared" si="55"/>
        <v>1746</v>
      </c>
      <c r="K1749" s="83">
        <f t="shared" si="54"/>
        <v>0</v>
      </c>
    </row>
    <row r="1750" spans="1:11" ht="15.75">
      <c r="A1750" s="98">
        <v>1747</v>
      </c>
      <c r="I1750" s="104" t="s">
        <v>78</v>
      </c>
      <c r="J1750" s="83">
        <f t="shared" si="55"/>
        <v>1747</v>
      </c>
      <c r="K1750" s="83">
        <f t="shared" si="54"/>
        <v>0</v>
      </c>
    </row>
    <row r="1751" spans="1:11" ht="15.75">
      <c r="A1751" s="98">
        <v>1748</v>
      </c>
      <c r="I1751" s="104" t="s">
        <v>78</v>
      </c>
      <c r="J1751" s="83">
        <f t="shared" si="55"/>
        <v>1748</v>
      </c>
      <c r="K1751" s="83">
        <f t="shared" si="54"/>
        <v>0</v>
      </c>
    </row>
    <row r="1752" spans="1:11" ht="15.75">
      <c r="A1752" s="98">
        <v>1749</v>
      </c>
      <c r="I1752" s="104" t="s">
        <v>78</v>
      </c>
      <c r="J1752" s="83">
        <f t="shared" si="55"/>
        <v>1749</v>
      </c>
      <c r="K1752" s="83">
        <f t="shared" si="54"/>
        <v>0</v>
      </c>
    </row>
    <row r="1753" spans="1:11" ht="15.75">
      <c r="A1753" s="98">
        <v>1750</v>
      </c>
      <c r="I1753" s="104" t="s">
        <v>78</v>
      </c>
      <c r="J1753" s="83">
        <f t="shared" si="55"/>
        <v>1750</v>
      </c>
      <c r="K1753" s="83">
        <f t="shared" si="54"/>
        <v>0</v>
      </c>
    </row>
    <row r="1754" spans="1:11" ht="15.75">
      <c r="A1754" s="98">
        <v>1751</v>
      </c>
      <c r="I1754" s="104" t="s">
        <v>78</v>
      </c>
      <c r="J1754" s="83">
        <f t="shared" si="55"/>
        <v>1751</v>
      </c>
      <c r="K1754" s="83">
        <f t="shared" si="54"/>
        <v>0</v>
      </c>
    </row>
    <row r="1755" spans="1:11" ht="15.75">
      <c r="A1755" s="98">
        <v>1752</v>
      </c>
      <c r="I1755" s="104" t="s">
        <v>78</v>
      </c>
      <c r="J1755" s="83">
        <f t="shared" si="55"/>
        <v>1752</v>
      </c>
      <c r="K1755" s="83">
        <f t="shared" si="54"/>
        <v>0</v>
      </c>
    </row>
    <row r="1756" spans="1:11" ht="15.75">
      <c r="A1756" s="98">
        <v>1753</v>
      </c>
      <c r="I1756" s="104" t="s">
        <v>78</v>
      </c>
      <c r="J1756" s="83">
        <f t="shared" si="55"/>
        <v>1753</v>
      </c>
      <c r="K1756" s="83">
        <f t="shared" si="54"/>
        <v>0</v>
      </c>
    </row>
    <row r="1757" spans="1:11" ht="15.75">
      <c r="A1757" s="98">
        <v>1754</v>
      </c>
      <c r="I1757" s="104" t="s">
        <v>78</v>
      </c>
      <c r="J1757" s="83">
        <f t="shared" si="55"/>
        <v>1754</v>
      </c>
      <c r="K1757" s="83">
        <f t="shared" si="54"/>
        <v>0</v>
      </c>
    </row>
    <row r="1758" spans="1:11" ht="15.75">
      <c r="A1758" s="98">
        <v>1755</v>
      </c>
      <c r="I1758" s="104" t="s">
        <v>78</v>
      </c>
      <c r="J1758" s="83">
        <f t="shared" si="55"/>
        <v>1755</v>
      </c>
      <c r="K1758" s="83">
        <f t="shared" si="54"/>
        <v>0</v>
      </c>
    </row>
    <row r="1759" spans="1:11" ht="15.75">
      <c r="A1759" s="98">
        <v>1756</v>
      </c>
      <c r="I1759" s="104" t="s">
        <v>78</v>
      </c>
      <c r="J1759" s="83">
        <f t="shared" si="55"/>
        <v>1756</v>
      </c>
      <c r="K1759" s="83">
        <f t="shared" si="54"/>
        <v>0</v>
      </c>
    </row>
    <row r="1760" spans="1:11" ht="15.75">
      <c r="A1760" s="98">
        <v>1757</v>
      </c>
      <c r="I1760" s="104" t="s">
        <v>78</v>
      </c>
      <c r="J1760" s="83">
        <f t="shared" si="55"/>
        <v>1757</v>
      </c>
      <c r="K1760" s="83">
        <f t="shared" si="54"/>
        <v>0</v>
      </c>
    </row>
    <row r="1761" spans="1:11" ht="15.75">
      <c r="A1761" s="98">
        <v>1758</v>
      </c>
      <c r="I1761" s="104" t="s">
        <v>78</v>
      </c>
      <c r="J1761" s="83">
        <f t="shared" si="55"/>
        <v>1758</v>
      </c>
      <c r="K1761" s="83">
        <f t="shared" si="54"/>
        <v>0</v>
      </c>
    </row>
    <row r="1762" spans="1:11" ht="15.75">
      <c r="A1762" s="98">
        <v>1759</v>
      </c>
      <c r="I1762" s="104" t="s">
        <v>78</v>
      </c>
      <c r="J1762" s="83">
        <f t="shared" si="55"/>
        <v>1759</v>
      </c>
      <c r="K1762" s="83">
        <f t="shared" si="54"/>
        <v>0</v>
      </c>
    </row>
    <row r="1763" spans="1:11" ht="15.75">
      <c r="A1763" s="98">
        <v>1760</v>
      </c>
      <c r="I1763" s="104" t="s">
        <v>78</v>
      </c>
      <c r="J1763" s="83">
        <f t="shared" si="55"/>
        <v>1760</v>
      </c>
      <c r="K1763" s="83">
        <f t="shared" si="54"/>
        <v>0</v>
      </c>
    </row>
    <row r="1764" spans="1:11" ht="15.75">
      <c r="A1764" s="98">
        <v>1761</v>
      </c>
      <c r="I1764" s="104" t="s">
        <v>78</v>
      </c>
      <c r="J1764" s="83">
        <f t="shared" si="55"/>
        <v>1761</v>
      </c>
      <c r="K1764" s="83">
        <f t="shared" si="54"/>
        <v>0</v>
      </c>
    </row>
    <row r="1765" spans="1:11" ht="15.75">
      <c r="A1765" s="98">
        <v>1762</v>
      </c>
      <c r="I1765" s="104" t="s">
        <v>78</v>
      </c>
      <c r="J1765" s="83">
        <f t="shared" si="55"/>
        <v>1762</v>
      </c>
      <c r="K1765" s="83">
        <f t="shared" si="54"/>
        <v>0</v>
      </c>
    </row>
    <row r="1766" spans="1:11" ht="15.75">
      <c r="A1766" s="98">
        <v>1763</v>
      </c>
      <c r="I1766" s="104" t="s">
        <v>78</v>
      </c>
      <c r="J1766" s="83">
        <f t="shared" si="55"/>
        <v>1763</v>
      </c>
      <c r="K1766" s="83">
        <f t="shared" si="54"/>
        <v>0</v>
      </c>
    </row>
    <row r="1767" spans="1:11" ht="15.75">
      <c r="A1767" s="98">
        <v>1764</v>
      </c>
      <c r="I1767" s="104" t="s">
        <v>78</v>
      </c>
      <c r="J1767" s="83">
        <f t="shared" si="55"/>
        <v>1764</v>
      </c>
      <c r="K1767" s="83">
        <f t="shared" si="54"/>
        <v>0</v>
      </c>
    </row>
    <row r="1768" spans="1:11" ht="15.75">
      <c r="A1768" s="98">
        <v>1765</v>
      </c>
      <c r="I1768" s="104" t="s">
        <v>78</v>
      </c>
      <c r="J1768" s="83">
        <f t="shared" si="55"/>
        <v>1765</v>
      </c>
      <c r="K1768" s="83">
        <f t="shared" si="54"/>
        <v>0</v>
      </c>
    </row>
    <row r="1769" spans="1:11" ht="15.75">
      <c r="A1769" s="98">
        <v>1766</v>
      </c>
      <c r="I1769" s="104" t="s">
        <v>78</v>
      </c>
      <c r="J1769" s="83">
        <f t="shared" si="55"/>
        <v>1766</v>
      </c>
      <c r="K1769" s="83">
        <f t="shared" si="54"/>
        <v>0</v>
      </c>
    </row>
    <row r="1770" spans="1:11" ht="15.75">
      <c r="A1770" s="98">
        <v>1767</v>
      </c>
      <c r="I1770" s="104" t="s">
        <v>78</v>
      </c>
      <c r="J1770" s="83">
        <f t="shared" si="55"/>
        <v>1767</v>
      </c>
      <c r="K1770" s="83">
        <f t="shared" si="54"/>
        <v>0</v>
      </c>
    </row>
    <row r="1771" spans="1:11" ht="15.75">
      <c r="A1771" s="98">
        <v>1768</v>
      </c>
      <c r="I1771" s="104" t="s">
        <v>78</v>
      </c>
      <c r="J1771" s="83">
        <f t="shared" si="55"/>
        <v>1768</v>
      </c>
      <c r="K1771" s="83">
        <f t="shared" si="54"/>
        <v>0</v>
      </c>
    </row>
    <row r="1772" spans="1:11" ht="15.75">
      <c r="A1772" s="98">
        <v>1769</v>
      </c>
      <c r="I1772" s="104" t="s">
        <v>78</v>
      </c>
      <c r="J1772" s="83">
        <f t="shared" si="55"/>
        <v>1769</v>
      </c>
      <c r="K1772" s="83">
        <f t="shared" si="54"/>
        <v>0</v>
      </c>
    </row>
    <row r="1773" spans="1:11" ht="15.75">
      <c r="A1773" s="98">
        <v>1770</v>
      </c>
      <c r="I1773" s="104" t="s">
        <v>78</v>
      </c>
      <c r="J1773" s="83">
        <f t="shared" si="55"/>
        <v>1770</v>
      </c>
      <c r="K1773" s="83">
        <f t="shared" si="54"/>
        <v>0</v>
      </c>
    </row>
    <row r="1774" spans="1:11" ht="15.75">
      <c r="A1774" s="98">
        <v>1771</v>
      </c>
      <c r="I1774" s="104" t="s">
        <v>78</v>
      </c>
      <c r="J1774" s="83">
        <f t="shared" si="55"/>
        <v>1771</v>
      </c>
      <c r="K1774" s="83">
        <f t="shared" si="54"/>
        <v>0</v>
      </c>
    </row>
    <row r="1775" spans="1:11" ht="15.75">
      <c r="A1775" s="98">
        <v>1772</v>
      </c>
      <c r="I1775" s="104" t="s">
        <v>78</v>
      </c>
      <c r="J1775" s="83">
        <f t="shared" si="55"/>
        <v>1772</v>
      </c>
      <c r="K1775" s="83">
        <f t="shared" si="54"/>
        <v>0</v>
      </c>
    </row>
    <row r="1776" spans="1:11" ht="15.75">
      <c r="A1776" s="98">
        <v>1773</v>
      </c>
      <c r="I1776" s="104" t="s">
        <v>78</v>
      </c>
      <c r="J1776" s="83">
        <f t="shared" si="55"/>
        <v>1773</v>
      </c>
      <c r="K1776" s="83">
        <f t="shared" si="54"/>
        <v>0</v>
      </c>
    </row>
    <row r="1777" spans="1:11" ht="15.75">
      <c r="A1777" s="98">
        <v>1774</v>
      </c>
      <c r="I1777" s="104" t="s">
        <v>78</v>
      </c>
      <c r="J1777" s="83">
        <f t="shared" si="55"/>
        <v>1774</v>
      </c>
      <c r="K1777" s="83">
        <f t="shared" si="54"/>
        <v>0</v>
      </c>
    </row>
    <row r="1778" spans="1:11" ht="15.75">
      <c r="A1778" s="98">
        <v>1775</v>
      </c>
      <c r="I1778" s="104" t="s">
        <v>78</v>
      </c>
      <c r="J1778" s="83">
        <f t="shared" si="55"/>
        <v>1775</v>
      </c>
      <c r="K1778" s="83">
        <f t="shared" si="54"/>
        <v>0</v>
      </c>
    </row>
    <row r="1779" spans="1:11" ht="15.75">
      <c r="A1779" s="98">
        <v>1776</v>
      </c>
      <c r="I1779" s="104" t="s">
        <v>78</v>
      </c>
      <c r="J1779" s="83">
        <f t="shared" si="55"/>
        <v>1776</v>
      </c>
      <c r="K1779" s="83">
        <f t="shared" si="54"/>
        <v>0</v>
      </c>
    </row>
    <row r="1780" spans="1:11" ht="15.75">
      <c r="A1780" s="98">
        <v>1777</v>
      </c>
      <c r="I1780" s="104" t="s">
        <v>78</v>
      </c>
      <c r="J1780" s="83">
        <f t="shared" si="55"/>
        <v>1777</v>
      </c>
      <c r="K1780" s="83">
        <f t="shared" si="54"/>
        <v>0</v>
      </c>
    </row>
    <row r="1781" spans="1:11" ht="15.75">
      <c r="A1781" s="98">
        <v>1778</v>
      </c>
      <c r="I1781" s="104" t="s">
        <v>78</v>
      </c>
      <c r="J1781" s="83">
        <f t="shared" si="55"/>
        <v>1778</v>
      </c>
      <c r="K1781" s="83">
        <f t="shared" si="54"/>
        <v>0</v>
      </c>
    </row>
    <row r="1782" spans="1:11" ht="15.75">
      <c r="A1782" s="98">
        <v>1779</v>
      </c>
      <c r="I1782" s="104" t="s">
        <v>78</v>
      </c>
      <c r="J1782" s="83">
        <f t="shared" si="55"/>
        <v>1779</v>
      </c>
      <c r="K1782" s="83">
        <f t="shared" si="54"/>
        <v>0</v>
      </c>
    </row>
    <row r="1783" spans="1:11" ht="15.75">
      <c r="A1783" s="98">
        <v>1780</v>
      </c>
      <c r="I1783" s="104" t="s">
        <v>78</v>
      </c>
      <c r="J1783" s="83">
        <f t="shared" si="55"/>
        <v>1780</v>
      </c>
      <c r="K1783" s="83">
        <f t="shared" si="54"/>
        <v>0</v>
      </c>
    </row>
    <row r="1784" spans="1:11" ht="15.75">
      <c r="A1784" s="98">
        <v>1781</v>
      </c>
      <c r="I1784" s="104" t="s">
        <v>78</v>
      </c>
      <c r="J1784" s="83">
        <f t="shared" si="55"/>
        <v>1781</v>
      </c>
      <c r="K1784" s="83">
        <f t="shared" si="54"/>
        <v>0</v>
      </c>
    </row>
    <row r="1785" spans="1:11" ht="15.75">
      <c r="A1785" s="98">
        <v>1782</v>
      </c>
      <c r="I1785" s="104" t="s">
        <v>78</v>
      </c>
      <c r="J1785" s="83">
        <f t="shared" si="55"/>
        <v>1782</v>
      </c>
      <c r="K1785" s="83">
        <f t="shared" si="54"/>
        <v>0</v>
      </c>
    </row>
    <row r="1786" spans="1:11" ht="15.75">
      <c r="A1786" s="98">
        <v>1783</v>
      </c>
      <c r="I1786" s="104" t="s">
        <v>78</v>
      </c>
      <c r="J1786" s="83">
        <f t="shared" si="55"/>
        <v>1783</v>
      </c>
      <c r="K1786" s="83">
        <f t="shared" si="54"/>
        <v>0</v>
      </c>
    </row>
    <row r="1787" spans="1:11" ht="15.75">
      <c r="A1787" s="98">
        <v>1784</v>
      </c>
      <c r="I1787" s="104" t="s">
        <v>78</v>
      </c>
      <c r="J1787" s="83">
        <f t="shared" si="55"/>
        <v>1784</v>
      </c>
      <c r="K1787" s="83">
        <f t="shared" si="54"/>
        <v>0</v>
      </c>
    </row>
    <row r="1788" spans="1:11" ht="15.75">
      <c r="A1788" s="98">
        <v>1785</v>
      </c>
      <c r="I1788" s="104" t="s">
        <v>78</v>
      </c>
      <c r="J1788" s="83">
        <f t="shared" si="55"/>
        <v>1785</v>
      </c>
      <c r="K1788" s="83">
        <f t="shared" si="54"/>
        <v>0</v>
      </c>
    </row>
    <row r="1789" spans="1:11" ht="15.75">
      <c r="A1789" s="98">
        <v>1786</v>
      </c>
      <c r="I1789" s="104" t="s">
        <v>78</v>
      </c>
      <c r="J1789" s="83">
        <f t="shared" si="55"/>
        <v>1786</v>
      </c>
      <c r="K1789" s="83">
        <f t="shared" si="54"/>
        <v>0</v>
      </c>
    </row>
    <row r="1790" spans="1:11" ht="15.75">
      <c r="A1790" s="98">
        <v>1787</v>
      </c>
      <c r="I1790" s="104" t="s">
        <v>78</v>
      </c>
      <c r="J1790" s="83">
        <f t="shared" si="55"/>
        <v>1787</v>
      </c>
      <c r="K1790" s="83">
        <f t="shared" si="54"/>
        <v>0</v>
      </c>
    </row>
    <row r="1791" spans="1:11" ht="15.75">
      <c r="A1791" s="98">
        <v>1788</v>
      </c>
      <c r="I1791" s="104" t="s">
        <v>78</v>
      </c>
      <c r="J1791" s="83">
        <f t="shared" si="55"/>
        <v>1788</v>
      </c>
      <c r="K1791" s="83">
        <f t="shared" si="54"/>
        <v>0</v>
      </c>
    </row>
    <row r="1792" spans="1:11" ht="15.75">
      <c r="A1792" s="98">
        <v>1789</v>
      </c>
      <c r="I1792" s="104" t="s">
        <v>78</v>
      </c>
      <c r="J1792" s="83">
        <f t="shared" si="55"/>
        <v>1789</v>
      </c>
      <c r="K1792" s="83">
        <f t="shared" si="54"/>
        <v>0</v>
      </c>
    </row>
    <row r="1793" spans="1:11" ht="15.75">
      <c r="A1793" s="98">
        <v>1790</v>
      </c>
      <c r="I1793" s="104" t="s">
        <v>78</v>
      </c>
      <c r="J1793" s="83">
        <f t="shared" si="55"/>
        <v>1790</v>
      </c>
      <c r="K1793" s="83">
        <f t="shared" si="54"/>
        <v>0</v>
      </c>
    </row>
    <row r="1794" spans="1:11" ht="15.75">
      <c r="A1794" s="98">
        <v>1791</v>
      </c>
      <c r="I1794" s="104" t="s">
        <v>78</v>
      </c>
      <c r="J1794" s="83">
        <f t="shared" si="55"/>
        <v>1791</v>
      </c>
      <c r="K1794" s="83">
        <f t="shared" si="54"/>
        <v>0</v>
      </c>
    </row>
    <row r="1795" spans="1:11" ht="15.75">
      <c r="A1795" s="98">
        <v>1792</v>
      </c>
      <c r="I1795" s="104" t="s">
        <v>78</v>
      </c>
      <c r="J1795" s="83">
        <f t="shared" si="55"/>
        <v>1792</v>
      </c>
      <c r="K1795" s="83">
        <f t="shared" si="54"/>
        <v>0</v>
      </c>
    </row>
    <row r="1796" spans="1:11" ht="15.75">
      <c r="A1796" s="98">
        <v>1793</v>
      </c>
      <c r="I1796" s="104" t="s">
        <v>78</v>
      </c>
      <c r="J1796" s="83">
        <f t="shared" si="55"/>
        <v>1793</v>
      </c>
      <c r="K1796" s="83">
        <f t="shared" ref="K1796:K1859" si="56">COUNTIF($D$4:$D$889,D1796)</f>
        <v>0</v>
      </c>
    </row>
    <row r="1797" spans="1:11" ht="15.75">
      <c r="A1797" s="98">
        <v>1794</v>
      </c>
      <c r="I1797" s="104" t="s">
        <v>78</v>
      </c>
      <c r="J1797" s="83">
        <f t="shared" ref="J1797:J1860" si="57">IF(H1797&lt;&gt;H1796,1,J1796+1)</f>
        <v>1794</v>
      </c>
      <c r="K1797" s="83">
        <f t="shared" si="56"/>
        <v>0</v>
      </c>
    </row>
    <row r="1798" spans="1:11" ht="15.75">
      <c r="A1798" s="98">
        <v>1795</v>
      </c>
      <c r="I1798" s="104" t="s">
        <v>78</v>
      </c>
      <c r="J1798" s="83">
        <f t="shared" si="57"/>
        <v>1795</v>
      </c>
      <c r="K1798" s="83">
        <f t="shared" si="56"/>
        <v>0</v>
      </c>
    </row>
    <row r="1799" spans="1:11" ht="15.75">
      <c r="A1799" s="98">
        <v>1796</v>
      </c>
      <c r="I1799" s="104" t="s">
        <v>78</v>
      </c>
      <c r="J1799" s="83">
        <f t="shared" si="57"/>
        <v>1796</v>
      </c>
      <c r="K1799" s="83">
        <f t="shared" si="56"/>
        <v>0</v>
      </c>
    </row>
    <row r="1800" spans="1:11" ht="15.75">
      <c r="A1800" s="98">
        <v>1797</v>
      </c>
      <c r="I1800" s="104" t="s">
        <v>78</v>
      </c>
      <c r="J1800" s="83">
        <f t="shared" si="57"/>
        <v>1797</v>
      </c>
      <c r="K1800" s="83">
        <f t="shared" si="56"/>
        <v>0</v>
      </c>
    </row>
    <row r="1801" spans="1:11" ht="15.75">
      <c r="A1801" s="98">
        <v>1798</v>
      </c>
      <c r="I1801" s="104" t="s">
        <v>78</v>
      </c>
      <c r="J1801" s="83">
        <f t="shared" si="57"/>
        <v>1798</v>
      </c>
      <c r="K1801" s="83">
        <f t="shared" si="56"/>
        <v>0</v>
      </c>
    </row>
    <row r="1802" spans="1:11" ht="15.75">
      <c r="A1802" s="98">
        <v>1799</v>
      </c>
      <c r="I1802" s="104" t="s">
        <v>78</v>
      </c>
      <c r="J1802" s="83">
        <f t="shared" si="57"/>
        <v>1799</v>
      </c>
      <c r="K1802" s="83">
        <f t="shared" si="56"/>
        <v>0</v>
      </c>
    </row>
    <row r="1803" spans="1:11" ht="15.75">
      <c r="A1803" s="98">
        <v>1800</v>
      </c>
      <c r="I1803" s="104" t="s">
        <v>78</v>
      </c>
      <c r="J1803" s="83">
        <f t="shared" si="57"/>
        <v>1800</v>
      </c>
      <c r="K1803" s="83">
        <f t="shared" si="56"/>
        <v>0</v>
      </c>
    </row>
    <row r="1804" spans="1:11" ht="15.75">
      <c r="A1804" s="98">
        <v>1801</v>
      </c>
      <c r="I1804" s="104" t="s">
        <v>78</v>
      </c>
      <c r="J1804" s="83">
        <f t="shared" si="57"/>
        <v>1801</v>
      </c>
      <c r="K1804" s="83">
        <f t="shared" si="56"/>
        <v>0</v>
      </c>
    </row>
    <row r="1805" spans="1:11" ht="15.75">
      <c r="A1805" s="98">
        <v>1802</v>
      </c>
      <c r="I1805" s="104" t="s">
        <v>78</v>
      </c>
      <c r="J1805" s="83">
        <f t="shared" si="57"/>
        <v>1802</v>
      </c>
      <c r="K1805" s="83">
        <f t="shared" si="56"/>
        <v>0</v>
      </c>
    </row>
    <row r="1806" spans="1:11" ht="15.75">
      <c r="A1806" s="98">
        <v>1803</v>
      </c>
      <c r="I1806" s="104" t="s">
        <v>78</v>
      </c>
      <c r="J1806" s="83">
        <f t="shared" si="57"/>
        <v>1803</v>
      </c>
      <c r="K1806" s="83">
        <f t="shared" si="56"/>
        <v>0</v>
      </c>
    </row>
    <row r="1807" spans="1:11" ht="15.75">
      <c r="A1807" s="98">
        <v>1804</v>
      </c>
      <c r="I1807" s="104" t="s">
        <v>78</v>
      </c>
      <c r="J1807" s="83">
        <f t="shared" si="57"/>
        <v>1804</v>
      </c>
      <c r="K1807" s="83">
        <f t="shared" si="56"/>
        <v>0</v>
      </c>
    </row>
    <row r="1808" spans="1:11" ht="15.75">
      <c r="A1808" s="98">
        <v>1805</v>
      </c>
      <c r="I1808" s="104" t="s">
        <v>78</v>
      </c>
      <c r="J1808" s="83">
        <f t="shared" si="57"/>
        <v>1805</v>
      </c>
      <c r="K1808" s="83">
        <f t="shared" si="56"/>
        <v>0</v>
      </c>
    </row>
    <row r="1809" spans="1:11" ht="15.75">
      <c r="A1809" s="98">
        <v>1806</v>
      </c>
      <c r="I1809" s="104" t="s">
        <v>78</v>
      </c>
      <c r="J1809" s="83">
        <f t="shared" si="57"/>
        <v>1806</v>
      </c>
      <c r="K1809" s="83">
        <f t="shared" si="56"/>
        <v>0</v>
      </c>
    </row>
    <row r="1810" spans="1:11" ht="15.75">
      <c r="A1810" s="98">
        <v>1807</v>
      </c>
      <c r="I1810" s="104" t="s">
        <v>78</v>
      </c>
      <c r="J1810" s="83">
        <f t="shared" si="57"/>
        <v>1807</v>
      </c>
      <c r="K1810" s="83">
        <f t="shared" si="56"/>
        <v>0</v>
      </c>
    </row>
    <row r="1811" spans="1:11" ht="15.75">
      <c r="A1811" s="98">
        <v>1808</v>
      </c>
      <c r="I1811" s="104" t="s">
        <v>78</v>
      </c>
      <c r="J1811" s="83">
        <f t="shared" si="57"/>
        <v>1808</v>
      </c>
      <c r="K1811" s="83">
        <f t="shared" si="56"/>
        <v>0</v>
      </c>
    </row>
    <row r="1812" spans="1:11" ht="15.75">
      <c r="A1812" s="98">
        <v>1809</v>
      </c>
      <c r="I1812" s="104" t="s">
        <v>78</v>
      </c>
      <c r="J1812" s="83">
        <f t="shared" si="57"/>
        <v>1809</v>
      </c>
      <c r="K1812" s="83">
        <f t="shared" si="56"/>
        <v>0</v>
      </c>
    </row>
    <row r="1813" spans="1:11" ht="15.75">
      <c r="A1813" s="98">
        <v>1810</v>
      </c>
      <c r="I1813" s="104" t="s">
        <v>78</v>
      </c>
      <c r="J1813" s="83">
        <f t="shared" si="57"/>
        <v>1810</v>
      </c>
      <c r="K1813" s="83">
        <f t="shared" si="56"/>
        <v>0</v>
      </c>
    </row>
    <row r="1814" spans="1:11" ht="15.75">
      <c r="A1814" s="98">
        <v>1811</v>
      </c>
      <c r="I1814" s="104" t="s">
        <v>78</v>
      </c>
      <c r="J1814" s="83">
        <f t="shared" si="57"/>
        <v>1811</v>
      </c>
      <c r="K1814" s="83">
        <f t="shared" si="56"/>
        <v>0</v>
      </c>
    </row>
    <row r="1815" spans="1:11" ht="15.75">
      <c r="A1815" s="98">
        <v>1812</v>
      </c>
      <c r="I1815" s="104" t="s">
        <v>78</v>
      </c>
      <c r="J1815" s="83">
        <f t="shared" si="57"/>
        <v>1812</v>
      </c>
      <c r="K1815" s="83">
        <f t="shared" si="56"/>
        <v>0</v>
      </c>
    </row>
    <row r="1816" spans="1:11" ht="15.75">
      <c r="A1816" s="98">
        <v>1813</v>
      </c>
      <c r="I1816" s="104" t="s">
        <v>78</v>
      </c>
      <c r="J1816" s="83">
        <f t="shared" si="57"/>
        <v>1813</v>
      </c>
      <c r="K1816" s="83">
        <f t="shared" si="56"/>
        <v>0</v>
      </c>
    </row>
    <row r="1817" spans="1:11" ht="15.75">
      <c r="A1817" s="98">
        <v>1814</v>
      </c>
      <c r="I1817" s="104" t="s">
        <v>78</v>
      </c>
      <c r="J1817" s="83">
        <f t="shared" si="57"/>
        <v>1814</v>
      </c>
      <c r="K1817" s="83">
        <f t="shared" si="56"/>
        <v>0</v>
      </c>
    </row>
    <row r="1818" spans="1:11" ht="15.75">
      <c r="A1818" s="98">
        <v>1815</v>
      </c>
      <c r="I1818" s="104" t="s">
        <v>78</v>
      </c>
      <c r="J1818" s="83">
        <f t="shared" si="57"/>
        <v>1815</v>
      </c>
      <c r="K1818" s="83">
        <f t="shared" si="56"/>
        <v>0</v>
      </c>
    </row>
    <row r="1819" spans="1:11" ht="15.75">
      <c r="A1819" s="98">
        <v>1816</v>
      </c>
      <c r="I1819" s="104" t="s">
        <v>78</v>
      </c>
      <c r="J1819" s="83">
        <f t="shared" si="57"/>
        <v>1816</v>
      </c>
      <c r="K1819" s="83">
        <f t="shared" si="56"/>
        <v>0</v>
      </c>
    </row>
    <row r="1820" spans="1:11" ht="15.75">
      <c r="A1820" s="98">
        <v>1817</v>
      </c>
      <c r="I1820" s="104" t="s">
        <v>78</v>
      </c>
      <c r="J1820" s="83">
        <f t="shared" si="57"/>
        <v>1817</v>
      </c>
      <c r="K1820" s="83">
        <f t="shared" si="56"/>
        <v>0</v>
      </c>
    </row>
    <row r="1821" spans="1:11" ht="15.75">
      <c r="A1821" s="98">
        <v>1818</v>
      </c>
      <c r="I1821" s="104" t="s">
        <v>78</v>
      </c>
      <c r="J1821" s="83">
        <f t="shared" si="57"/>
        <v>1818</v>
      </c>
      <c r="K1821" s="83">
        <f t="shared" si="56"/>
        <v>0</v>
      </c>
    </row>
    <row r="1822" spans="1:11" ht="15.75">
      <c r="A1822" s="98">
        <v>1819</v>
      </c>
      <c r="I1822" s="104" t="s">
        <v>78</v>
      </c>
      <c r="J1822" s="83">
        <f t="shared" si="57"/>
        <v>1819</v>
      </c>
      <c r="K1822" s="83">
        <f t="shared" si="56"/>
        <v>0</v>
      </c>
    </row>
    <row r="1823" spans="1:11" ht="15.75">
      <c r="A1823" s="98">
        <v>1820</v>
      </c>
      <c r="I1823" s="104" t="s">
        <v>78</v>
      </c>
      <c r="J1823" s="83">
        <f t="shared" si="57"/>
        <v>1820</v>
      </c>
      <c r="K1823" s="83">
        <f t="shared" si="56"/>
        <v>0</v>
      </c>
    </row>
    <row r="1824" spans="1:11" ht="15.75">
      <c r="A1824" s="98">
        <v>1821</v>
      </c>
      <c r="I1824" s="104" t="s">
        <v>78</v>
      </c>
      <c r="J1824" s="83">
        <f t="shared" si="57"/>
        <v>1821</v>
      </c>
      <c r="K1824" s="83">
        <f t="shared" si="56"/>
        <v>0</v>
      </c>
    </row>
    <row r="1825" spans="1:11" ht="15.75">
      <c r="A1825" s="98">
        <v>1822</v>
      </c>
      <c r="I1825" s="104" t="s">
        <v>78</v>
      </c>
      <c r="J1825" s="83">
        <f t="shared" si="57"/>
        <v>1822</v>
      </c>
      <c r="K1825" s="83">
        <f t="shared" si="56"/>
        <v>0</v>
      </c>
    </row>
    <row r="1826" spans="1:11" ht="15.75">
      <c r="A1826" s="98">
        <v>1823</v>
      </c>
      <c r="I1826" s="104" t="s">
        <v>78</v>
      </c>
      <c r="J1826" s="83">
        <f t="shared" si="57"/>
        <v>1823</v>
      </c>
      <c r="K1826" s="83">
        <f t="shared" si="56"/>
        <v>0</v>
      </c>
    </row>
    <row r="1827" spans="1:11" ht="15.75">
      <c r="A1827" s="98">
        <v>1824</v>
      </c>
      <c r="I1827" s="104" t="s">
        <v>78</v>
      </c>
      <c r="J1827" s="83">
        <f t="shared" si="57"/>
        <v>1824</v>
      </c>
      <c r="K1827" s="83">
        <f t="shared" si="56"/>
        <v>0</v>
      </c>
    </row>
    <row r="1828" spans="1:11" ht="15.75">
      <c r="A1828" s="98">
        <v>1825</v>
      </c>
      <c r="I1828" s="104" t="s">
        <v>78</v>
      </c>
      <c r="J1828" s="83">
        <f t="shared" si="57"/>
        <v>1825</v>
      </c>
      <c r="K1828" s="83">
        <f t="shared" si="56"/>
        <v>0</v>
      </c>
    </row>
    <row r="1829" spans="1:11" ht="15.75">
      <c r="A1829" s="98">
        <v>1826</v>
      </c>
      <c r="I1829" s="104" t="s">
        <v>78</v>
      </c>
      <c r="J1829" s="83">
        <f t="shared" si="57"/>
        <v>1826</v>
      </c>
      <c r="K1829" s="83">
        <f t="shared" si="56"/>
        <v>0</v>
      </c>
    </row>
    <row r="1830" spans="1:11" ht="15.75">
      <c r="A1830" s="98">
        <v>1827</v>
      </c>
      <c r="I1830" s="104" t="s">
        <v>78</v>
      </c>
      <c r="J1830" s="83">
        <f t="shared" si="57"/>
        <v>1827</v>
      </c>
      <c r="K1830" s="83">
        <f t="shared" si="56"/>
        <v>0</v>
      </c>
    </row>
    <row r="1831" spans="1:11" ht="15.75">
      <c r="A1831" s="98">
        <v>1828</v>
      </c>
      <c r="I1831" s="104" t="s">
        <v>78</v>
      </c>
      <c r="J1831" s="83">
        <f t="shared" si="57"/>
        <v>1828</v>
      </c>
      <c r="K1831" s="83">
        <f t="shared" si="56"/>
        <v>0</v>
      </c>
    </row>
    <row r="1832" spans="1:11" ht="15.75">
      <c r="A1832" s="98">
        <v>1829</v>
      </c>
      <c r="I1832" s="104" t="s">
        <v>78</v>
      </c>
      <c r="J1832" s="83">
        <f t="shared" si="57"/>
        <v>1829</v>
      </c>
      <c r="K1832" s="83">
        <f t="shared" si="56"/>
        <v>0</v>
      </c>
    </row>
    <row r="1833" spans="1:11" ht="15.75">
      <c r="A1833" s="98">
        <v>1830</v>
      </c>
      <c r="I1833" s="104" t="s">
        <v>78</v>
      </c>
      <c r="J1833" s="83">
        <f t="shared" si="57"/>
        <v>1830</v>
      </c>
      <c r="K1833" s="83">
        <f t="shared" si="56"/>
        <v>0</v>
      </c>
    </row>
    <row r="1834" spans="1:11" ht="15.75">
      <c r="A1834" s="98">
        <v>1831</v>
      </c>
      <c r="I1834" s="104" t="s">
        <v>78</v>
      </c>
      <c r="J1834" s="83">
        <f t="shared" si="57"/>
        <v>1831</v>
      </c>
      <c r="K1834" s="83">
        <f t="shared" si="56"/>
        <v>0</v>
      </c>
    </row>
    <row r="1835" spans="1:11" ht="15.75">
      <c r="A1835" s="98">
        <v>1832</v>
      </c>
      <c r="I1835" s="104" t="s">
        <v>78</v>
      </c>
      <c r="J1835" s="83">
        <f t="shared" si="57"/>
        <v>1832</v>
      </c>
      <c r="K1835" s="83">
        <f t="shared" si="56"/>
        <v>0</v>
      </c>
    </row>
    <row r="1836" spans="1:11" ht="15.75">
      <c r="A1836" s="98">
        <v>1833</v>
      </c>
      <c r="I1836" s="104" t="s">
        <v>78</v>
      </c>
      <c r="J1836" s="83">
        <f t="shared" si="57"/>
        <v>1833</v>
      </c>
      <c r="K1836" s="83">
        <f t="shared" si="56"/>
        <v>0</v>
      </c>
    </row>
    <row r="1837" spans="1:11" ht="15.75">
      <c r="A1837" s="98">
        <v>1834</v>
      </c>
      <c r="I1837" s="104" t="s">
        <v>78</v>
      </c>
      <c r="J1837" s="83">
        <f t="shared" si="57"/>
        <v>1834</v>
      </c>
      <c r="K1837" s="83">
        <f t="shared" si="56"/>
        <v>0</v>
      </c>
    </row>
    <row r="1838" spans="1:11" ht="15.75">
      <c r="A1838" s="98">
        <v>1835</v>
      </c>
      <c r="I1838" s="104" t="s">
        <v>78</v>
      </c>
      <c r="J1838" s="83">
        <f t="shared" si="57"/>
        <v>1835</v>
      </c>
      <c r="K1838" s="83">
        <f t="shared" si="56"/>
        <v>0</v>
      </c>
    </row>
    <row r="1839" spans="1:11" ht="15.75">
      <c r="A1839" s="98">
        <v>1836</v>
      </c>
      <c r="I1839" s="104" t="s">
        <v>78</v>
      </c>
      <c r="J1839" s="83">
        <f t="shared" si="57"/>
        <v>1836</v>
      </c>
      <c r="K1839" s="83">
        <f t="shared" si="56"/>
        <v>0</v>
      </c>
    </row>
    <row r="1840" spans="1:11" ht="15.75">
      <c r="A1840" s="98">
        <v>1837</v>
      </c>
      <c r="I1840" s="104" t="s">
        <v>78</v>
      </c>
      <c r="J1840" s="83">
        <f t="shared" si="57"/>
        <v>1837</v>
      </c>
      <c r="K1840" s="83">
        <f t="shared" si="56"/>
        <v>0</v>
      </c>
    </row>
    <row r="1841" spans="1:11" ht="15.75">
      <c r="A1841" s="98">
        <v>1838</v>
      </c>
      <c r="I1841" s="104" t="s">
        <v>78</v>
      </c>
      <c r="J1841" s="83">
        <f t="shared" si="57"/>
        <v>1838</v>
      </c>
      <c r="K1841" s="83">
        <f t="shared" si="56"/>
        <v>0</v>
      </c>
    </row>
    <row r="1842" spans="1:11" ht="15.75">
      <c r="A1842" s="98">
        <v>1839</v>
      </c>
      <c r="I1842" s="104" t="s">
        <v>78</v>
      </c>
      <c r="J1842" s="83">
        <f t="shared" si="57"/>
        <v>1839</v>
      </c>
      <c r="K1842" s="83">
        <f t="shared" si="56"/>
        <v>0</v>
      </c>
    </row>
    <row r="1843" spans="1:11" ht="15.75">
      <c r="A1843" s="98">
        <v>1840</v>
      </c>
      <c r="I1843" s="104" t="s">
        <v>78</v>
      </c>
      <c r="J1843" s="83">
        <f t="shared" si="57"/>
        <v>1840</v>
      </c>
      <c r="K1843" s="83">
        <f t="shared" si="56"/>
        <v>0</v>
      </c>
    </row>
    <row r="1844" spans="1:11" ht="15.75">
      <c r="A1844" s="98">
        <v>1841</v>
      </c>
      <c r="I1844" s="104" t="s">
        <v>78</v>
      </c>
      <c r="J1844" s="83">
        <f t="shared" si="57"/>
        <v>1841</v>
      </c>
      <c r="K1844" s="83">
        <f t="shared" si="56"/>
        <v>0</v>
      </c>
    </row>
    <row r="1845" spans="1:11" ht="15.75">
      <c r="A1845" s="98">
        <v>1842</v>
      </c>
      <c r="I1845" s="104" t="s">
        <v>78</v>
      </c>
      <c r="J1845" s="83">
        <f t="shared" si="57"/>
        <v>1842</v>
      </c>
      <c r="K1845" s="83">
        <f t="shared" si="56"/>
        <v>0</v>
      </c>
    </row>
    <row r="1846" spans="1:11" ht="15.75">
      <c r="A1846" s="98">
        <v>1843</v>
      </c>
      <c r="I1846" s="104" t="s">
        <v>78</v>
      </c>
      <c r="J1846" s="83">
        <f t="shared" si="57"/>
        <v>1843</v>
      </c>
      <c r="K1846" s="83">
        <f t="shared" si="56"/>
        <v>0</v>
      </c>
    </row>
    <row r="1847" spans="1:11" ht="15.75">
      <c r="A1847" s="98">
        <v>1844</v>
      </c>
      <c r="I1847" s="104" t="s">
        <v>78</v>
      </c>
      <c r="J1847" s="83">
        <f t="shared" si="57"/>
        <v>1844</v>
      </c>
      <c r="K1847" s="83">
        <f t="shared" si="56"/>
        <v>0</v>
      </c>
    </row>
    <row r="1848" spans="1:11" ht="15.75">
      <c r="A1848" s="98">
        <v>1845</v>
      </c>
      <c r="I1848" s="104" t="s">
        <v>78</v>
      </c>
      <c r="J1848" s="83">
        <f t="shared" si="57"/>
        <v>1845</v>
      </c>
      <c r="K1848" s="83">
        <f t="shared" si="56"/>
        <v>0</v>
      </c>
    </row>
    <row r="1849" spans="1:11" ht="15.75">
      <c r="A1849" s="98">
        <v>1846</v>
      </c>
      <c r="I1849" s="104" t="s">
        <v>78</v>
      </c>
      <c r="J1849" s="83">
        <f t="shared" si="57"/>
        <v>1846</v>
      </c>
      <c r="K1849" s="83">
        <f t="shared" si="56"/>
        <v>0</v>
      </c>
    </row>
    <row r="1850" spans="1:11" ht="15.75">
      <c r="A1850" s="98">
        <v>1847</v>
      </c>
      <c r="I1850" s="104" t="s">
        <v>78</v>
      </c>
      <c r="J1850" s="83">
        <f t="shared" si="57"/>
        <v>1847</v>
      </c>
      <c r="K1850" s="83">
        <f t="shared" si="56"/>
        <v>0</v>
      </c>
    </row>
    <row r="1851" spans="1:11" ht="15.75">
      <c r="A1851" s="98">
        <v>1848</v>
      </c>
      <c r="I1851" s="104" t="s">
        <v>78</v>
      </c>
      <c r="J1851" s="83">
        <f t="shared" si="57"/>
        <v>1848</v>
      </c>
      <c r="K1851" s="83">
        <f t="shared" si="56"/>
        <v>0</v>
      </c>
    </row>
    <row r="1852" spans="1:11" ht="15.75">
      <c r="A1852" s="98">
        <v>1849</v>
      </c>
      <c r="I1852" s="104" t="s">
        <v>78</v>
      </c>
      <c r="J1852" s="83">
        <f t="shared" si="57"/>
        <v>1849</v>
      </c>
      <c r="K1852" s="83">
        <f t="shared" si="56"/>
        <v>0</v>
      </c>
    </row>
    <row r="1853" spans="1:11" ht="15.75">
      <c r="A1853" s="98">
        <v>1850</v>
      </c>
      <c r="I1853" s="104" t="s">
        <v>78</v>
      </c>
      <c r="J1853" s="83">
        <f t="shared" si="57"/>
        <v>1850</v>
      </c>
      <c r="K1853" s="83">
        <f t="shared" si="56"/>
        <v>0</v>
      </c>
    </row>
    <row r="1854" spans="1:11" ht="15.75">
      <c r="A1854" s="98">
        <v>1851</v>
      </c>
      <c r="I1854" s="104" t="s">
        <v>78</v>
      </c>
      <c r="J1854" s="83">
        <f t="shared" si="57"/>
        <v>1851</v>
      </c>
      <c r="K1854" s="83">
        <f t="shared" si="56"/>
        <v>0</v>
      </c>
    </row>
    <row r="1855" spans="1:11" ht="15.75">
      <c r="A1855" s="98">
        <v>1852</v>
      </c>
      <c r="I1855" s="104" t="s">
        <v>78</v>
      </c>
      <c r="J1855" s="83">
        <f t="shared" si="57"/>
        <v>1852</v>
      </c>
      <c r="K1855" s="83">
        <f t="shared" si="56"/>
        <v>0</v>
      </c>
    </row>
    <row r="1856" spans="1:11" ht="15.75">
      <c r="A1856" s="98">
        <v>1853</v>
      </c>
      <c r="I1856" s="104" t="s">
        <v>78</v>
      </c>
      <c r="J1856" s="83">
        <f t="shared" si="57"/>
        <v>1853</v>
      </c>
      <c r="K1856" s="83">
        <f t="shared" si="56"/>
        <v>0</v>
      </c>
    </row>
    <row r="1857" spans="1:11" ht="15.75">
      <c r="A1857" s="98">
        <v>1854</v>
      </c>
      <c r="I1857" s="104" t="s">
        <v>78</v>
      </c>
      <c r="J1857" s="83">
        <f t="shared" si="57"/>
        <v>1854</v>
      </c>
      <c r="K1857" s="83">
        <f t="shared" si="56"/>
        <v>0</v>
      </c>
    </row>
    <row r="1858" spans="1:11" ht="15.75">
      <c r="A1858" s="98">
        <v>1855</v>
      </c>
      <c r="I1858" s="104" t="s">
        <v>78</v>
      </c>
      <c r="J1858" s="83">
        <f t="shared" si="57"/>
        <v>1855</v>
      </c>
      <c r="K1858" s="83">
        <f t="shared" si="56"/>
        <v>0</v>
      </c>
    </row>
    <row r="1859" spans="1:11" ht="15.75">
      <c r="A1859" s="98">
        <v>1856</v>
      </c>
      <c r="I1859" s="104" t="s">
        <v>78</v>
      </c>
      <c r="J1859" s="83">
        <f t="shared" si="57"/>
        <v>1856</v>
      </c>
      <c r="K1859" s="83">
        <f t="shared" si="56"/>
        <v>0</v>
      </c>
    </row>
    <row r="1860" spans="1:11" ht="15.75">
      <c r="A1860" s="98">
        <v>1857</v>
      </c>
      <c r="I1860" s="104" t="s">
        <v>78</v>
      </c>
      <c r="J1860" s="83">
        <f t="shared" si="57"/>
        <v>1857</v>
      </c>
      <c r="K1860" s="83">
        <f t="shared" ref="K1860:K1923" si="58">COUNTIF($D$4:$D$889,D1860)</f>
        <v>0</v>
      </c>
    </row>
    <row r="1861" spans="1:11" ht="15.75">
      <c r="A1861" s="98">
        <v>1858</v>
      </c>
      <c r="I1861" s="104" t="s">
        <v>78</v>
      </c>
      <c r="J1861" s="83">
        <f t="shared" ref="J1861:J1924" si="59">IF(H1861&lt;&gt;H1860,1,J1860+1)</f>
        <v>1858</v>
      </c>
      <c r="K1861" s="83">
        <f t="shared" si="58"/>
        <v>0</v>
      </c>
    </row>
    <row r="1862" spans="1:11" ht="15.75">
      <c r="A1862" s="98">
        <v>1859</v>
      </c>
      <c r="I1862" s="104" t="s">
        <v>78</v>
      </c>
      <c r="J1862" s="83">
        <f t="shared" si="59"/>
        <v>1859</v>
      </c>
      <c r="K1862" s="83">
        <f t="shared" si="58"/>
        <v>0</v>
      </c>
    </row>
    <row r="1863" spans="1:11" ht="15.75">
      <c r="A1863" s="98">
        <v>1860</v>
      </c>
      <c r="I1863" s="104" t="s">
        <v>78</v>
      </c>
      <c r="J1863" s="83">
        <f t="shared" si="59"/>
        <v>1860</v>
      </c>
      <c r="K1863" s="83">
        <f t="shared" si="58"/>
        <v>0</v>
      </c>
    </row>
    <row r="1864" spans="1:11" ht="15.75">
      <c r="A1864" s="98">
        <v>1861</v>
      </c>
      <c r="I1864" s="104" t="s">
        <v>78</v>
      </c>
      <c r="J1864" s="83">
        <f t="shared" si="59"/>
        <v>1861</v>
      </c>
      <c r="K1864" s="83">
        <f t="shared" si="58"/>
        <v>0</v>
      </c>
    </row>
    <row r="1865" spans="1:11" ht="15.75">
      <c r="A1865" s="98">
        <v>1862</v>
      </c>
      <c r="I1865" s="104" t="s">
        <v>78</v>
      </c>
      <c r="J1865" s="83">
        <f t="shared" si="59"/>
        <v>1862</v>
      </c>
      <c r="K1865" s="83">
        <f t="shared" si="58"/>
        <v>0</v>
      </c>
    </row>
    <row r="1866" spans="1:11" ht="15.75">
      <c r="A1866" s="98">
        <v>1863</v>
      </c>
      <c r="I1866" s="104" t="s">
        <v>78</v>
      </c>
      <c r="J1866" s="83">
        <f t="shared" si="59"/>
        <v>1863</v>
      </c>
      <c r="K1866" s="83">
        <f t="shared" si="58"/>
        <v>0</v>
      </c>
    </row>
    <row r="1867" spans="1:11" ht="15.75">
      <c r="A1867" s="98">
        <v>1864</v>
      </c>
      <c r="I1867" s="104" t="s">
        <v>78</v>
      </c>
      <c r="J1867" s="83">
        <f t="shared" si="59"/>
        <v>1864</v>
      </c>
      <c r="K1867" s="83">
        <f t="shared" si="58"/>
        <v>0</v>
      </c>
    </row>
    <row r="1868" spans="1:11" ht="15.75">
      <c r="A1868" s="98">
        <v>1865</v>
      </c>
      <c r="I1868" s="104" t="s">
        <v>78</v>
      </c>
      <c r="J1868" s="83">
        <f t="shared" si="59"/>
        <v>1865</v>
      </c>
      <c r="K1868" s="83">
        <f t="shared" si="58"/>
        <v>0</v>
      </c>
    </row>
    <row r="1869" spans="1:11" ht="15.75">
      <c r="A1869" s="98">
        <v>1866</v>
      </c>
      <c r="I1869" s="104" t="s">
        <v>78</v>
      </c>
      <c r="J1869" s="83">
        <f t="shared" si="59"/>
        <v>1866</v>
      </c>
      <c r="K1869" s="83">
        <f t="shared" si="58"/>
        <v>0</v>
      </c>
    </row>
    <row r="1870" spans="1:11" ht="15.75">
      <c r="A1870" s="98">
        <v>1867</v>
      </c>
      <c r="I1870" s="104" t="s">
        <v>78</v>
      </c>
      <c r="J1870" s="83">
        <f t="shared" si="59"/>
        <v>1867</v>
      </c>
      <c r="K1870" s="83">
        <f t="shared" si="58"/>
        <v>0</v>
      </c>
    </row>
    <row r="1871" spans="1:11" ht="15.75">
      <c r="A1871" s="98">
        <v>1868</v>
      </c>
      <c r="I1871" s="104" t="s">
        <v>78</v>
      </c>
      <c r="J1871" s="83">
        <f t="shared" si="59"/>
        <v>1868</v>
      </c>
      <c r="K1871" s="83">
        <f t="shared" si="58"/>
        <v>0</v>
      </c>
    </row>
    <row r="1872" spans="1:11" ht="15.75">
      <c r="A1872" s="98">
        <v>1869</v>
      </c>
      <c r="I1872" s="104" t="s">
        <v>78</v>
      </c>
      <c r="J1872" s="83">
        <f t="shared" si="59"/>
        <v>1869</v>
      </c>
      <c r="K1872" s="83">
        <f t="shared" si="58"/>
        <v>0</v>
      </c>
    </row>
    <row r="1873" spans="1:11" ht="15.75">
      <c r="A1873" s="98">
        <v>1870</v>
      </c>
      <c r="I1873" s="104" t="s">
        <v>78</v>
      </c>
      <c r="J1873" s="83">
        <f t="shared" si="59"/>
        <v>1870</v>
      </c>
      <c r="K1873" s="83">
        <f t="shared" si="58"/>
        <v>0</v>
      </c>
    </row>
    <row r="1874" spans="1:11" ht="15.75">
      <c r="A1874" s="98">
        <v>1871</v>
      </c>
      <c r="I1874" s="104" t="s">
        <v>78</v>
      </c>
      <c r="J1874" s="83">
        <f t="shared" si="59"/>
        <v>1871</v>
      </c>
      <c r="K1874" s="83">
        <f t="shared" si="58"/>
        <v>0</v>
      </c>
    </row>
    <row r="1875" spans="1:11" ht="15.75">
      <c r="A1875" s="98">
        <v>1872</v>
      </c>
      <c r="I1875" s="104" t="s">
        <v>78</v>
      </c>
      <c r="J1875" s="83">
        <f t="shared" si="59"/>
        <v>1872</v>
      </c>
      <c r="K1875" s="83">
        <f t="shared" si="58"/>
        <v>0</v>
      </c>
    </row>
    <row r="1876" spans="1:11" ht="15.75">
      <c r="A1876" s="98">
        <v>1873</v>
      </c>
      <c r="I1876" s="104" t="s">
        <v>78</v>
      </c>
      <c r="J1876" s="83">
        <f t="shared" si="59"/>
        <v>1873</v>
      </c>
      <c r="K1876" s="83">
        <f t="shared" si="58"/>
        <v>0</v>
      </c>
    </row>
    <row r="1877" spans="1:11" ht="15.75">
      <c r="A1877" s="98">
        <v>1874</v>
      </c>
      <c r="I1877" s="104" t="s">
        <v>78</v>
      </c>
      <c r="J1877" s="83">
        <f t="shared" si="59"/>
        <v>1874</v>
      </c>
      <c r="K1877" s="83">
        <f t="shared" si="58"/>
        <v>0</v>
      </c>
    </row>
    <row r="1878" spans="1:11" ht="15.75">
      <c r="A1878" s="98">
        <v>1875</v>
      </c>
      <c r="I1878" s="104" t="s">
        <v>78</v>
      </c>
      <c r="J1878" s="83">
        <f t="shared" si="59"/>
        <v>1875</v>
      </c>
      <c r="K1878" s="83">
        <f t="shared" si="58"/>
        <v>0</v>
      </c>
    </row>
    <row r="1879" spans="1:11" ht="15.75">
      <c r="A1879" s="98">
        <v>1876</v>
      </c>
      <c r="I1879" s="104" t="s">
        <v>78</v>
      </c>
      <c r="J1879" s="83">
        <f t="shared" si="59"/>
        <v>1876</v>
      </c>
      <c r="K1879" s="83">
        <f t="shared" si="58"/>
        <v>0</v>
      </c>
    </row>
    <row r="1880" spans="1:11" ht="15.75">
      <c r="A1880" s="98">
        <v>1877</v>
      </c>
      <c r="I1880" s="104" t="s">
        <v>78</v>
      </c>
      <c r="J1880" s="83">
        <f t="shared" si="59"/>
        <v>1877</v>
      </c>
      <c r="K1880" s="83">
        <f t="shared" si="58"/>
        <v>0</v>
      </c>
    </row>
    <row r="1881" spans="1:11" ht="15.75">
      <c r="A1881" s="98">
        <v>1878</v>
      </c>
      <c r="I1881" s="104" t="s">
        <v>78</v>
      </c>
      <c r="J1881" s="83">
        <f t="shared" si="59"/>
        <v>1878</v>
      </c>
      <c r="K1881" s="83">
        <f t="shared" si="58"/>
        <v>0</v>
      </c>
    </row>
    <row r="1882" spans="1:11" ht="15.75">
      <c r="A1882" s="98">
        <v>1879</v>
      </c>
      <c r="I1882" s="104" t="s">
        <v>78</v>
      </c>
      <c r="J1882" s="83">
        <f t="shared" si="59"/>
        <v>1879</v>
      </c>
      <c r="K1882" s="83">
        <f t="shared" si="58"/>
        <v>0</v>
      </c>
    </row>
    <row r="1883" spans="1:11" ht="15.75">
      <c r="A1883" s="98">
        <v>1880</v>
      </c>
      <c r="I1883" s="104" t="s">
        <v>78</v>
      </c>
      <c r="J1883" s="83">
        <f t="shared" si="59"/>
        <v>1880</v>
      </c>
      <c r="K1883" s="83">
        <f t="shared" si="58"/>
        <v>0</v>
      </c>
    </row>
    <row r="1884" spans="1:11" ht="15.75">
      <c r="A1884" s="98">
        <v>1881</v>
      </c>
      <c r="I1884" s="104" t="s">
        <v>78</v>
      </c>
      <c r="J1884" s="83">
        <f t="shared" si="59"/>
        <v>1881</v>
      </c>
      <c r="K1884" s="83">
        <f t="shared" si="58"/>
        <v>0</v>
      </c>
    </row>
    <row r="1885" spans="1:11" ht="15.75">
      <c r="A1885" s="98">
        <v>1882</v>
      </c>
      <c r="I1885" s="104" t="s">
        <v>78</v>
      </c>
      <c r="J1885" s="83">
        <f t="shared" si="59"/>
        <v>1882</v>
      </c>
      <c r="K1885" s="83">
        <f t="shared" si="58"/>
        <v>0</v>
      </c>
    </row>
    <row r="1886" spans="1:11" ht="15.75">
      <c r="A1886" s="98">
        <v>1883</v>
      </c>
      <c r="I1886" s="104" t="s">
        <v>78</v>
      </c>
      <c r="J1886" s="83">
        <f t="shared" si="59"/>
        <v>1883</v>
      </c>
      <c r="K1886" s="83">
        <f t="shared" si="58"/>
        <v>0</v>
      </c>
    </row>
    <row r="1887" spans="1:11" ht="15.75">
      <c r="A1887" s="98">
        <v>1884</v>
      </c>
      <c r="I1887" s="104" t="s">
        <v>78</v>
      </c>
      <c r="J1887" s="83">
        <f t="shared" si="59"/>
        <v>1884</v>
      </c>
      <c r="K1887" s="83">
        <f t="shared" si="58"/>
        <v>0</v>
      </c>
    </row>
    <row r="1888" spans="1:11" ht="15.75">
      <c r="A1888" s="98">
        <v>1885</v>
      </c>
      <c r="I1888" s="104" t="s">
        <v>78</v>
      </c>
      <c r="J1888" s="83">
        <f t="shared" si="59"/>
        <v>1885</v>
      </c>
      <c r="K1888" s="83">
        <f t="shared" si="58"/>
        <v>0</v>
      </c>
    </row>
    <row r="1889" spans="1:11" ht="15.75">
      <c r="A1889" s="98">
        <v>1886</v>
      </c>
      <c r="I1889" s="104" t="s">
        <v>78</v>
      </c>
      <c r="J1889" s="83">
        <f t="shared" si="59"/>
        <v>1886</v>
      </c>
      <c r="K1889" s="83">
        <f t="shared" si="58"/>
        <v>0</v>
      </c>
    </row>
    <row r="1890" spans="1:11" ht="15.75">
      <c r="A1890" s="98">
        <v>1887</v>
      </c>
      <c r="I1890" s="104" t="s">
        <v>78</v>
      </c>
      <c r="J1890" s="83">
        <f t="shared" si="59"/>
        <v>1887</v>
      </c>
      <c r="K1890" s="83">
        <f t="shared" si="58"/>
        <v>0</v>
      </c>
    </row>
    <row r="1891" spans="1:11" ht="15.75">
      <c r="A1891" s="98">
        <v>1888</v>
      </c>
      <c r="I1891" s="104" t="s">
        <v>78</v>
      </c>
      <c r="J1891" s="83">
        <f t="shared" si="59"/>
        <v>1888</v>
      </c>
      <c r="K1891" s="83">
        <f t="shared" si="58"/>
        <v>0</v>
      </c>
    </row>
    <row r="1892" spans="1:11" ht="15.75">
      <c r="A1892" s="98">
        <v>1889</v>
      </c>
      <c r="I1892" s="104" t="s">
        <v>78</v>
      </c>
      <c r="J1892" s="83">
        <f t="shared" si="59"/>
        <v>1889</v>
      </c>
      <c r="K1892" s="83">
        <f t="shared" si="58"/>
        <v>0</v>
      </c>
    </row>
    <row r="1893" spans="1:11" ht="15.75">
      <c r="A1893" s="98">
        <v>1890</v>
      </c>
      <c r="I1893" s="104" t="s">
        <v>78</v>
      </c>
      <c r="J1893" s="83">
        <f t="shared" si="59"/>
        <v>1890</v>
      </c>
      <c r="K1893" s="83">
        <f t="shared" si="58"/>
        <v>0</v>
      </c>
    </row>
    <row r="1894" spans="1:11" ht="15.75">
      <c r="A1894" s="98">
        <v>1891</v>
      </c>
      <c r="I1894" s="104" t="s">
        <v>78</v>
      </c>
      <c r="J1894" s="83">
        <f t="shared" si="59"/>
        <v>1891</v>
      </c>
      <c r="K1894" s="83">
        <f t="shared" si="58"/>
        <v>0</v>
      </c>
    </row>
    <row r="1895" spans="1:11" ht="15.75">
      <c r="A1895" s="98">
        <v>1892</v>
      </c>
      <c r="I1895" s="104" t="s">
        <v>78</v>
      </c>
      <c r="J1895" s="83">
        <f t="shared" si="59"/>
        <v>1892</v>
      </c>
      <c r="K1895" s="83">
        <f t="shared" si="58"/>
        <v>0</v>
      </c>
    </row>
    <row r="1896" spans="1:11" ht="15.75">
      <c r="A1896" s="98">
        <v>1893</v>
      </c>
      <c r="I1896" s="104" t="s">
        <v>78</v>
      </c>
      <c r="J1896" s="83">
        <f t="shared" si="59"/>
        <v>1893</v>
      </c>
      <c r="K1896" s="83">
        <f t="shared" si="58"/>
        <v>0</v>
      </c>
    </row>
    <row r="1897" spans="1:11" ht="15.75">
      <c r="A1897" s="98">
        <v>1894</v>
      </c>
      <c r="I1897" s="104" t="s">
        <v>78</v>
      </c>
      <c r="J1897" s="83">
        <f t="shared" si="59"/>
        <v>1894</v>
      </c>
      <c r="K1897" s="83">
        <f t="shared" si="58"/>
        <v>0</v>
      </c>
    </row>
    <row r="1898" spans="1:11" ht="15.75">
      <c r="A1898" s="98">
        <v>1895</v>
      </c>
      <c r="I1898" s="104" t="s">
        <v>78</v>
      </c>
      <c r="J1898" s="83">
        <f t="shared" si="59"/>
        <v>1895</v>
      </c>
      <c r="K1898" s="83">
        <f t="shared" si="58"/>
        <v>0</v>
      </c>
    </row>
    <row r="1899" spans="1:11" ht="15.75">
      <c r="A1899" s="98">
        <v>1896</v>
      </c>
      <c r="I1899" s="104" t="s">
        <v>78</v>
      </c>
      <c r="J1899" s="83">
        <f t="shared" si="59"/>
        <v>1896</v>
      </c>
      <c r="K1899" s="83">
        <f t="shared" si="58"/>
        <v>0</v>
      </c>
    </row>
    <row r="1900" spans="1:11" ht="15.75">
      <c r="A1900" s="98">
        <v>1897</v>
      </c>
      <c r="I1900" s="104" t="s">
        <v>78</v>
      </c>
      <c r="J1900" s="83">
        <f t="shared" si="59"/>
        <v>1897</v>
      </c>
      <c r="K1900" s="83">
        <f t="shared" si="58"/>
        <v>0</v>
      </c>
    </row>
    <row r="1901" spans="1:11" ht="15.75">
      <c r="A1901" s="98">
        <v>1898</v>
      </c>
      <c r="I1901" s="104" t="s">
        <v>78</v>
      </c>
      <c r="J1901" s="83">
        <f t="shared" si="59"/>
        <v>1898</v>
      </c>
      <c r="K1901" s="83">
        <f t="shared" si="58"/>
        <v>0</v>
      </c>
    </row>
    <row r="1902" spans="1:11" ht="15.75">
      <c r="A1902" s="98">
        <v>1899</v>
      </c>
      <c r="I1902" s="104" t="s">
        <v>78</v>
      </c>
      <c r="J1902" s="83">
        <f t="shared" si="59"/>
        <v>1899</v>
      </c>
      <c r="K1902" s="83">
        <f t="shared" si="58"/>
        <v>0</v>
      </c>
    </row>
    <row r="1903" spans="1:11" ht="15.75">
      <c r="A1903" s="98">
        <v>1900</v>
      </c>
      <c r="I1903" s="104" t="s">
        <v>78</v>
      </c>
      <c r="J1903" s="83">
        <f t="shared" si="59"/>
        <v>1900</v>
      </c>
      <c r="K1903" s="83">
        <f t="shared" si="58"/>
        <v>0</v>
      </c>
    </row>
    <row r="1904" spans="1:11" ht="15.75">
      <c r="A1904" s="98">
        <v>1901</v>
      </c>
      <c r="I1904" s="104" t="s">
        <v>78</v>
      </c>
      <c r="J1904" s="83">
        <f t="shared" si="59"/>
        <v>1901</v>
      </c>
      <c r="K1904" s="83">
        <f t="shared" si="58"/>
        <v>0</v>
      </c>
    </row>
    <row r="1905" spans="1:11" ht="15.75">
      <c r="A1905" s="98">
        <v>1902</v>
      </c>
      <c r="I1905" s="104" t="s">
        <v>78</v>
      </c>
      <c r="J1905" s="83">
        <f t="shared" si="59"/>
        <v>1902</v>
      </c>
      <c r="K1905" s="83">
        <f t="shared" si="58"/>
        <v>0</v>
      </c>
    </row>
    <row r="1906" spans="1:11" ht="15.75">
      <c r="A1906" s="98">
        <v>1903</v>
      </c>
      <c r="I1906" s="104" t="s">
        <v>78</v>
      </c>
      <c r="J1906" s="83">
        <f t="shared" si="59"/>
        <v>1903</v>
      </c>
      <c r="K1906" s="83">
        <f t="shared" si="58"/>
        <v>0</v>
      </c>
    </row>
    <row r="1907" spans="1:11" ht="15.75">
      <c r="A1907" s="98">
        <v>1904</v>
      </c>
      <c r="I1907" s="104" t="s">
        <v>78</v>
      </c>
      <c r="J1907" s="83">
        <f t="shared" si="59"/>
        <v>1904</v>
      </c>
      <c r="K1907" s="83">
        <f t="shared" si="58"/>
        <v>0</v>
      </c>
    </row>
    <row r="1908" spans="1:11" ht="15.75">
      <c r="A1908" s="98">
        <v>1905</v>
      </c>
      <c r="I1908" s="104" t="s">
        <v>78</v>
      </c>
      <c r="J1908" s="83">
        <f t="shared" si="59"/>
        <v>1905</v>
      </c>
      <c r="K1908" s="83">
        <f t="shared" si="58"/>
        <v>0</v>
      </c>
    </row>
    <row r="1909" spans="1:11" ht="15.75">
      <c r="A1909" s="98">
        <v>1906</v>
      </c>
      <c r="I1909" s="104" t="s">
        <v>78</v>
      </c>
      <c r="J1909" s="83">
        <f t="shared" si="59"/>
        <v>1906</v>
      </c>
      <c r="K1909" s="83">
        <f t="shared" si="58"/>
        <v>0</v>
      </c>
    </row>
    <row r="1910" spans="1:11" ht="15.75">
      <c r="A1910" s="98">
        <v>1907</v>
      </c>
      <c r="I1910" s="104" t="s">
        <v>78</v>
      </c>
      <c r="J1910" s="83">
        <f t="shared" si="59"/>
        <v>1907</v>
      </c>
      <c r="K1910" s="83">
        <f t="shared" si="58"/>
        <v>0</v>
      </c>
    </row>
    <row r="1911" spans="1:11" ht="15.75">
      <c r="A1911" s="98">
        <v>1908</v>
      </c>
      <c r="I1911" s="104" t="s">
        <v>78</v>
      </c>
      <c r="J1911" s="83">
        <f t="shared" si="59"/>
        <v>1908</v>
      </c>
      <c r="K1911" s="83">
        <f t="shared" si="58"/>
        <v>0</v>
      </c>
    </row>
    <row r="1912" spans="1:11" ht="15.75">
      <c r="A1912" s="98">
        <v>1909</v>
      </c>
      <c r="I1912" s="104" t="s">
        <v>78</v>
      </c>
      <c r="J1912" s="83">
        <f t="shared" si="59"/>
        <v>1909</v>
      </c>
      <c r="K1912" s="83">
        <f t="shared" si="58"/>
        <v>0</v>
      </c>
    </row>
    <row r="1913" spans="1:11" ht="15.75">
      <c r="A1913" s="98">
        <v>1910</v>
      </c>
      <c r="I1913" s="104" t="s">
        <v>78</v>
      </c>
      <c r="J1913" s="83">
        <f t="shared" si="59"/>
        <v>1910</v>
      </c>
      <c r="K1913" s="83">
        <f t="shared" si="58"/>
        <v>0</v>
      </c>
    </row>
    <row r="1914" spans="1:11" ht="15.75">
      <c r="A1914" s="98">
        <v>1911</v>
      </c>
      <c r="I1914" s="104" t="s">
        <v>78</v>
      </c>
      <c r="J1914" s="83">
        <f t="shared" si="59"/>
        <v>1911</v>
      </c>
      <c r="K1914" s="83">
        <f t="shared" si="58"/>
        <v>0</v>
      </c>
    </row>
    <row r="1915" spans="1:11" ht="15.75">
      <c r="A1915" s="98">
        <v>1912</v>
      </c>
      <c r="I1915" s="104" t="s">
        <v>78</v>
      </c>
      <c r="J1915" s="83">
        <f t="shared" si="59"/>
        <v>1912</v>
      </c>
      <c r="K1915" s="83">
        <f t="shared" si="58"/>
        <v>0</v>
      </c>
    </row>
    <row r="1916" spans="1:11" ht="15.75">
      <c r="A1916" s="98">
        <v>1913</v>
      </c>
      <c r="I1916" s="104" t="s">
        <v>78</v>
      </c>
      <c r="J1916" s="83">
        <f t="shared" si="59"/>
        <v>1913</v>
      </c>
      <c r="K1916" s="83">
        <f t="shared" si="58"/>
        <v>0</v>
      </c>
    </row>
    <row r="1917" spans="1:11" ht="15.75">
      <c r="A1917" s="98">
        <v>1914</v>
      </c>
      <c r="I1917" s="104" t="s">
        <v>78</v>
      </c>
      <c r="J1917" s="83">
        <f t="shared" si="59"/>
        <v>1914</v>
      </c>
      <c r="K1917" s="83">
        <f t="shared" si="58"/>
        <v>0</v>
      </c>
    </row>
    <row r="1918" spans="1:11" ht="15.75">
      <c r="A1918" s="98">
        <v>1915</v>
      </c>
      <c r="I1918" s="104" t="s">
        <v>78</v>
      </c>
      <c r="J1918" s="83">
        <f t="shared" si="59"/>
        <v>1915</v>
      </c>
      <c r="K1918" s="83">
        <f t="shared" si="58"/>
        <v>0</v>
      </c>
    </row>
    <row r="1919" spans="1:11" ht="15.75">
      <c r="A1919" s="98">
        <v>1916</v>
      </c>
      <c r="I1919" s="104" t="s">
        <v>78</v>
      </c>
      <c r="J1919" s="83">
        <f t="shared" si="59"/>
        <v>1916</v>
      </c>
      <c r="K1919" s="83">
        <f t="shared" si="58"/>
        <v>0</v>
      </c>
    </row>
    <row r="1920" spans="1:11" ht="15.75">
      <c r="A1920" s="98">
        <v>1917</v>
      </c>
      <c r="I1920" s="104" t="s">
        <v>78</v>
      </c>
      <c r="J1920" s="83">
        <f t="shared" si="59"/>
        <v>1917</v>
      </c>
      <c r="K1920" s="83">
        <f t="shared" si="58"/>
        <v>0</v>
      </c>
    </row>
    <row r="1921" spans="1:11" ht="15.75">
      <c r="A1921" s="98">
        <v>1918</v>
      </c>
      <c r="I1921" s="104" t="s">
        <v>78</v>
      </c>
      <c r="J1921" s="83">
        <f t="shared" si="59"/>
        <v>1918</v>
      </c>
      <c r="K1921" s="83">
        <f t="shared" si="58"/>
        <v>0</v>
      </c>
    </row>
    <row r="1922" spans="1:11" ht="15.75">
      <c r="A1922" s="98">
        <v>1919</v>
      </c>
      <c r="I1922" s="104" t="s">
        <v>78</v>
      </c>
      <c r="J1922" s="83">
        <f t="shared" si="59"/>
        <v>1919</v>
      </c>
      <c r="K1922" s="83">
        <f t="shared" si="58"/>
        <v>0</v>
      </c>
    </row>
    <row r="1923" spans="1:11" ht="15.75">
      <c r="A1923" s="98">
        <v>1920</v>
      </c>
      <c r="I1923" s="104" t="s">
        <v>78</v>
      </c>
      <c r="J1923" s="83">
        <f t="shared" si="59"/>
        <v>1920</v>
      </c>
      <c r="K1923" s="83">
        <f t="shared" si="58"/>
        <v>0</v>
      </c>
    </row>
    <row r="1924" spans="1:11" ht="15.75">
      <c r="A1924" s="98">
        <v>1921</v>
      </c>
      <c r="I1924" s="104" t="s">
        <v>78</v>
      </c>
      <c r="J1924" s="83">
        <f t="shared" si="59"/>
        <v>1921</v>
      </c>
      <c r="K1924" s="83">
        <f t="shared" ref="K1924:K1987" si="60">COUNTIF($D$4:$D$889,D1924)</f>
        <v>0</v>
      </c>
    </row>
    <row r="1925" spans="1:11" ht="15.75">
      <c r="A1925" s="98">
        <v>1922</v>
      </c>
      <c r="I1925" s="104" t="s">
        <v>78</v>
      </c>
      <c r="J1925" s="83">
        <f t="shared" ref="J1925:J1988" si="61">IF(H1925&lt;&gt;H1924,1,J1924+1)</f>
        <v>1922</v>
      </c>
      <c r="K1925" s="83">
        <f t="shared" si="60"/>
        <v>0</v>
      </c>
    </row>
    <row r="1926" spans="1:11" ht="15.75">
      <c r="A1926" s="98">
        <v>1923</v>
      </c>
      <c r="I1926" s="104" t="s">
        <v>78</v>
      </c>
      <c r="J1926" s="83">
        <f t="shared" si="61"/>
        <v>1923</v>
      </c>
      <c r="K1926" s="83">
        <f t="shared" si="60"/>
        <v>0</v>
      </c>
    </row>
    <row r="1927" spans="1:11" ht="15.75">
      <c r="A1927" s="98">
        <v>1924</v>
      </c>
      <c r="I1927" s="104" t="s">
        <v>78</v>
      </c>
      <c r="J1927" s="83">
        <f t="shared" si="61"/>
        <v>1924</v>
      </c>
      <c r="K1927" s="83">
        <f t="shared" si="60"/>
        <v>0</v>
      </c>
    </row>
    <row r="1928" spans="1:11" ht="15.75">
      <c r="A1928" s="98">
        <v>1925</v>
      </c>
      <c r="I1928" s="104" t="s">
        <v>78</v>
      </c>
      <c r="J1928" s="83">
        <f t="shared" si="61"/>
        <v>1925</v>
      </c>
      <c r="K1928" s="83">
        <f t="shared" si="60"/>
        <v>0</v>
      </c>
    </row>
    <row r="1929" spans="1:11" ht="15.75">
      <c r="A1929" s="98">
        <v>1926</v>
      </c>
      <c r="I1929" s="104" t="s">
        <v>78</v>
      </c>
      <c r="J1929" s="83">
        <f t="shared" si="61"/>
        <v>1926</v>
      </c>
      <c r="K1929" s="83">
        <f t="shared" si="60"/>
        <v>0</v>
      </c>
    </row>
    <row r="1930" spans="1:11" ht="15.75">
      <c r="A1930" s="98">
        <v>1927</v>
      </c>
      <c r="I1930" s="104" t="s">
        <v>78</v>
      </c>
      <c r="J1930" s="83">
        <f t="shared" si="61"/>
        <v>1927</v>
      </c>
      <c r="K1930" s="83">
        <f t="shared" si="60"/>
        <v>0</v>
      </c>
    </row>
    <row r="1931" spans="1:11" ht="15.75">
      <c r="A1931" s="98">
        <v>1928</v>
      </c>
      <c r="I1931" s="104" t="s">
        <v>78</v>
      </c>
      <c r="J1931" s="83">
        <f t="shared" si="61"/>
        <v>1928</v>
      </c>
      <c r="K1931" s="83">
        <f t="shared" si="60"/>
        <v>0</v>
      </c>
    </row>
    <row r="1932" spans="1:11" ht="15.75">
      <c r="A1932" s="98">
        <v>1929</v>
      </c>
      <c r="I1932" s="104" t="s">
        <v>78</v>
      </c>
      <c r="J1932" s="83">
        <f t="shared" si="61"/>
        <v>1929</v>
      </c>
      <c r="K1932" s="83">
        <f t="shared" si="60"/>
        <v>0</v>
      </c>
    </row>
    <row r="1933" spans="1:11" ht="15.75">
      <c r="A1933" s="98">
        <v>1930</v>
      </c>
      <c r="I1933" s="104" t="s">
        <v>78</v>
      </c>
      <c r="J1933" s="83">
        <f t="shared" si="61"/>
        <v>1930</v>
      </c>
      <c r="K1933" s="83">
        <f t="shared" si="60"/>
        <v>0</v>
      </c>
    </row>
    <row r="1934" spans="1:11" ht="15.75">
      <c r="A1934" s="98">
        <v>1931</v>
      </c>
      <c r="I1934" s="104" t="s">
        <v>78</v>
      </c>
      <c r="J1934" s="83">
        <f t="shared" si="61"/>
        <v>1931</v>
      </c>
      <c r="K1934" s="83">
        <f t="shared" si="60"/>
        <v>0</v>
      </c>
    </row>
    <row r="1935" spans="1:11" ht="15.75">
      <c r="A1935" s="98">
        <v>1932</v>
      </c>
      <c r="I1935" s="104" t="s">
        <v>78</v>
      </c>
      <c r="J1935" s="83">
        <f t="shared" si="61"/>
        <v>1932</v>
      </c>
      <c r="K1935" s="83">
        <f t="shared" si="60"/>
        <v>0</v>
      </c>
    </row>
    <row r="1936" spans="1:11" ht="15.75">
      <c r="A1936" s="98">
        <v>1933</v>
      </c>
      <c r="I1936" s="104" t="s">
        <v>78</v>
      </c>
      <c r="J1936" s="83">
        <f t="shared" si="61"/>
        <v>1933</v>
      </c>
      <c r="K1936" s="83">
        <f t="shared" si="60"/>
        <v>0</v>
      </c>
    </row>
    <row r="1937" spans="1:11" ht="15.75">
      <c r="A1937" s="98">
        <v>1934</v>
      </c>
      <c r="I1937" s="104" t="s">
        <v>78</v>
      </c>
      <c r="J1937" s="83">
        <f t="shared" si="61"/>
        <v>1934</v>
      </c>
      <c r="K1937" s="83">
        <f t="shared" si="60"/>
        <v>0</v>
      </c>
    </row>
    <row r="1938" spans="1:11" ht="15.75">
      <c r="A1938" s="98">
        <v>1935</v>
      </c>
      <c r="I1938" s="104" t="s">
        <v>78</v>
      </c>
      <c r="J1938" s="83">
        <f t="shared" si="61"/>
        <v>1935</v>
      </c>
      <c r="K1938" s="83">
        <f t="shared" si="60"/>
        <v>0</v>
      </c>
    </row>
    <row r="1939" spans="1:11" ht="15.75">
      <c r="A1939" s="98">
        <v>1936</v>
      </c>
      <c r="I1939" s="104" t="s">
        <v>78</v>
      </c>
      <c r="J1939" s="83">
        <f t="shared" si="61"/>
        <v>1936</v>
      </c>
      <c r="K1939" s="83">
        <f t="shared" si="60"/>
        <v>0</v>
      </c>
    </row>
    <row r="1940" spans="1:11" ht="15.75">
      <c r="A1940" s="98">
        <v>1937</v>
      </c>
      <c r="I1940" s="104" t="s">
        <v>78</v>
      </c>
      <c r="J1940" s="83">
        <f t="shared" si="61"/>
        <v>1937</v>
      </c>
      <c r="K1940" s="83">
        <f t="shared" si="60"/>
        <v>0</v>
      </c>
    </row>
    <row r="1941" spans="1:11" ht="15.75">
      <c r="A1941" s="98">
        <v>1938</v>
      </c>
      <c r="I1941" s="104" t="s">
        <v>78</v>
      </c>
      <c r="J1941" s="83">
        <f t="shared" si="61"/>
        <v>1938</v>
      </c>
      <c r="K1941" s="83">
        <f t="shared" si="60"/>
        <v>0</v>
      </c>
    </row>
    <row r="1942" spans="1:11" ht="15.75">
      <c r="A1942" s="98">
        <v>1939</v>
      </c>
      <c r="I1942" s="104" t="s">
        <v>78</v>
      </c>
      <c r="J1942" s="83">
        <f t="shared" si="61"/>
        <v>1939</v>
      </c>
      <c r="K1942" s="83">
        <f t="shared" si="60"/>
        <v>0</v>
      </c>
    </row>
    <row r="1943" spans="1:11" ht="15.75">
      <c r="A1943" s="98">
        <v>1940</v>
      </c>
      <c r="I1943" s="104" t="s">
        <v>78</v>
      </c>
      <c r="J1943" s="83">
        <f t="shared" si="61"/>
        <v>1940</v>
      </c>
      <c r="K1943" s="83">
        <f t="shared" si="60"/>
        <v>0</v>
      </c>
    </row>
    <row r="1944" spans="1:11" ht="15.75">
      <c r="A1944" s="98">
        <v>1941</v>
      </c>
      <c r="I1944" s="104" t="s">
        <v>78</v>
      </c>
      <c r="J1944" s="83">
        <f t="shared" si="61"/>
        <v>1941</v>
      </c>
      <c r="K1944" s="83">
        <f t="shared" si="60"/>
        <v>0</v>
      </c>
    </row>
    <row r="1945" spans="1:11" ht="15.75">
      <c r="A1945" s="98">
        <v>1942</v>
      </c>
      <c r="I1945" s="104" t="s">
        <v>78</v>
      </c>
      <c r="J1945" s="83">
        <f t="shared" si="61"/>
        <v>1942</v>
      </c>
      <c r="K1945" s="83">
        <f t="shared" si="60"/>
        <v>0</v>
      </c>
    </row>
    <row r="1946" spans="1:11" ht="15.75">
      <c r="A1946" s="98">
        <v>1943</v>
      </c>
      <c r="I1946" s="104" t="s">
        <v>78</v>
      </c>
      <c r="J1946" s="83">
        <f t="shared" si="61"/>
        <v>1943</v>
      </c>
      <c r="K1946" s="83">
        <f t="shared" si="60"/>
        <v>0</v>
      </c>
    </row>
    <row r="1947" spans="1:11" ht="15.75">
      <c r="A1947" s="98">
        <v>1944</v>
      </c>
      <c r="I1947" s="104" t="s">
        <v>78</v>
      </c>
      <c r="J1947" s="83">
        <f t="shared" si="61"/>
        <v>1944</v>
      </c>
      <c r="K1947" s="83">
        <f t="shared" si="60"/>
        <v>0</v>
      </c>
    </row>
    <row r="1948" spans="1:11" ht="15.75">
      <c r="A1948" s="98">
        <v>1945</v>
      </c>
      <c r="I1948" s="104" t="s">
        <v>78</v>
      </c>
      <c r="J1948" s="83">
        <f t="shared" si="61"/>
        <v>1945</v>
      </c>
      <c r="K1948" s="83">
        <f t="shared" si="60"/>
        <v>0</v>
      </c>
    </row>
    <row r="1949" spans="1:11" ht="15.75">
      <c r="A1949" s="98">
        <v>1946</v>
      </c>
      <c r="I1949" s="104" t="s">
        <v>78</v>
      </c>
      <c r="J1949" s="83">
        <f t="shared" si="61"/>
        <v>1946</v>
      </c>
      <c r="K1949" s="83">
        <f t="shared" si="60"/>
        <v>0</v>
      </c>
    </row>
    <row r="1950" spans="1:11" ht="15.75">
      <c r="A1950" s="98">
        <v>1947</v>
      </c>
      <c r="I1950" s="104" t="s">
        <v>78</v>
      </c>
      <c r="J1950" s="83">
        <f t="shared" si="61"/>
        <v>1947</v>
      </c>
      <c r="K1950" s="83">
        <f t="shared" si="60"/>
        <v>0</v>
      </c>
    </row>
    <row r="1951" spans="1:11" ht="15.75">
      <c r="A1951" s="98">
        <v>1948</v>
      </c>
      <c r="I1951" s="104" t="s">
        <v>78</v>
      </c>
      <c r="J1951" s="83">
        <f t="shared" si="61"/>
        <v>1948</v>
      </c>
      <c r="K1951" s="83">
        <f t="shared" si="60"/>
        <v>0</v>
      </c>
    </row>
    <row r="1952" spans="1:11" ht="15.75">
      <c r="A1952" s="98">
        <v>1949</v>
      </c>
      <c r="I1952" s="104" t="s">
        <v>78</v>
      </c>
      <c r="J1952" s="83">
        <f t="shared" si="61"/>
        <v>1949</v>
      </c>
      <c r="K1952" s="83">
        <f t="shared" si="60"/>
        <v>0</v>
      </c>
    </row>
    <row r="1953" spans="1:11" ht="15.75">
      <c r="A1953" s="98">
        <v>1950</v>
      </c>
      <c r="I1953" s="104" t="s">
        <v>78</v>
      </c>
      <c r="J1953" s="83">
        <f t="shared" si="61"/>
        <v>1950</v>
      </c>
      <c r="K1953" s="83">
        <f t="shared" si="60"/>
        <v>0</v>
      </c>
    </row>
    <row r="1954" spans="1:11" ht="15.75">
      <c r="A1954" s="98">
        <v>1951</v>
      </c>
      <c r="I1954" s="104" t="s">
        <v>78</v>
      </c>
      <c r="J1954" s="83">
        <f t="shared" si="61"/>
        <v>1951</v>
      </c>
      <c r="K1954" s="83">
        <f t="shared" si="60"/>
        <v>0</v>
      </c>
    </row>
    <row r="1955" spans="1:11" ht="15.75">
      <c r="A1955" s="98">
        <v>1952</v>
      </c>
      <c r="I1955" s="104" t="s">
        <v>78</v>
      </c>
      <c r="J1955" s="83">
        <f t="shared" si="61"/>
        <v>1952</v>
      </c>
      <c r="K1955" s="83">
        <f t="shared" si="60"/>
        <v>0</v>
      </c>
    </row>
    <row r="1956" spans="1:11" ht="15.75">
      <c r="A1956" s="98">
        <v>1953</v>
      </c>
      <c r="I1956" s="104" t="s">
        <v>78</v>
      </c>
      <c r="J1956" s="83">
        <f t="shared" si="61"/>
        <v>1953</v>
      </c>
      <c r="K1956" s="83">
        <f t="shared" si="60"/>
        <v>0</v>
      </c>
    </row>
    <row r="1957" spans="1:11" ht="15.75">
      <c r="A1957" s="98">
        <v>1954</v>
      </c>
      <c r="I1957" s="104" t="s">
        <v>78</v>
      </c>
      <c r="J1957" s="83">
        <f t="shared" si="61"/>
        <v>1954</v>
      </c>
      <c r="K1957" s="83">
        <f t="shared" si="60"/>
        <v>0</v>
      </c>
    </row>
    <row r="1958" spans="1:11" ht="15.75">
      <c r="A1958" s="98">
        <v>1955</v>
      </c>
      <c r="I1958" s="104" t="s">
        <v>78</v>
      </c>
      <c r="J1958" s="83">
        <f t="shared" si="61"/>
        <v>1955</v>
      </c>
      <c r="K1958" s="83">
        <f t="shared" si="60"/>
        <v>0</v>
      </c>
    </row>
    <row r="1959" spans="1:11" ht="15.75">
      <c r="A1959" s="98">
        <v>1956</v>
      </c>
      <c r="I1959" s="104" t="s">
        <v>78</v>
      </c>
      <c r="J1959" s="83">
        <f t="shared" si="61"/>
        <v>1956</v>
      </c>
      <c r="K1959" s="83">
        <f t="shared" si="60"/>
        <v>0</v>
      </c>
    </row>
    <row r="1960" spans="1:11" ht="15.75">
      <c r="A1960" s="98">
        <v>1957</v>
      </c>
      <c r="I1960" s="104" t="s">
        <v>78</v>
      </c>
      <c r="J1960" s="83">
        <f t="shared" si="61"/>
        <v>1957</v>
      </c>
      <c r="K1960" s="83">
        <f t="shared" si="60"/>
        <v>0</v>
      </c>
    </row>
    <row r="1961" spans="1:11" ht="15.75">
      <c r="A1961" s="98">
        <v>1958</v>
      </c>
      <c r="I1961" s="104" t="s">
        <v>78</v>
      </c>
      <c r="J1961" s="83">
        <f t="shared" si="61"/>
        <v>1958</v>
      </c>
      <c r="K1961" s="83">
        <f t="shared" si="60"/>
        <v>0</v>
      </c>
    </row>
    <row r="1962" spans="1:11" ht="15.75">
      <c r="A1962" s="98">
        <v>1959</v>
      </c>
      <c r="I1962" s="104" t="s">
        <v>78</v>
      </c>
      <c r="J1962" s="83">
        <f t="shared" si="61"/>
        <v>1959</v>
      </c>
      <c r="K1962" s="83">
        <f t="shared" si="60"/>
        <v>0</v>
      </c>
    </row>
    <row r="1963" spans="1:11" ht="15.75">
      <c r="A1963" s="98">
        <v>1960</v>
      </c>
      <c r="I1963" s="104" t="s">
        <v>78</v>
      </c>
      <c r="J1963" s="83">
        <f t="shared" si="61"/>
        <v>1960</v>
      </c>
      <c r="K1963" s="83">
        <f t="shared" si="60"/>
        <v>0</v>
      </c>
    </row>
    <row r="1964" spans="1:11" ht="15.75">
      <c r="A1964" s="98">
        <v>1961</v>
      </c>
      <c r="I1964" s="104" t="s">
        <v>78</v>
      </c>
      <c r="J1964" s="83">
        <f t="shared" si="61"/>
        <v>1961</v>
      </c>
      <c r="K1964" s="83">
        <f t="shared" si="60"/>
        <v>0</v>
      </c>
    </row>
    <row r="1965" spans="1:11" ht="15.75">
      <c r="A1965" s="98">
        <v>1962</v>
      </c>
      <c r="I1965" s="104" t="s">
        <v>78</v>
      </c>
      <c r="J1965" s="83">
        <f t="shared" si="61"/>
        <v>1962</v>
      </c>
      <c r="K1965" s="83">
        <f t="shared" si="60"/>
        <v>0</v>
      </c>
    </row>
    <row r="1966" spans="1:11" ht="15.75">
      <c r="A1966" s="98">
        <v>1963</v>
      </c>
      <c r="I1966" s="104" t="s">
        <v>78</v>
      </c>
      <c r="J1966" s="83">
        <f t="shared" si="61"/>
        <v>1963</v>
      </c>
      <c r="K1966" s="83">
        <f t="shared" si="60"/>
        <v>0</v>
      </c>
    </row>
    <row r="1967" spans="1:11" ht="15.75">
      <c r="A1967" s="98">
        <v>1964</v>
      </c>
      <c r="I1967" s="104" t="s">
        <v>78</v>
      </c>
      <c r="J1967" s="83">
        <f t="shared" si="61"/>
        <v>1964</v>
      </c>
      <c r="K1967" s="83">
        <f t="shared" si="60"/>
        <v>0</v>
      </c>
    </row>
    <row r="1968" spans="1:11" ht="15.75">
      <c r="A1968" s="98">
        <v>1965</v>
      </c>
      <c r="I1968" s="104" t="s">
        <v>78</v>
      </c>
      <c r="J1968" s="83">
        <f t="shared" si="61"/>
        <v>1965</v>
      </c>
      <c r="K1968" s="83">
        <f t="shared" si="60"/>
        <v>0</v>
      </c>
    </row>
    <row r="1969" spans="1:11" ht="15.75">
      <c r="A1969" s="98">
        <v>1966</v>
      </c>
      <c r="I1969" s="104" t="s">
        <v>78</v>
      </c>
      <c r="J1969" s="83">
        <f t="shared" si="61"/>
        <v>1966</v>
      </c>
      <c r="K1969" s="83">
        <f t="shared" si="60"/>
        <v>0</v>
      </c>
    </row>
    <row r="1970" spans="1:11" ht="15.75">
      <c r="A1970" s="98">
        <v>1967</v>
      </c>
      <c r="I1970" s="104" t="s">
        <v>78</v>
      </c>
      <c r="J1970" s="83">
        <f t="shared" si="61"/>
        <v>1967</v>
      </c>
      <c r="K1970" s="83">
        <f t="shared" si="60"/>
        <v>0</v>
      </c>
    </row>
    <row r="1971" spans="1:11" ht="15.75">
      <c r="A1971" s="98">
        <v>1968</v>
      </c>
      <c r="I1971" s="104" t="s">
        <v>78</v>
      </c>
      <c r="J1971" s="83">
        <f t="shared" si="61"/>
        <v>1968</v>
      </c>
      <c r="K1971" s="83">
        <f t="shared" si="60"/>
        <v>0</v>
      </c>
    </row>
    <row r="1972" spans="1:11" ht="15.75">
      <c r="A1972" s="98">
        <v>1969</v>
      </c>
      <c r="I1972" s="104" t="s">
        <v>78</v>
      </c>
      <c r="J1972" s="83">
        <f t="shared" si="61"/>
        <v>1969</v>
      </c>
      <c r="K1972" s="83">
        <f t="shared" si="60"/>
        <v>0</v>
      </c>
    </row>
    <row r="1973" spans="1:11" ht="15.75">
      <c r="A1973" s="98">
        <v>1970</v>
      </c>
      <c r="I1973" s="104" t="s">
        <v>78</v>
      </c>
      <c r="J1973" s="83">
        <f t="shared" si="61"/>
        <v>1970</v>
      </c>
      <c r="K1973" s="83">
        <f t="shared" si="60"/>
        <v>0</v>
      </c>
    </row>
    <row r="1974" spans="1:11" ht="15.75">
      <c r="A1974" s="98">
        <v>1971</v>
      </c>
      <c r="I1974" s="104" t="s">
        <v>78</v>
      </c>
      <c r="J1974" s="83">
        <f t="shared" si="61"/>
        <v>1971</v>
      </c>
      <c r="K1974" s="83">
        <f t="shared" si="60"/>
        <v>0</v>
      </c>
    </row>
    <row r="1975" spans="1:11" ht="15.75">
      <c r="A1975" s="98">
        <v>1972</v>
      </c>
      <c r="I1975" s="104" t="s">
        <v>78</v>
      </c>
      <c r="J1975" s="83">
        <f t="shared" si="61"/>
        <v>1972</v>
      </c>
      <c r="K1975" s="83">
        <f t="shared" si="60"/>
        <v>0</v>
      </c>
    </row>
    <row r="1976" spans="1:11" ht="15.75">
      <c r="A1976" s="98">
        <v>1973</v>
      </c>
      <c r="I1976" s="104" t="s">
        <v>78</v>
      </c>
      <c r="J1976" s="83">
        <f t="shared" si="61"/>
        <v>1973</v>
      </c>
      <c r="K1976" s="83">
        <f t="shared" si="60"/>
        <v>0</v>
      </c>
    </row>
    <row r="1977" spans="1:11" ht="15.75">
      <c r="A1977" s="98">
        <v>1974</v>
      </c>
      <c r="I1977" s="104" t="s">
        <v>78</v>
      </c>
      <c r="J1977" s="83">
        <f t="shared" si="61"/>
        <v>1974</v>
      </c>
      <c r="K1977" s="83">
        <f t="shared" si="60"/>
        <v>0</v>
      </c>
    </row>
    <row r="1978" spans="1:11" ht="15.75">
      <c r="A1978" s="98">
        <v>1975</v>
      </c>
      <c r="I1978" s="104" t="s">
        <v>78</v>
      </c>
      <c r="J1978" s="83">
        <f t="shared" si="61"/>
        <v>1975</v>
      </c>
      <c r="K1978" s="83">
        <f t="shared" si="60"/>
        <v>0</v>
      </c>
    </row>
    <row r="1979" spans="1:11" ht="15.75">
      <c r="A1979" s="98">
        <v>1976</v>
      </c>
      <c r="I1979" s="104" t="s">
        <v>78</v>
      </c>
      <c r="J1979" s="83">
        <f t="shared" si="61"/>
        <v>1976</v>
      </c>
      <c r="K1979" s="83">
        <f t="shared" si="60"/>
        <v>0</v>
      </c>
    </row>
    <row r="1980" spans="1:11" ht="15.75">
      <c r="A1980" s="98">
        <v>1977</v>
      </c>
      <c r="I1980" s="104" t="s">
        <v>78</v>
      </c>
      <c r="J1980" s="83">
        <f t="shared" si="61"/>
        <v>1977</v>
      </c>
      <c r="K1980" s="83">
        <f t="shared" si="60"/>
        <v>0</v>
      </c>
    </row>
    <row r="1981" spans="1:11" ht="15.75">
      <c r="A1981" s="98">
        <v>1978</v>
      </c>
      <c r="I1981" s="104" t="s">
        <v>78</v>
      </c>
      <c r="J1981" s="83">
        <f t="shared" si="61"/>
        <v>1978</v>
      </c>
      <c r="K1981" s="83">
        <f t="shared" si="60"/>
        <v>0</v>
      </c>
    </row>
    <row r="1982" spans="1:11" ht="15.75">
      <c r="A1982" s="98">
        <v>1979</v>
      </c>
      <c r="I1982" s="104" t="s">
        <v>78</v>
      </c>
      <c r="J1982" s="83">
        <f t="shared" si="61"/>
        <v>1979</v>
      </c>
      <c r="K1982" s="83">
        <f t="shared" si="60"/>
        <v>0</v>
      </c>
    </row>
    <row r="1983" spans="1:11" ht="15.75">
      <c r="A1983" s="98">
        <v>1980</v>
      </c>
      <c r="I1983" s="104" t="s">
        <v>78</v>
      </c>
      <c r="J1983" s="83">
        <f t="shared" si="61"/>
        <v>1980</v>
      </c>
      <c r="K1983" s="83">
        <f t="shared" si="60"/>
        <v>0</v>
      </c>
    </row>
    <row r="1984" spans="1:11" ht="15.75">
      <c r="A1984" s="98">
        <v>1981</v>
      </c>
      <c r="I1984" s="104" t="s">
        <v>78</v>
      </c>
      <c r="J1984" s="83">
        <f t="shared" si="61"/>
        <v>1981</v>
      </c>
      <c r="K1984" s="83">
        <f t="shared" si="60"/>
        <v>0</v>
      </c>
    </row>
    <row r="1985" spans="1:11" ht="15.75">
      <c r="A1985" s="98">
        <v>1982</v>
      </c>
      <c r="I1985" s="104" t="s">
        <v>78</v>
      </c>
      <c r="J1985" s="83">
        <f t="shared" si="61"/>
        <v>1982</v>
      </c>
      <c r="K1985" s="83">
        <f t="shared" si="60"/>
        <v>0</v>
      </c>
    </row>
    <row r="1986" spans="1:11" ht="15.75">
      <c r="A1986" s="98">
        <v>1983</v>
      </c>
      <c r="I1986" s="104" t="s">
        <v>78</v>
      </c>
      <c r="J1986" s="83">
        <f t="shared" si="61"/>
        <v>1983</v>
      </c>
      <c r="K1986" s="83">
        <f t="shared" si="60"/>
        <v>0</v>
      </c>
    </row>
    <row r="1987" spans="1:11" ht="15.75">
      <c r="A1987" s="98">
        <v>1984</v>
      </c>
      <c r="I1987" s="104" t="s">
        <v>78</v>
      </c>
      <c r="J1987" s="83">
        <f t="shared" si="61"/>
        <v>1984</v>
      </c>
      <c r="K1987" s="83">
        <f t="shared" si="60"/>
        <v>0</v>
      </c>
    </row>
    <row r="1988" spans="1:11" ht="15.75">
      <c r="A1988" s="98">
        <v>1985</v>
      </c>
      <c r="I1988" s="104" t="s">
        <v>78</v>
      </c>
      <c r="J1988" s="83">
        <f t="shared" si="61"/>
        <v>1985</v>
      </c>
      <c r="K1988" s="83">
        <f t="shared" ref="K1988:K2051" si="62">COUNTIF($D$4:$D$889,D1988)</f>
        <v>0</v>
      </c>
    </row>
    <row r="1989" spans="1:11" ht="15.75">
      <c r="A1989" s="98">
        <v>1986</v>
      </c>
      <c r="I1989" s="104" t="s">
        <v>78</v>
      </c>
      <c r="J1989" s="83">
        <f t="shared" ref="J1989:J2052" si="63">IF(H1989&lt;&gt;H1988,1,J1988+1)</f>
        <v>1986</v>
      </c>
      <c r="K1989" s="83">
        <f t="shared" si="62"/>
        <v>0</v>
      </c>
    </row>
    <row r="1990" spans="1:11" ht="15.75">
      <c r="A1990" s="98">
        <v>1987</v>
      </c>
      <c r="I1990" s="104" t="s">
        <v>78</v>
      </c>
      <c r="J1990" s="83">
        <f t="shared" si="63"/>
        <v>1987</v>
      </c>
      <c r="K1990" s="83">
        <f t="shared" si="62"/>
        <v>0</v>
      </c>
    </row>
    <row r="1991" spans="1:11" ht="15.75">
      <c r="A1991" s="98">
        <v>1988</v>
      </c>
      <c r="I1991" s="104" t="s">
        <v>78</v>
      </c>
      <c r="J1991" s="83">
        <f t="shared" si="63"/>
        <v>1988</v>
      </c>
      <c r="K1991" s="83">
        <f t="shared" si="62"/>
        <v>0</v>
      </c>
    </row>
    <row r="1992" spans="1:11" ht="15.75">
      <c r="A1992" s="98">
        <v>1989</v>
      </c>
      <c r="I1992" s="104" t="s">
        <v>78</v>
      </c>
      <c r="J1992" s="83">
        <f t="shared" si="63"/>
        <v>1989</v>
      </c>
      <c r="K1992" s="83">
        <f t="shared" si="62"/>
        <v>0</v>
      </c>
    </row>
    <row r="1993" spans="1:11" ht="15.75">
      <c r="A1993" s="98">
        <v>1990</v>
      </c>
      <c r="I1993" s="104" t="s">
        <v>78</v>
      </c>
      <c r="J1993" s="83">
        <f t="shared" si="63"/>
        <v>1990</v>
      </c>
      <c r="K1993" s="83">
        <f t="shared" si="62"/>
        <v>0</v>
      </c>
    </row>
    <row r="1994" spans="1:11" ht="15.75">
      <c r="A1994" s="98">
        <v>1991</v>
      </c>
      <c r="I1994" s="104" t="s">
        <v>78</v>
      </c>
      <c r="J1994" s="83">
        <f t="shared" si="63"/>
        <v>1991</v>
      </c>
      <c r="K1994" s="83">
        <f t="shared" si="62"/>
        <v>0</v>
      </c>
    </row>
    <row r="1995" spans="1:11" ht="15.75">
      <c r="A1995" s="98">
        <v>1992</v>
      </c>
      <c r="I1995" s="104" t="s">
        <v>78</v>
      </c>
      <c r="J1995" s="83">
        <f t="shared" si="63"/>
        <v>1992</v>
      </c>
      <c r="K1995" s="83">
        <f t="shared" si="62"/>
        <v>0</v>
      </c>
    </row>
    <row r="1996" spans="1:11" ht="15.75">
      <c r="A1996" s="98">
        <v>1993</v>
      </c>
      <c r="I1996" s="104" t="s">
        <v>78</v>
      </c>
      <c r="J1996" s="83">
        <f t="shared" si="63"/>
        <v>1993</v>
      </c>
      <c r="K1996" s="83">
        <f t="shared" si="62"/>
        <v>0</v>
      </c>
    </row>
    <row r="1997" spans="1:11" ht="15.75">
      <c r="A1997" s="98">
        <v>1994</v>
      </c>
      <c r="I1997" s="104" t="s">
        <v>78</v>
      </c>
      <c r="J1997" s="83">
        <f t="shared" si="63"/>
        <v>1994</v>
      </c>
      <c r="K1997" s="83">
        <f t="shared" si="62"/>
        <v>0</v>
      </c>
    </row>
    <row r="1998" spans="1:11" ht="15.75">
      <c r="A1998" s="98">
        <v>1995</v>
      </c>
      <c r="I1998" s="104" t="s">
        <v>78</v>
      </c>
      <c r="J1998" s="83">
        <f t="shared" si="63"/>
        <v>1995</v>
      </c>
      <c r="K1998" s="83">
        <f t="shared" si="62"/>
        <v>0</v>
      </c>
    </row>
    <row r="1999" spans="1:11" ht="15.75">
      <c r="A1999" s="98">
        <v>1996</v>
      </c>
      <c r="I1999" s="104" t="s">
        <v>78</v>
      </c>
      <c r="J1999" s="83">
        <f t="shared" si="63"/>
        <v>1996</v>
      </c>
      <c r="K1999" s="83">
        <f t="shared" si="62"/>
        <v>0</v>
      </c>
    </row>
    <row r="2000" spans="1:11" ht="15.75">
      <c r="A2000" s="98">
        <v>1997</v>
      </c>
      <c r="I2000" s="104" t="s">
        <v>78</v>
      </c>
      <c r="J2000" s="83">
        <f t="shared" si="63"/>
        <v>1997</v>
      </c>
      <c r="K2000" s="83">
        <f t="shared" si="62"/>
        <v>0</v>
      </c>
    </row>
    <row r="2001" spans="1:11" ht="15.75">
      <c r="A2001" s="98">
        <v>1998</v>
      </c>
      <c r="I2001" s="104" t="s">
        <v>78</v>
      </c>
      <c r="J2001" s="83">
        <f t="shared" si="63"/>
        <v>1998</v>
      </c>
      <c r="K2001" s="83">
        <f t="shared" si="62"/>
        <v>0</v>
      </c>
    </row>
    <row r="2002" spans="1:11" ht="15.75">
      <c r="A2002" s="98">
        <v>1999</v>
      </c>
      <c r="I2002" s="104" t="s">
        <v>78</v>
      </c>
      <c r="J2002" s="83">
        <f t="shared" si="63"/>
        <v>1999</v>
      </c>
      <c r="K2002" s="83">
        <f t="shared" si="62"/>
        <v>0</v>
      </c>
    </row>
    <row r="2003" spans="1:11" ht="15.75">
      <c r="A2003" s="98">
        <v>2000</v>
      </c>
      <c r="I2003" s="104" t="s">
        <v>78</v>
      </c>
      <c r="J2003" s="83">
        <f t="shared" si="63"/>
        <v>2000</v>
      </c>
      <c r="K2003" s="83">
        <f t="shared" si="62"/>
        <v>0</v>
      </c>
    </row>
    <row r="2004" spans="1:11" ht="15.75">
      <c r="A2004" s="98">
        <v>2001</v>
      </c>
      <c r="I2004" s="104" t="s">
        <v>78</v>
      </c>
      <c r="J2004" s="83">
        <f t="shared" si="63"/>
        <v>2001</v>
      </c>
      <c r="K2004" s="83">
        <f t="shared" si="62"/>
        <v>0</v>
      </c>
    </row>
    <row r="2005" spans="1:11" ht="15.75">
      <c r="A2005" s="98">
        <v>2002</v>
      </c>
      <c r="I2005" s="104" t="s">
        <v>78</v>
      </c>
      <c r="J2005" s="83">
        <f t="shared" si="63"/>
        <v>2002</v>
      </c>
      <c r="K2005" s="83">
        <f t="shared" si="62"/>
        <v>0</v>
      </c>
    </row>
    <row r="2006" spans="1:11" ht="15.75">
      <c r="A2006" s="98">
        <v>2003</v>
      </c>
      <c r="I2006" s="104" t="s">
        <v>78</v>
      </c>
      <c r="J2006" s="83">
        <f t="shared" si="63"/>
        <v>2003</v>
      </c>
      <c r="K2006" s="83">
        <f t="shared" si="62"/>
        <v>0</v>
      </c>
    </row>
    <row r="2007" spans="1:11" ht="15.75">
      <c r="A2007" s="98">
        <v>2004</v>
      </c>
      <c r="I2007" s="104" t="s">
        <v>78</v>
      </c>
      <c r="J2007" s="83">
        <f t="shared" si="63"/>
        <v>2004</v>
      </c>
      <c r="K2007" s="83">
        <f t="shared" si="62"/>
        <v>0</v>
      </c>
    </row>
    <row r="2008" spans="1:11" ht="15.75">
      <c r="A2008" s="98">
        <v>2005</v>
      </c>
      <c r="I2008" s="104" t="s">
        <v>78</v>
      </c>
      <c r="J2008" s="83">
        <f t="shared" si="63"/>
        <v>2005</v>
      </c>
      <c r="K2008" s="83">
        <f t="shared" si="62"/>
        <v>0</v>
      </c>
    </row>
    <row r="2009" spans="1:11" ht="15.75">
      <c r="A2009" s="98">
        <v>2006</v>
      </c>
      <c r="I2009" s="104" t="s">
        <v>78</v>
      </c>
      <c r="J2009" s="83">
        <f t="shared" si="63"/>
        <v>2006</v>
      </c>
      <c r="K2009" s="83">
        <f t="shared" si="62"/>
        <v>0</v>
      </c>
    </row>
    <row r="2010" spans="1:11" ht="15.75">
      <c r="A2010" s="98">
        <v>2007</v>
      </c>
      <c r="I2010" s="104" t="s">
        <v>78</v>
      </c>
      <c r="J2010" s="83">
        <f t="shared" si="63"/>
        <v>2007</v>
      </c>
      <c r="K2010" s="83">
        <f t="shared" si="62"/>
        <v>0</v>
      </c>
    </row>
    <row r="2011" spans="1:11" ht="15.75">
      <c r="A2011" s="98">
        <v>2008</v>
      </c>
      <c r="I2011" s="104" t="s">
        <v>78</v>
      </c>
      <c r="J2011" s="83">
        <f t="shared" si="63"/>
        <v>2008</v>
      </c>
      <c r="K2011" s="83">
        <f t="shared" si="62"/>
        <v>0</v>
      </c>
    </row>
    <row r="2012" spans="1:11" ht="15.75">
      <c r="A2012" s="98">
        <v>2009</v>
      </c>
      <c r="I2012" s="104" t="s">
        <v>78</v>
      </c>
      <c r="J2012" s="83">
        <f t="shared" si="63"/>
        <v>2009</v>
      </c>
      <c r="K2012" s="83">
        <f t="shared" si="62"/>
        <v>0</v>
      </c>
    </row>
    <row r="2013" spans="1:11" ht="15.75">
      <c r="A2013" s="98">
        <v>2010</v>
      </c>
      <c r="I2013" s="104" t="s">
        <v>78</v>
      </c>
      <c r="J2013" s="83">
        <f t="shared" si="63"/>
        <v>2010</v>
      </c>
      <c r="K2013" s="83">
        <f t="shared" si="62"/>
        <v>0</v>
      </c>
    </row>
    <row r="2014" spans="1:11" ht="15.75">
      <c r="A2014" s="98">
        <v>2011</v>
      </c>
      <c r="I2014" s="104" t="s">
        <v>78</v>
      </c>
      <c r="J2014" s="83">
        <f t="shared" si="63"/>
        <v>2011</v>
      </c>
      <c r="K2014" s="83">
        <f t="shared" si="62"/>
        <v>0</v>
      </c>
    </row>
    <row r="2015" spans="1:11" ht="15.75">
      <c r="A2015" s="98">
        <v>2012</v>
      </c>
      <c r="I2015" s="104" t="s">
        <v>78</v>
      </c>
      <c r="J2015" s="83">
        <f t="shared" si="63"/>
        <v>2012</v>
      </c>
      <c r="K2015" s="83">
        <f t="shared" si="62"/>
        <v>0</v>
      </c>
    </row>
    <row r="2016" spans="1:11" ht="15.75">
      <c r="A2016" s="98">
        <v>2013</v>
      </c>
      <c r="I2016" s="104" t="s">
        <v>78</v>
      </c>
      <c r="J2016" s="83">
        <f t="shared" si="63"/>
        <v>2013</v>
      </c>
      <c r="K2016" s="83">
        <f t="shared" si="62"/>
        <v>0</v>
      </c>
    </row>
    <row r="2017" spans="1:11" ht="15.75">
      <c r="A2017" s="98">
        <v>2014</v>
      </c>
      <c r="I2017" s="104" t="s">
        <v>78</v>
      </c>
      <c r="J2017" s="83">
        <f t="shared" si="63"/>
        <v>2014</v>
      </c>
      <c r="K2017" s="83">
        <f t="shared" si="62"/>
        <v>0</v>
      </c>
    </row>
    <row r="2018" spans="1:11" ht="15.75">
      <c r="A2018" s="98">
        <v>2015</v>
      </c>
      <c r="I2018" s="104" t="s">
        <v>78</v>
      </c>
      <c r="J2018" s="83">
        <f t="shared" si="63"/>
        <v>2015</v>
      </c>
      <c r="K2018" s="83">
        <f t="shared" si="62"/>
        <v>0</v>
      </c>
    </row>
    <row r="2019" spans="1:11" ht="15.75">
      <c r="A2019" s="98">
        <v>2016</v>
      </c>
      <c r="I2019" s="104" t="s">
        <v>78</v>
      </c>
      <c r="J2019" s="83">
        <f t="shared" si="63"/>
        <v>2016</v>
      </c>
      <c r="K2019" s="83">
        <f t="shared" si="62"/>
        <v>0</v>
      </c>
    </row>
    <row r="2020" spans="1:11" ht="15.75">
      <c r="A2020" s="98">
        <v>2017</v>
      </c>
      <c r="I2020" s="104" t="s">
        <v>78</v>
      </c>
      <c r="J2020" s="83">
        <f t="shared" si="63"/>
        <v>2017</v>
      </c>
      <c r="K2020" s="83">
        <f t="shared" si="62"/>
        <v>0</v>
      </c>
    </row>
    <row r="2021" spans="1:11" ht="15.75">
      <c r="A2021" s="98">
        <v>2018</v>
      </c>
      <c r="I2021" s="104" t="s">
        <v>78</v>
      </c>
      <c r="J2021" s="83">
        <f t="shared" si="63"/>
        <v>2018</v>
      </c>
      <c r="K2021" s="83">
        <f t="shared" si="62"/>
        <v>0</v>
      </c>
    </row>
    <row r="2022" spans="1:11" ht="15.75">
      <c r="A2022" s="98">
        <v>2019</v>
      </c>
      <c r="I2022" s="104" t="s">
        <v>78</v>
      </c>
      <c r="J2022" s="83">
        <f t="shared" si="63"/>
        <v>2019</v>
      </c>
      <c r="K2022" s="83">
        <f t="shared" si="62"/>
        <v>0</v>
      </c>
    </row>
    <row r="2023" spans="1:11" ht="15.75">
      <c r="A2023" s="98">
        <v>2020</v>
      </c>
      <c r="I2023" s="104" t="s">
        <v>78</v>
      </c>
      <c r="J2023" s="83">
        <f t="shared" si="63"/>
        <v>2020</v>
      </c>
      <c r="K2023" s="83">
        <f t="shared" si="62"/>
        <v>0</v>
      </c>
    </row>
    <row r="2024" spans="1:11" ht="15.75">
      <c r="A2024" s="98">
        <v>2021</v>
      </c>
      <c r="I2024" s="104" t="s">
        <v>78</v>
      </c>
      <c r="J2024" s="83">
        <f t="shared" si="63"/>
        <v>2021</v>
      </c>
      <c r="K2024" s="83">
        <f t="shared" si="62"/>
        <v>0</v>
      </c>
    </row>
    <row r="2025" spans="1:11" ht="15.75">
      <c r="A2025" s="98">
        <v>2022</v>
      </c>
      <c r="I2025" s="104" t="s">
        <v>78</v>
      </c>
      <c r="J2025" s="83">
        <f t="shared" si="63"/>
        <v>2022</v>
      </c>
      <c r="K2025" s="83">
        <f t="shared" si="62"/>
        <v>0</v>
      </c>
    </row>
    <row r="2026" spans="1:11" ht="15.75">
      <c r="A2026" s="98">
        <v>2023</v>
      </c>
      <c r="I2026" s="104" t="s">
        <v>78</v>
      </c>
      <c r="J2026" s="83">
        <f t="shared" si="63"/>
        <v>2023</v>
      </c>
      <c r="K2026" s="83">
        <f t="shared" si="62"/>
        <v>0</v>
      </c>
    </row>
    <row r="2027" spans="1:11" ht="15.75">
      <c r="A2027" s="98">
        <v>2024</v>
      </c>
      <c r="I2027" s="104" t="s">
        <v>78</v>
      </c>
      <c r="J2027" s="83">
        <f t="shared" si="63"/>
        <v>2024</v>
      </c>
      <c r="K2027" s="83">
        <f t="shared" si="62"/>
        <v>0</v>
      </c>
    </row>
    <row r="2028" spans="1:11" ht="15.75">
      <c r="A2028" s="98">
        <v>2025</v>
      </c>
      <c r="I2028" s="104" t="s">
        <v>78</v>
      </c>
      <c r="J2028" s="83">
        <f t="shared" si="63"/>
        <v>2025</v>
      </c>
      <c r="K2028" s="83">
        <f t="shared" si="62"/>
        <v>0</v>
      </c>
    </row>
    <row r="2029" spans="1:11" ht="15.75">
      <c r="A2029" s="98">
        <v>2026</v>
      </c>
      <c r="I2029" s="104" t="s">
        <v>78</v>
      </c>
      <c r="J2029" s="83">
        <f t="shared" si="63"/>
        <v>2026</v>
      </c>
      <c r="K2029" s="83">
        <f t="shared" si="62"/>
        <v>0</v>
      </c>
    </row>
    <row r="2030" spans="1:11" ht="15.75">
      <c r="A2030" s="98">
        <v>2027</v>
      </c>
      <c r="I2030" s="104" t="s">
        <v>78</v>
      </c>
      <c r="J2030" s="83">
        <f t="shared" si="63"/>
        <v>2027</v>
      </c>
      <c r="K2030" s="83">
        <f t="shared" si="62"/>
        <v>0</v>
      </c>
    </row>
    <row r="2031" spans="1:11" ht="15.75">
      <c r="A2031" s="98">
        <v>2028</v>
      </c>
      <c r="I2031" s="104" t="s">
        <v>78</v>
      </c>
      <c r="J2031" s="83">
        <f t="shared" si="63"/>
        <v>2028</v>
      </c>
      <c r="K2031" s="83">
        <f t="shared" si="62"/>
        <v>0</v>
      </c>
    </row>
    <row r="2032" spans="1:11" ht="15.75">
      <c r="A2032" s="98">
        <v>2029</v>
      </c>
      <c r="I2032" s="104" t="s">
        <v>78</v>
      </c>
      <c r="J2032" s="83">
        <f t="shared" si="63"/>
        <v>2029</v>
      </c>
      <c r="K2032" s="83">
        <f t="shared" si="62"/>
        <v>0</v>
      </c>
    </row>
    <row r="2033" spans="1:11" ht="15.75">
      <c r="A2033" s="98">
        <v>2030</v>
      </c>
      <c r="I2033" s="104" t="s">
        <v>78</v>
      </c>
      <c r="J2033" s="83">
        <f t="shared" si="63"/>
        <v>2030</v>
      </c>
      <c r="K2033" s="83">
        <f t="shared" si="62"/>
        <v>0</v>
      </c>
    </row>
    <row r="2034" spans="1:11" ht="15.75">
      <c r="A2034" s="98">
        <v>2031</v>
      </c>
      <c r="I2034" s="104" t="s">
        <v>78</v>
      </c>
      <c r="J2034" s="83">
        <f t="shared" si="63"/>
        <v>2031</v>
      </c>
      <c r="K2034" s="83">
        <f t="shared" si="62"/>
        <v>0</v>
      </c>
    </row>
    <row r="2035" spans="1:11" ht="15.75">
      <c r="A2035" s="98">
        <v>2032</v>
      </c>
      <c r="I2035" s="104" t="s">
        <v>78</v>
      </c>
      <c r="J2035" s="83">
        <f t="shared" si="63"/>
        <v>2032</v>
      </c>
      <c r="K2035" s="83">
        <f t="shared" si="62"/>
        <v>0</v>
      </c>
    </row>
    <row r="2036" spans="1:11" ht="15.75">
      <c r="A2036" s="98">
        <v>2033</v>
      </c>
      <c r="I2036" s="104" t="s">
        <v>78</v>
      </c>
      <c r="J2036" s="83">
        <f t="shared" si="63"/>
        <v>2033</v>
      </c>
      <c r="K2036" s="83">
        <f t="shared" si="62"/>
        <v>0</v>
      </c>
    </row>
    <row r="2037" spans="1:11" ht="15.75">
      <c r="A2037" s="98">
        <v>2034</v>
      </c>
      <c r="I2037" s="104" t="s">
        <v>78</v>
      </c>
      <c r="J2037" s="83">
        <f t="shared" si="63"/>
        <v>2034</v>
      </c>
      <c r="K2037" s="83">
        <f t="shared" si="62"/>
        <v>0</v>
      </c>
    </row>
    <row r="2038" spans="1:11" ht="15.75">
      <c r="A2038" s="98">
        <v>2035</v>
      </c>
      <c r="I2038" s="104" t="s">
        <v>78</v>
      </c>
      <c r="J2038" s="83">
        <f t="shared" si="63"/>
        <v>2035</v>
      </c>
      <c r="K2038" s="83">
        <f t="shared" si="62"/>
        <v>0</v>
      </c>
    </row>
    <row r="2039" spans="1:11" ht="15.75">
      <c r="A2039" s="98">
        <v>2036</v>
      </c>
      <c r="I2039" s="104" t="s">
        <v>78</v>
      </c>
      <c r="J2039" s="83">
        <f t="shared" si="63"/>
        <v>2036</v>
      </c>
      <c r="K2039" s="83">
        <f t="shared" si="62"/>
        <v>0</v>
      </c>
    </row>
    <row r="2040" spans="1:11" ht="15.75">
      <c r="A2040" s="98">
        <v>2037</v>
      </c>
      <c r="I2040" s="104" t="s">
        <v>78</v>
      </c>
      <c r="J2040" s="83">
        <f t="shared" si="63"/>
        <v>2037</v>
      </c>
      <c r="K2040" s="83">
        <f t="shared" si="62"/>
        <v>0</v>
      </c>
    </row>
    <row r="2041" spans="1:11" ht="15.75">
      <c r="A2041" s="98">
        <v>2038</v>
      </c>
      <c r="I2041" s="104" t="s">
        <v>78</v>
      </c>
      <c r="J2041" s="83">
        <f t="shared" si="63"/>
        <v>2038</v>
      </c>
      <c r="K2041" s="83">
        <f t="shared" si="62"/>
        <v>0</v>
      </c>
    </row>
    <row r="2042" spans="1:11" ht="15.75">
      <c r="A2042" s="98">
        <v>2039</v>
      </c>
      <c r="I2042" s="104" t="s">
        <v>78</v>
      </c>
      <c r="J2042" s="83">
        <f t="shared" si="63"/>
        <v>2039</v>
      </c>
      <c r="K2042" s="83">
        <f t="shared" si="62"/>
        <v>0</v>
      </c>
    </row>
    <row r="2043" spans="1:11" ht="15.75">
      <c r="A2043" s="98">
        <v>2040</v>
      </c>
      <c r="I2043" s="104" t="s">
        <v>78</v>
      </c>
      <c r="J2043" s="83">
        <f t="shared" si="63"/>
        <v>2040</v>
      </c>
      <c r="K2043" s="83">
        <f t="shared" si="62"/>
        <v>0</v>
      </c>
    </row>
    <row r="2044" spans="1:11" ht="15.75">
      <c r="A2044" s="98">
        <v>2041</v>
      </c>
      <c r="I2044" s="104" t="s">
        <v>78</v>
      </c>
      <c r="J2044" s="83">
        <f t="shared" si="63"/>
        <v>2041</v>
      </c>
      <c r="K2044" s="83">
        <f t="shared" si="62"/>
        <v>0</v>
      </c>
    </row>
    <row r="2045" spans="1:11" ht="15.75">
      <c r="A2045" s="98">
        <v>2042</v>
      </c>
      <c r="I2045" s="104" t="s">
        <v>78</v>
      </c>
      <c r="J2045" s="83">
        <f t="shared" si="63"/>
        <v>2042</v>
      </c>
      <c r="K2045" s="83">
        <f t="shared" si="62"/>
        <v>0</v>
      </c>
    </row>
    <row r="2046" spans="1:11" ht="15.75">
      <c r="A2046" s="98">
        <v>2043</v>
      </c>
      <c r="I2046" s="104" t="s">
        <v>78</v>
      </c>
      <c r="J2046" s="83">
        <f t="shared" si="63"/>
        <v>2043</v>
      </c>
      <c r="K2046" s="83">
        <f t="shared" si="62"/>
        <v>0</v>
      </c>
    </row>
    <row r="2047" spans="1:11" ht="15.75">
      <c r="A2047" s="98">
        <v>2044</v>
      </c>
      <c r="I2047" s="104" t="s">
        <v>78</v>
      </c>
      <c r="J2047" s="83">
        <f t="shared" si="63"/>
        <v>2044</v>
      </c>
      <c r="K2047" s="83">
        <f t="shared" si="62"/>
        <v>0</v>
      </c>
    </row>
    <row r="2048" spans="1:11" ht="15.75">
      <c r="A2048" s="98">
        <v>2045</v>
      </c>
      <c r="I2048" s="104" t="s">
        <v>78</v>
      </c>
      <c r="J2048" s="83">
        <f t="shared" si="63"/>
        <v>2045</v>
      </c>
      <c r="K2048" s="83">
        <f t="shared" si="62"/>
        <v>0</v>
      </c>
    </row>
    <row r="2049" spans="1:11" ht="15.75">
      <c r="A2049" s="98">
        <v>2046</v>
      </c>
      <c r="I2049" s="104" t="s">
        <v>78</v>
      </c>
      <c r="J2049" s="83">
        <f t="shared" si="63"/>
        <v>2046</v>
      </c>
      <c r="K2049" s="83">
        <f t="shared" si="62"/>
        <v>0</v>
      </c>
    </row>
    <row r="2050" spans="1:11" ht="15.75">
      <c r="A2050" s="98">
        <v>2047</v>
      </c>
      <c r="I2050" s="104" t="s">
        <v>78</v>
      </c>
      <c r="J2050" s="83">
        <f t="shared" si="63"/>
        <v>2047</v>
      </c>
      <c r="K2050" s="83">
        <f t="shared" si="62"/>
        <v>0</v>
      </c>
    </row>
    <row r="2051" spans="1:11" ht="15.75">
      <c r="A2051" s="98">
        <v>2048</v>
      </c>
      <c r="I2051" s="104" t="s">
        <v>78</v>
      </c>
      <c r="J2051" s="83">
        <f t="shared" si="63"/>
        <v>2048</v>
      </c>
      <c r="K2051" s="83">
        <f t="shared" si="62"/>
        <v>0</v>
      </c>
    </row>
    <row r="2052" spans="1:11" ht="15.75">
      <c r="A2052" s="98">
        <v>2049</v>
      </c>
      <c r="I2052" s="104" t="s">
        <v>78</v>
      </c>
      <c r="J2052" s="83">
        <f t="shared" si="63"/>
        <v>2049</v>
      </c>
      <c r="K2052" s="83">
        <f t="shared" ref="K2052:K2115" si="64">COUNTIF($D$4:$D$889,D2052)</f>
        <v>0</v>
      </c>
    </row>
    <row r="2053" spans="1:11" ht="15.75">
      <c r="A2053" s="98">
        <v>2050</v>
      </c>
      <c r="I2053" s="104" t="s">
        <v>78</v>
      </c>
      <c r="J2053" s="83">
        <f t="shared" ref="J2053:J2116" si="65">IF(H2053&lt;&gt;H2052,1,J2052+1)</f>
        <v>2050</v>
      </c>
      <c r="K2053" s="83">
        <f t="shared" si="64"/>
        <v>0</v>
      </c>
    </row>
    <row r="2054" spans="1:11" ht="15.75">
      <c r="A2054" s="98">
        <v>2051</v>
      </c>
      <c r="I2054" s="104" t="s">
        <v>78</v>
      </c>
      <c r="J2054" s="83">
        <f t="shared" si="65"/>
        <v>2051</v>
      </c>
      <c r="K2054" s="83">
        <f t="shared" si="64"/>
        <v>0</v>
      </c>
    </row>
    <row r="2055" spans="1:11" ht="15.75">
      <c r="A2055" s="98">
        <v>2052</v>
      </c>
      <c r="I2055" s="104" t="s">
        <v>78</v>
      </c>
      <c r="J2055" s="83">
        <f t="shared" si="65"/>
        <v>2052</v>
      </c>
      <c r="K2055" s="83">
        <f t="shared" si="64"/>
        <v>0</v>
      </c>
    </row>
    <row r="2056" spans="1:11" ht="15.75">
      <c r="A2056" s="98">
        <v>2053</v>
      </c>
      <c r="I2056" s="104" t="s">
        <v>78</v>
      </c>
      <c r="J2056" s="83">
        <f t="shared" si="65"/>
        <v>2053</v>
      </c>
      <c r="K2056" s="83">
        <f t="shared" si="64"/>
        <v>0</v>
      </c>
    </row>
    <row r="2057" spans="1:11" ht="15.75">
      <c r="A2057" s="98">
        <v>2054</v>
      </c>
      <c r="I2057" s="104" t="s">
        <v>78</v>
      </c>
      <c r="J2057" s="83">
        <f t="shared" si="65"/>
        <v>2054</v>
      </c>
      <c r="K2057" s="83">
        <f t="shared" si="64"/>
        <v>0</v>
      </c>
    </row>
    <row r="2058" spans="1:11" ht="15.75">
      <c r="A2058" s="98">
        <v>2055</v>
      </c>
      <c r="I2058" s="104" t="s">
        <v>78</v>
      </c>
      <c r="J2058" s="83">
        <f t="shared" si="65"/>
        <v>2055</v>
      </c>
      <c r="K2058" s="83">
        <f t="shared" si="64"/>
        <v>0</v>
      </c>
    </row>
    <row r="2059" spans="1:11" ht="15.75">
      <c r="A2059" s="98">
        <v>2056</v>
      </c>
      <c r="I2059" s="104" t="s">
        <v>78</v>
      </c>
      <c r="J2059" s="83">
        <f t="shared" si="65"/>
        <v>2056</v>
      </c>
      <c r="K2059" s="83">
        <f t="shared" si="64"/>
        <v>0</v>
      </c>
    </row>
    <row r="2060" spans="1:11" ht="15.75">
      <c r="A2060" s="98">
        <v>2057</v>
      </c>
      <c r="I2060" s="104" t="s">
        <v>78</v>
      </c>
      <c r="J2060" s="83">
        <f t="shared" si="65"/>
        <v>2057</v>
      </c>
      <c r="K2060" s="83">
        <f t="shared" si="64"/>
        <v>0</v>
      </c>
    </row>
    <row r="2061" spans="1:11" ht="15.75">
      <c r="A2061" s="98">
        <v>2058</v>
      </c>
      <c r="I2061" s="104" t="s">
        <v>78</v>
      </c>
      <c r="J2061" s="83">
        <f t="shared" si="65"/>
        <v>2058</v>
      </c>
      <c r="K2061" s="83">
        <f t="shared" si="64"/>
        <v>0</v>
      </c>
    </row>
    <row r="2062" spans="1:11" ht="15.75">
      <c r="A2062" s="98">
        <v>2059</v>
      </c>
      <c r="I2062" s="104" t="s">
        <v>78</v>
      </c>
      <c r="J2062" s="83">
        <f t="shared" si="65"/>
        <v>2059</v>
      </c>
      <c r="K2062" s="83">
        <f t="shared" si="64"/>
        <v>0</v>
      </c>
    </row>
    <row r="2063" spans="1:11" ht="15.75">
      <c r="A2063" s="98">
        <v>2060</v>
      </c>
      <c r="I2063" s="104" t="s">
        <v>78</v>
      </c>
      <c r="J2063" s="83">
        <f t="shared" si="65"/>
        <v>2060</v>
      </c>
      <c r="K2063" s="83">
        <f t="shared" si="64"/>
        <v>0</v>
      </c>
    </row>
    <row r="2064" spans="1:11" ht="15.75">
      <c r="A2064" s="98">
        <v>2061</v>
      </c>
      <c r="I2064" s="104" t="s">
        <v>78</v>
      </c>
      <c r="J2064" s="83">
        <f t="shared" si="65"/>
        <v>2061</v>
      </c>
      <c r="K2064" s="83">
        <f t="shared" si="64"/>
        <v>0</v>
      </c>
    </row>
    <row r="2065" spans="1:11" ht="15.75">
      <c r="A2065" s="98">
        <v>2062</v>
      </c>
      <c r="I2065" s="104" t="s">
        <v>78</v>
      </c>
      <c r="J2065" s="83">
        <f t="shared" si="65"/>
        <v>2062</v>
      </c>
      <c r="K2065" s="83">
        <f t="shared" si="64"/>
        <v>0</v>
      </c>
    </row>
    <row r="2066" spans="1:11" ht="15.75">
      <c r="A2066" s="98">
        <v>2063</v>
      </c>
      <c r="I2066" s="104" t="s">
        <v>78</v>
      </c>
      <c r="J2066" s="83">
        <f t="shared" si="65"/>
        <v>2063</v>
      </c>
      <c r="K2066" s="83">
        <f t="shared" si="64"/>
        <v>0</v>
      </c>
    </row>
    <row r="2067" spans="1:11" ht="15.75">
      <c r="A2067" s="98">
        <v>2064</v>
      </c>
      <c r="I2067" s="104" t="s">
        <v>78</v>
      </c>
      <c r="J2067" s="83">
        <f t="shared" si="65"/>
        <v>2064</v>
      </c>
      <c r="K2067" s="83">
        <f t="shared" si="64"/>
        <v>0</v>
      </c>
    </row>
    <row r="2068" spans="1:11" ht="15.75">
      <c r="A2068" s="98">
        <v>2065</v>
      </c>
      <c r="I2068" s="104" t="s">
        <v>78</v>
      </c>
      <c r="J2068" s="83">
        <f t="shared" si="65"/>
        <v>2065</v>
      </c>
      <c r="K2068" s="83">
        <f t="shared" si="64"/>
        <v>0</v>
      </c>
    </row>
    <row r="2069" spans="1:11" ht="15.75">
      <c r="A2069" s="98">
        <v>2066</v>
      </c>
      <c r="I2069" s="104" t="s">
        <v>78</v>
      </c>
      <c r="J2069" s="83">
        <f t="shared" si="65"/>
        <v>2066</v>
      </c>
      <c r="K2069" s="83">
        <f t="shared" si="64"/>
        <v>0</v>
      </c>
    </row>
    <row r="2070" spans="1:11" ht="15.75">
      <c r="A2070" s="98">
        <v>2067</v>
      </c>
      <c r="I2070" s="104" t="s">
        <v>78</v>
      </c>
      <c r="J2070" s="83">
        <f t="shared" si="65"/>
        <v>2067</v>
      </c>
      <c r="K2070" s="83">
        <f t="shared" si="64"/>
        <v>0</v>
      </c>
    </row>
    <row r="2071" spans="1:11" ht="15.75">
      <c r="A2071" s="98">
        <v>2068</v>
      </c>
      <c r="I2071" s="104" t="s">
        <v>78</v>
      </c>
      <c r="J2071" s="83">
        <f t="shared" si="65"/>
        <v>2068</v>
      </c>
      <c r="K2071" s="83">
        <f t="shared" si="64"/>
        <v>0</v>
      </c>
    </row>
    <row r="2072" spans="1:11" ht="15.75">
      <c r="A2072" s="98">
        <v>2069</v>
      </c>
      <c r="I2072" s="104" t="s">
        <v>78</v>
      </c>
      <c r="J2072" s="83">
        <f t="shared" si="65"/>
        <v>2069</v>
      </c>
      <c r="K2072" s="83">
        <f t="shared" si="64"/>
        <v>0</v>
      </c>
    </row>
    <row r="2073" spans="1:11" ht="15.75">
      <c r="A2073" s="98">
        <v>2070</v>
      </c>
      <c r="I2073" s="104" t="s">
        <v>78</v>
      </c>
      <c r="J2073" s="83">
        <f t="shared" si="65"/>
        <v>2070</v>
      </c>
      <c r="K2073" s="83">
        <f t="shared" si="64"/>
        <v>0</v>
      </c>
    </row>
    <row r="2074" spans="1:11" ht="15.75">
      <c r="A2074" s="98">
        <v>2071</v>
      </c>
      <c r="I2074" s="104" t="s">
        <v>78</v>
      </c>
      <c r="J2074" s="83">
        <f t="shared" si="65"/>
        <v>2071</v>
      </c>
      <c r="K2074" s="83">
        <f t="shared" si="64"/>
        <v>0</v>
      </c>
    </row>
    <row r="2075" spans="1:11" ht="15.75">
      <c r="A2075" s="98">
        <v>2072</v>
      </c>
      <c r="I2075" s="104" t="s">
        <v>78</v>
      </c>
      <c r="J2075" s="83">
        <f t="shared" si="65"/>
        <v>2072</v>
      </c>
      <c r="K2075" s="83">
        <f t="shared" si="64"/>
        <v>0</v>
      </c>
    </row>
    <row r="2076" spans="1:11" ht="15.75">
      <c r="A2076" s="98">
        <v>2073</v>
      </c>
      <c r="I2076" s="104" t="s">
        <v>78</v>
      </c>
      <c r="J2076" s="83">
        <f t="shared" si="65"/>
        <v>2073</v>
      </c>
      <c r="K2076" s="83">
        <f t="shared" si="64"/>
        <v>0</v>
      </c>
    </row>
    <row r="2077" spans="1:11" ht="15.75">
      <c r="A2077" s="98">
        <v>2074</v>
      </c>
      <c r="I2077" s="104" t="s">
        <v>78</v>
      </c>
      <c r="J2077" s="83">
        <f t="shared" si="65"/>
        <v>2074</v>
      </c>
      <c r="K2077" s="83">
        <f t="shared" si="64"/>
        <v>0</v>
      </c>
    </row>
    <row r="2078" spans="1:11" ht="15.75">
      <c r="A2078" s="98">
        <v>2075</v>
      </c>
      <c r="I2078" s="104" t="s">
        <v>78</v>
      </c>
      <c r="J2078" s="83">
        <f t="shared" si="65"/>
        <v>2075</v>
      </c>
      <c r="K2078" s="83">
        <f t="shared" si="64"/>
        <v>0</v>
      </c>
    </row>
    <row r="2079" spans="1:11" ht="15.75">
      <c r="A2079" s="98">
        <v>2076</v>
      </c>
      <c r="I2079" s="104" t="s">
        <v>78</v>
      </c>
      <c r="J2079" s="83">
        <f t="shared" si="65"/>
        <v>2076</v>
      </c>
      <c r="K2079" s="83">
        <f t="shared" si="64"/>
        <v>0</v>
      </c>
    </row>
    <row r="2080" spans="1:11" ht="15.75">
      <c r="A2080" s="98">
        <v>2077</v>
      </c>
      <c r="I2080" s="104" t="s">
        <v>78</v>
      </c>
      <c r="J2080" s="83">
        <f t="shared" si="65"/>
        <v>2077</v>
      </c>
      <c r="K2080" s="83">
        <f t="shared" si="64"/>
        <v>0</v>
      </c>
    </row>
    <row r="2081" spans="1:11" ht="15.75">
      <c r="A2081" s="98">
        <v>2078</v>
      </c>
      <c r="I2081" s="104" t="s">
        <v>78</v>
      </c>
      <c r="J2081" s="83">
        <f t="shared" si="65"/>
        <v>2078</v>
      </c>
      <c r="K2081" s="83">
        <f t="shared" si="64"/>
        <v>0</v>
      </c>
    </row>
    <row r="2082" spans="1:11" ht="15.75">
      <c r="A2082" s="98">
        <v>2079</v>
      </c>
      <c r="I2082" s="104" t="s">
        <v>78</v>
      </c>
      <c r="J2082" s="83">
        <f t="shared" si="65"/>
        <v>2079</v>
      </c>
      <c r="K2082" s="83">
        <f t="shared" si="64"/>
        <v>0</v>
      </c>
    </row>
    <row r="2083" spans="1:11" ht="15.75">
      <c r="A2083" s="98">
        <v>2080</v>
      </c>
      <c r="I2083" s="104" t="s">
        <v>78</v>
      </c>
      <c r="J2083" s="83">
        <f t="shared" si="65"/>
        <v>2080</v>
      </c>
      <c r="K2083" s="83">
        <f t="shared" si="64"/>
        <v>0</v>
      </c>
    </row>
    <row r="2084" spans="1:11" ht="15.75">
      <c r="A2084" s="98">
        <v>2081</v>
      </c>
      <c r="I2084" s="104" t="s">
        <v>78</v>
      </c>
      <c r="J2084" s="83">
        <f t="shared" si="65"/>
        <v>2081</v>
      </c>
      <c r="K2084" s="83">
        <f t="shared" si="64"/>
        <v>0</v>
      </c>
    </row>
    <row r="2085" spans="1:11" ht="15.75">
      <c r="A2085" s="98">
        <v>2082</v>
      </c>
      <c r="I2085" s="104" t="s">
        <v>78</v>
      </c>
      <c r="J2085" s="83">
        <f t="shared" si="65"/>
        <v>2082</v>
      </c>
      <c r="K2085" s="83">
        <f t="shared" si="64"/>
        <v>0</v>
      </c>
    </row>
    <row r="2086" spans="1:11" ht="15.75">
      <c r="A2086" s="98">
        <v>2083</v>
      </c>
      <c r="I2086" s="104" t="s">
        <v>78</v>
      </c>
      <c r="J2086" s="83">
        <f t="shared" si="65"/>
        <v>2083</v>
      </c>
      <c r="K2086" s="83">
        <f t="shared" si="64"/>
        <v>0</v>
      </c>
    </row>
    <row r="2087" spans="1:11" ht="15.75">
      <c r="A2087" s="98">
        <v>2084</v>
      </c>
      <c r="I2087" s="104" t="s">
        <v>78</v>
      </c>
      <c r="J2087" s="83">
        <f t="shared" si="65"/>
        <v>2084</v>
      </c>
      <c r="K2087" s="83">
        <f t="shared" si="64"/>
        <v>0</v>
      </c>
    </row>
    <row r="2088" spans="1:11" ht="15.75">
      <c r="A2088" s="98">
        <v>2085</v>
      </c>
      <c r="I2088" s="104" t="s">
        <v>78</v>
      </c>
      <c r="J2088" s="83">
        <f t="shared" si="65"/>
        <v>2085</v>
      </c>
      <c r="K2088" s="83">
        <f t="shared" si="64"/>
        <v>0</v>
      </c>
    </row>
    <row r="2089" spans="1:11" ht="15.75">
      <c r="A2089" s="98">
        <v>2086</v>
      </c>
      <c r="I2089" s="104" t="s">
        <v>78</v>
      </c>
      <c r="J2089" s="83">
        <f t="shared" si="65"/>
        <v>2086</v>
      </c>
      <c r="K2089" s="83">
        <f t="shared" si="64"/>
        <v>0</v>
      </c>
    </row>
    <row r="2090" spans="1:11" ht="15.75">
      <c r="A2090" s="98">
        <v>2087</v>
      </c>
      <c r="I2090" s="104" t="s">
        <v>78</v>
      </c>
      <c r="J2090" s="83">
        <f t="shared" si="65"/>
        <v>2087</v>
      </c>
      <c r="K2090" s="83">
        <f t="shared" si="64"/>
        <v>0</v>
      </c>
    </row>
    <row r="2091" spans="1:11" ht="15.75">
      <c r="A2091" s="98">
        <v>2088</v>
      </c>
      <c r="I2091" s="104" t="s">
        <v>78</v>
      </c>
      <c r="J2091" s="83">
        <f t="shared" si="65"/>
        <v>2088</v>
      </c>
      <c r="K2091" s="83">
        <f t="shared" si="64"/>
        <v>0</v>
      </c>
    </row>
    <row r="2092" spans="1:11" ht="15.75">
      <c r="A2092" s="98">
        <v>2089</v>
      </c>
      <c r="I2092" s="104" t="s">
        <v>78</v>
      </c>
      <c r="J2092" s="83">
        <f t="shared" si="65"/>
        <v>2089</v>
      </c>
      <c r="K2092" s="83">
        <f t="shared" si="64"/>
        <v>0</v>
      </c>
    </row>
    <row r="2093" spans="1:11" ht="15.75">
      <c r="A2093" s="98">
        <v>2090</v>
      </c>
      <c r="I2093" s="104" t="s">
        <v>78</v>
      </c>
      <c r="J2093" s="83">
        <f t="shared" si="65"/>
        <v>2090</v>
      </c>
      <c r="K2093" s="83">
        <f t="shared" si="64"/>
        <v>0</v>
      </c>
    </row>
    <row r="2094" spans="1:11" ht="15.75">
      <c r="A2094" s="98">
        <v>2091</v>
      </c>
      <c r="I2094" s="104" t="s">
        <v>78</v>
      </c>
      <c r="J2094" s="83">
        <f t="shared" si="65"/>
        <v>2091</v>
      </c>
      <c r="K2094" s="83">
        <f t="shared" si="64"/>
        <v>0</v>
      </c>
    </row>
    <row r="2095" spans="1:11" ht="15.75">
      <c r="A2095" s="98">
        <v>2092</v>
      </c>
      <c r="I2095" s="104" t="s">
        <v>78</v>
      </c>
      <c r="J2095" s="83">
        <f t="shared" si="65"/>
        <v>2092</v>
      </c>
      <c r="K2095" s="83">
        <f t="shared" si="64"/>
        <v>0</v>
      </c>
    </row>
    <row r="2096" spans="1:11" ht="15.75">
      <c r="A2096" s="98">
        <v>2093</v>
      </c>
      <c r="I2096" s="104" t="s">
        <v>78</v>
      </c>
      <c r="J2096" s="83">
        <f t="shared" si="65"/>
        <v>2093</v>
      </c>
      <c r="K2096" s="83">
        <f t="shared" si="64"/>
        <v>0</v>
      </c>
    </row>
    <row r="2097" spans="1:11" ht="15.75">
      <c r="A2097" s="98">
        <v>2094</v>
      </c>
      <c r="I2097" s="104" t="s">
        <v>78</v>
      </c>
      <c r="J2097" s="83">
        <f t="shared" si="65"/>
        <v>2094</v>
      </c>
      <c r="K2097" s="83">
        <f t="shared" si="64"/>
        <v>0</v>
      </c>
    </row>
    <row r="2098" spans="1:11" ht="15.75">
      <c r="A2098" s="98">
        <v>2095</v>
      </c>
      <c r="I2098" s="104" t="s">
        <v>78</v>
      </c>
      <c r="J2098" s="83">
        <f t="shared" si="65"/>
        <v>2095</v>
      </c>
      <c r="K2098" s="83">
        <f t="shared" si="64"/>
        <v>0</v>
      </c>
    </row>
    <row r="2099" spans="1:11" ht="15.75">
      <c r="A2099" s="98">
        <v>2096</v>
      </c>
      <c r="I2099" s="104" t="s">
        <v>78</v>
      </c>
      <c r="J2099" s="83">
        <f t="shared" si="65"/>
        <v>2096</v>
      </c>
      <c r="K2099" s="83">
        <f t="shared" si="64"/>
        <v>0</v>
      </c>
    </row>
    <row r="2100" spans="1:11" ht="15.75">
      <c r="A2100" s="98">
        <v>2097</v>
      </c>
      <c r="I2100" s="104" t="s">
        <v>78</v>
      </c>
      <c r="J2100" s="83">
        <f t="shared" si="65"/>
        <v>2097</v>
      </c>
      <c r="K2100" s="83">
        <f t="shared" si="64"/>
        <v>0</v>
      </c>
    </row>
    <row r="2101" spans="1:11" ht="15.75">
      <c r="A2101" s="98">
        <v>2098</v>
      </c>
      <c r="I2101" s="104" t="s">
        <v>78</v>
      </c>
      <c r="J2101" s="83">
        <f t="shared" si="65"/>
        <v>2098</v>
      </c>
      <c r="K2101" s="83">
        <f t="shared" si="64"/>
        <v>0</v>
      </c>
    </row>
    <row r="2102" spans="1:11" ht="15.75">
      <c r="A2102" s="98">
        <v>2099</v>
      </c>
      <c r="I2102" s="104" t="s">
        <v>78</v>
      </c>
      <c r="J2102" s="83">
        <f t="shared" si="65"/>
        <v>2099</v>
      </c>
      <c r="K2102" s="83">
        <f t="shared" si="64"/>
        <v>0</v>
      </c>
    </row>
    <row r="2103" spans="1:11" ht="15.75">
      <c r="A2103" s="98">
        <v>2100</v>
      </c>
      <c r="I2103" s="104" t="s">
        <v>78</v>
      </c>
      <c r="J2103" s="83">
        <f t="shared" si="65"/>
        <v>2100</v>
      </c>
      <c r="K2103" s="83">
        <f t="shared" si="64"/>
        <v>0</v>
      </c>
    </row>
    <row r="2104" spans="1:11" ht="15.75">
      <c r="A2104" s="98">
        <v>2101</v>
      </c>
      <c r="I2104" s="104" t="s">
        <v>78</v>
      </c>
      <c r="J2104" s="83">
        <f t="shared" si="65"/>
        <v>2101</v>
      </c>
      <c r="K2104" s="83">
        <f t="shared" si="64"/>
        <v>0</v>
      </c>
    </row>
    <row r="2105" spans="1:11" ht="15.75">
      <c r="A2105" s="98">
        <v>2102</v>
      </c>
      <c r="I2105" s="104" t="s">
        <v>78</v>
      </c>
      <c r="J2105" s="83">
        <f t="shared" si="65"/>
        <v>2102</v>
      </c>
      <c r="K2105" s="83">
        <f t="shared" si="64"/>
        <v>0</v>
      </c>
    </row>
    <row r="2106" spans="1:11" ht="15.75">
      <c r="A2106" s="98">
        <v>2103</v>
      </c>
      <c r="I2106" s="104" t="s">
        <v>78</v>
      </c>
      <c r="J2106" s="83">
        <f t="shared" si="65"/>
        <v>2103</v>
      </c>
      <c r="K2106" s="83">
        <f t="shared" si="64"/>
        <v>0</v>
      </c>
    </row>
    <row r="2107" spans="1:11" ht="15.75">
      <c r="A2107" s="98">
        <v>2104</v>
      </c>
      <c r="I2107" s="104" t="s">
        <v>78</v>
      </c>
      <c r="J2107" s="83">
        <f t="shared" si="65"/>
        <v>2104</v>
      </c>
      <c r="K2107" s="83">
        <f t="shared" si="64"/>
        <v>0</v>
      </c>
    </row>
    <row r="2108" spans="1:11" ht="15.75">
      <c r="A2108" s="98">
        <v>2105</v>
      </c>
      <c r="I2108" s="104" t="s">
        <v>78</v>
      </c>
      <c r="J2108" s="83">
        <f t="shared" si="65"/>
        <v>2105</v>
      </c>
      <c r="K2108" s="83">
        <f t="shared" si="64"/>
        <v>0</v>
      </c>
    </row>
    <row r="2109" spans="1:11" ht="15.75">
      <c r="A2109" s="98">
        <v>2106</v>
      </c>
      <c r="I2109" s="104" t="s">
        <v>78</v>
      </c>
      <c r="J2109" s="83">
        <f t="shared" si="65"/>
        <v>2106</v>
      </c>
      <c r="K2109" s="83">
        <f t="shared" si="64"/>
        <v>0</v>
      </c>
    </row>
    <row r="2110" spans="1:11" ht="15.75">
      <c r="A2110" s="98">
        <v>2107</v>
      </c>
      <c r="I2110" s="104" t="s">
        <v>78</v>
      </c>
      <c r="J2110" s="83">
        <f t="shared" si="65"/>
        <v>2107</v>
      </c>
      <c r="K2110" s="83">
        <f t="shared" si="64"/>
        <v>0</v>
      </c>
    </row>
    <row r="2111" spans="1:11" ht="15.75">
      <c r="A2111" s="98">
        <v>2108</v>
      </c>
      <c r="I2111" s="104" t="s">
        <v>78</v>
      </c>
      <c r="J2111" s="83">
        <f t="shared" si="65"/>
        <v>2108</v>
      </c>
      <c r="K2111" s="83">
        <f t="shared" si="64"/>
        <v>0</v>
      </c>
    </row>
    <row r="2112" spans="1:11" ht="15.75">
      <c r="A2112" s="98">
        <v>2109</v>
      </c>
      <c r="I2112" s="104" t="s">
        <v>78</v>
      </c>
      <c r="J2112" s="83">
        <f t="shared" si="65"/>
        <v>2109</v>
      </c>
      <c r="K2112" s="83">
        <f t="shared" si="64"/>
        <v>0</v>
      </c>
    </row>
    <row r="2113" spans="1:11" ht="15.75">
      <c r="A2113" s="98">
        <v>2110</v>
      </c>
      <c r="I2113" s="104" t="s">
        <v>78</v>
      </c>
      <c r="J2113" s="83">
        <f t="shared" si="65"/>
        <v>2110</v>
      </c>
      <c r="K2113" s="83">
        <f t="shared" si="64"/>
        <v>0</v>
      </c>
    </row>
    <row r="2114" spans="1:11" ht="15.75">
      <c r="A2114" s="98">
        <v>2111</v>
      </c>
      <c r="I2114" s="104" t="s">
        <v>78</v>
      </c>
      <c r="J2114" s="83">
        <f t="shared" si="65"/>
        <v>2111</v>
      </c>
      <c r="K2114" s="83">
        <f t="shared" si="64"/>
        <v>0</v>
      </c>
    </row>
    <row r="2115" spans="1:11" ht="15.75">
      <c r="A2115" s="98">
        <v>2112</v>
      </c>
      <c r="I2115" s="104" t="s">
        <v>78</v>
      </c>
      <c r="J2115" s="83">
        <f t="shared" si="65"/>
        <v>2112</v>
      </c>
      <c r="K2115" s="83">
        <f t="shared" si="64"/>
        <v>0</v>
      </c>
    </row>
    <row r="2116" spans="1:11" ht="15.75">
      <c r="A2116" s="98">
        <v>2113</v>
      </c>
      <c r="I2116" s="104" t="s">
        <v>78</v>
      </c>
      <c r="J2116" s="83">
        <f t="shared" si="65"/>
        <v>2113</v>
      </c>
      <c r="K2116" s="83">
        <f t="shared" ref="K2116:K2179" si="66">COUNTIF($D$4:$D$889,D2116)</f>
        <v>0</v>
      </c>
    </row>
    <row r="2117" spans="1:11" ht="15.75">
      <c r="A2117" s="98">
        <v>2114</v>
      </c>
      <c r="I2117" s="104" t="s">
        <v>78</v>
      </c>
      <c r="J2117" s="83">
        <f t="shared" ref="J2117:J2180" si="67">IF(H2117&lt;&gt;H2116,1,J2116+1)</f>
        <v>2114</v>
      </c>
      <c r="K2117" s="83">
        <f t="shared" si="66"/>
        <v>0</v>
      </c>
    </row>
    <row r="2118" spans="1:11" ht="15.75">
      <c r="A2118" s="98">
        <v>2115</v>
      </c>
      <c r="I2118" s="104" t="s">
        <v>78</v>
      </c>
      <c r="J2118" s="83">
        <f t="shared" si="67"/>
        <v>2115</v>
      </c>
      <c r="K2118" s="83">
        <f t="shared" si="66"/>
        <v>0</v>
      </c>
    </row>
    <row r="2119" spans="1:11" ht="15.75">
      <c r="A2119" s="98">
        <v>2116</v>
      </c>
      <c r="I2119" s="104" t="s">
        <v>78</v>
      </c>
      <c r="J2119" s="83">
        <f t="shared" si="67"/>
        <v>2116</v>
      </c>
      <c r="K2119" s="83">
        <f t="shared" si="66"/>
        <v>0</v>
      </c>
    </row>
    <row r="2120" spans="1:11" ht="15.75">
      <c r="A2120" s="98">
        <v>2117</v>
      </c>
      <c r="I2120" s="104" t="s">
        <v>78</v>
      </c>
      <c r="J2120" s="83">
        <f t="shared" si="67"/>
        <v>2117</v>
      </c>
      <c r="K2120" s="83">
        <f t="shared" si="66"/>
        <v>0</v>
      </c>
    </row>
    <row r="2121" spans="1:11" ht="15.75">
      <c r="A2121" s="98">
        <v>2118</v>
      </c>
      <c r="I2121" s="104" t="s">
        <v>78</v>
      </c>
      <c r="J2121" s="83">
        <f t="shared" si="67"/>
        <v>2118</v>
      </c>
      <c r="K2121" s="83">
        <f t="shared" si="66"/>
        <v>0</v>
      </c>
    </row>
    <row r="2122" spans="1:11" ht="15.75">
      <c r="A2122" s="98">
        <v>2119</v>
      </c>
      <c r="I2122" s="104" t="s">
        <v>78</v>
      </c>
      <c r="J2122" s="83">
        <f t="shared" si="67"/>
        <v>2119</v>
      </c>
      <c r="K2122" s="83">
        <f t="shared" si="66"/>
        <v>0</v>
      </c>
    </row>
    <row r="2123" spans="1:11" ht="15.75">
      <c r="A2123" s="98">
        <v>2120</v>
      </c>
      <c r="I2123" s="104" t="s">
        <v>78</v>
      </c>
      <c r="J2123" s="83">
        <f t="shared" si="67"/>
        <v>2120</v>
      </c>
      <c r="K2123" s="83">
        <f t="shared" si="66"/>
        <v>0</v>
      </c>
    </row>
    <row r="2124" spans="1:11" ht="15.75">
      <c r="A2124" s="98">
        <v>2121</v>
      </c>
      <c r="I2124" s="104" t="s">
        <v>78</v>
      </c>
      <c r="J2124" s="83">
        <f t="shared" si="67"/>
        <v>2121</v>
      </c>
      <c r="K2124" s="83">
        <f t="shared" si="66"/>
        <v>0</v>
      </c>
    </row>
    <row r="2125" spans="1:11" ht="15.75">
      <c r="A2125" s="98">
        <v>2122</v>
      </c>
      <c r="I2125" s="104" t="s">
        <v>78</v>
      </c>
      <c r="J2125" s="83">
        <f t="shared" si="67"/>
        <v>2122</v>
      </c>
      <c r="K2125" s="83">
        <f t="shared" si="66"/>
        <v>0</v>
      </c>
    </row>
    <row r="2126" spans="1:11" ht="15.75">
      <c r="A2126" s="98">
        <v>2123</v>
      </c>
      <c r="I2126" s="104" t="s">
        <v>78</v>
      </c>
      <c r="J2126" s="83">
        <f t="shared" si="67"/>
        <v>2123</v>
      </c>
      <c r="K2126" s="83">
        <f t="shared" si="66"/>
        <v>0</v>
      </c>
    </row>
    <row r="2127" spans="1:11" ht="15.75">
      <c r="A2127" s="98">
        <v>2124</v>
      </c>
      <c r="I2127" s="104" t="s">
        <v>78</v>
      </c>
      <c r="J2127" s="83">
        <f t="shared" si="67"/>
        <v>2124</v>
      </c>
      <c r="K2127" s="83">
        <f t="shared" si="66"/>
        <v>0</v>
      </c>
    </row>
    <row r="2128" spans="1:11" ht="15.75">
      <c r="A2128" s="98">
        <v>2125</v>
      </c>
      <c r="I2128" s="104" t="s">
        <v>78</v>
      </c>
      <c r="J2128" s="83">
        <f t="shared" si="67"/>
        <v>2125</v>
      </c>
      <c r="K2128" s="83">
        <f t="shared" si="66"/>
        <v>0</v>
      </c>
    </row>
    <row r="2129" spans="1:11" ht="15.75">
      <c r="A2129" s="98">
        <v>2126</v>
      </c>
      <c r="I2129" s="104" t="s">
        <v>78</v>
      </c>
      <c r="J2129" s="83">
        <f t="shared" si="67"/>
        <v>2126</v>
      </c>
      <c r="K2129" s="83">
        <f t="shared" si="66"/>
        <v>0</v>
      </c>
    </row>
    <row r="2130" spans="1:11" ht="15.75">
      <c r="A2130" s="98">
        <v>2127</v>
      </c>
      <c r="I2130" s="104" t="s">
        <v>78</v>
      </c>
      <c r="J2130" s="83">
        <f t="shared" si="67"/>
        <v>2127</v>
      </c>
      <c r="K2130" s="83">
        <f t="shared" si="66"/>
        <v>0</v>
      </c>
    </row>
    <row r="2131" spans="1:11" ht="15.75">
      <c r="A2131" s="98">
        <v>2128</v>
      </c>
      <c r="I2131" s="104" t="s">
        <v>78</v>
      </c>
      <c r="J2131" s="83">
        <f t="shared" si="67"/>
        <v>2128</v>
      </c>
      <c r="K2131" s="83">
        <f t="shared" si="66"/>
        <v>0</v>
      </c>
    </row>
    <row r="2132" spans="1:11" ht="15.75">
      <c r="A2132" s="98">
        <v>2129</v>
      </c>
      <c r="I2132" s="104" t="s">
        <v>78</v>
      </c>
      <c r="J2132" s="83">
        <f t="shared" si="67"/>
        <v>2129</v>
      </c>
      <c r="K2132" s="83">
        <f t="shared" si="66"/>
        <v>0</v>
      </c>
    </row>
    <row r="2133" spans="1:11" ht="15.75">
      <c r="A2133" s="98">
        <v>2130</v>
      </c>
      <c r="I2133" s="104" t="s">
        <v>78</v>
      </c>
      <c r="J2133" s="83">
        <f t="shared" si="67"/>
        <v>2130</v>
      </c>
      <c r="K2133" s="83">
        <f t="shared" si="66"/>
        <v>0</v>
      </c>
    </row>
    <row r="2134" spans="1:11" ht="15.75">
      <c r="A2134" s="98">
        <v>2131</v>
      </c>
      <c r="I2134" s="104" t="s">
        <v>78</v>
      </c>
      <c r="J2134" s="83">
        <f t="shared" si="67"/>
        <v>2131</v>
      </c>
      <c r="K2134" s="83">
        <f t="shared" si="66"/>
        <v>0</v>
      </c>
    </row>
    <row r="2135" spans="1:11" ht="15.75">
      <c r="A2135" s="98">
        <v>2132</v>
      </c>
      <c r="I2135" s="104" t="s">
        <v>78</v>
      </c>
      <c r="J2135" s="83">
        <f t="shared" si="67"/>
        <v>2132</v>
      </c>
      <c r="K2135" s="83">
        <f t="shared" si="66"/>
        <v>0</v>
      </c>
    </row>
    <row r="2136" spans="1:11" ht="15.75">
      <c r="A2136" s="98">
        <v>2133</v>
      </c>
      <c r="I2136" s="104" t="s">
        <v>78</v>
      </c>
      <c r="J2136" s="83">
        <f t="shared" si="67"/>
        <v>2133</v>
      </c>
      <c r="K2136" s="83">
        <f t="shared" si="66"/>
        <v>0</v>
      </c>
    </row>
    <row r="2137" spans="1:11" ht="15.75">
      <c r="A2137" s="98">
        <v>2134</v>
      </c>
      <c r="I2137" s="104" t="s">
        <v>78</v>
      </c>
      <c r="J2137" s="83">
        <f t="shared" si="67"/>
        <v>2134</v>
      </c>
      <c r="K2137" s="83">
        <f t="shared" si="66"/>
        <v>0</v>
      </c>
    </row>
    <row r="2138" spans="1:11" ht="15.75">
      <c r="A2138" s="98">
        <v>2135</v>
      </c>
      <c r="I2138" s="104" t="s">
        <v>78</v>
      </c>
      <c r="J2138" s="83">
        <f t="shared" si="67"/>
        <v>2135</v>
      </c>
      <c r="K2138" s="83">
        <f t="shared" si="66"/>
        <v>0</v>
      </c>
    </row>
    <row r="2139" spans="1:11" ht="15.75">
      <c r="A2139" s="98">
        <v>2136</v>
      </c>
      <c r="I2139" s="104" t="s">
        <v>78</v>
      </c>
      <c r="J2139" s="83">
        <f t="shared" si="67"/>
        <v>2136</v>
      </c>
      <c r="K2139" s="83">
        <f t="shared" si="66"/>
        <v>0</v>
      </c>
    </row>
    <row r="2140" spans="1:11" ht="15.75">
      <c r="A2140" s="98">
        <v>2137</v>
      </c>
      <c r="I2140" s="104" t="s">
        <v>78</v>
      </c>
      <c r="J2140" s="83">
        <f t="shared" si="67"/>
        <v>2137</v>
      </c>
      <c r="K2140" s="83">
        <f t="shared" si="66"/>
        <v>0</v>
      </c>
    </row>
    <row r="2141" spans="1:11" ht="15.75">
      <c r="A2141" s="98">
        <v>2138</v>
      </c>
      <c r="I2141" s="104" t="s">
        <v>78</v>
      </c>
      <c r="J2141" s="83">
        <f t="shared" si="67"/>
        <v>2138</v>
      </c>
      <c r="K2141" s="83">
        <f t="shared" si="66"/>
        <v>0</v>
      </c>
    </row>
    <row r="2142" spans="1:11" ht="15.75">
      <c r="A2142" s="98">
        <v>2139</v>
      </c>
      <c r="I2142" s="104" t="s">
        <v>78</v>
      </c>
      <c r="J2142" s="83">
        <f t="shared" si="67"/>
        <v>2139</v>
      </c>
      <c r="K2142" s="83">
        <f t="shared" si="66"/>
        <v>0</v>
      </c>
    </row>
    <row r="2143" spans="1:11" ht="15.75">
      <c r="A2143" s="98">
        <v>2140</v>
      </c>
      <c r="I2143" s="104" t="s">
        <v>78</v>
      </c>
      <c r="J2143" s="83">
        <f t="shared" si="67"/>
        <v>2140</v>
      </c>
      <c r="K2143" s="83">
        <f t="shared" si="66"/>
        <v>0</v>
      </c>
    </row>
    <row r="2144" spans="1:11" ht="15.75">
      <c r="A2144" s="98">
        <v>2141</v>
      </c>
      <c r="I2144" s="104" t="s">
        <v>78</v>
      </c>
      <c r="J2144" s="83">
        <f t="shared" si="67"/>
        <v>2141</v>
      </c>
      <c r="K2144" s="83">
        <f t="shared" si="66"/>
        <v>0</v>
      </c>
    </row>
    <row r="2145" spans="1:11" ht="15.75">
      <c r="A2145" s="98">
        <v>2142</v>
      </c>
      <c r="I2145" s="104" t="s">
        <v>78</v>
      </c>
      <c r="J2145" s="83">
        <f t="shared" si="67"/>
        <v>2142</v>
      </c>
      <c r="K2145" s="83">
        <f t="shared" si="66"/>
        <v>0</v>
      </c>
    </row>
    <row r="2146" spans="1:11" ht="15.75">
      <c r="A2146" s="98">
        <v>2143</v>
      </c>
      <c r="I2146" s="104" t="s">
        <v>78</v>
      </c>
      <c r="J2146" s="83">
        <f t="shared" si="67"/>
        <v>2143</v>
      </c>
      <c r="K2146" s="83">
        <f t="shared" si="66"/>
        <v>0</v>
      </c>
    </row>
    <row r="2147" spans="1:11" ht="15.75">
      <c r="A2147" s="98">
        <v>2144</v>
      </c>
      <c r="I2147" s="104" t="s">
        <v>78</v>
      </c>
      <c r="J2147" s="83">
        <f t="shared" si="67"/>
        <v>2144</v>
      </c>
      <c r="K2147" s="83">
        <f t="shared" si="66"/>
        <v>0</v>
      </c>
    </row>
    <row r="2148" spans="1:11" ht="15.75">
      <c r="A2148" s="98">
        <v>2145</v>
      </c>
      <c r="I2148" s="104" t="s">
        <v>78</v>
      </c>
      <c r="J2148" s="83">
        <f t="shared" si="67"/>
        <v>2145</v>
      </c>
      <c r="K2148" s="83">
        <f t="shared" si="66"/>
        <v>0</v>
      </c>
    </row>
    <row r="2149" spans="1:11" ht="15.75">
      <c r="A2149" s="98">
        <v>2146</v>
      </c>
      <c r="I2149" s="104" t="s">
        <v>78</v>
      </c>
      <c r="J2149" s="83">
        <f t="shared" si="67"/>
        <v>2146</v>
      </c>
      <c r="K2149" s="83">
        <f t="shared" si="66"/>
        <v>0</v>
      </c>
    </row>
    <row r="2150" spans="1:11" ht="15.75">
      <c r="A2150" s="98">
        <v>2147</v>
      </c>
      <c r="I2150" s="104" t="s">
        <v>78</v>
      </c>
      <c r="J2150" s="83">
        <f t="shared" si="67"/>
        <v>2147</v>
      </c>
      <c r="K2150" s="83">
        <f t="shared" si="66"/>
        <v>0</v>
      </c>
    </row>
    <row r="2151" spans="1:11" ht="15.75">
      <c r="A2151" s="98">
        <v>2148</v>
      </c>
      <c r="I2151" s="104" t="s">
        <v>78</v>
      </c>
      <c r="J2151" s="83">
        <f t="shared" si="67"/>
        <v>2148</v>
      </c>
      <c r="K2151" s="83">
        <f t="shared" si="66"/>
        <v>0</v>
      </c>
    </row>
    <row r="2152" spans="1:11" ht="15.75">
      <c r="A2152" s="98">
        <v>2149</v>
      </c>
      <c r="I2152" s="104" t="s">
        <v>78</v>
      </c>
      <c r="J2152" s="83">
        <f t="shared" si="67"/>
        <v>2149</v>
      </c>
      <c r="K2152" s="83">
        <f t="shared" si="66"/>
        <v>0</v>
      </c>
    </row>
    <row r="2153" spans="1:11" ht="15.75">
      <c r="A2153" s="98">
        <v>2150</v>
      </c>
      <c r="I2153" s="104" t="s">
        <v>78</v>
      </c>
      <c r="J2153" s="83">
        <f t="shared" si="67"/>
        <v>2150</v>
      </c>
      <c r="K2153" s="83">
        <f t="shared" si="66"/>
        <v>0</v>
      </c>
    </row>
    <row r="2154" spans="1:11" ht="15.75">
      <c r="A2154" s="98">
        <v>2151</v>
      </c>
      <c r="I2154" s="104" t="s">
        <v>78</v>
      </c>
      <c r="J2154" s="83">
        <f t="shared" si="67"/>
        <v>2151</v>
      </c>
      <c r="K2154" s="83">
        <f t="shared" si="66"/>
        <v>0</v>
      </c>
    </row>
    <row r="2155" spans="1:11" ht="15.75">
      <c r="A2155" s="98">
        <v>2152</v>
      </c>
      <c r="I2155" s="104" t="s">
        <v>78</v>
      </c>
      <c r="J2155" s="83">
        <f t="shared" si="67"/>
        <v>2152</v>
      </c>
      <c r="K2155" s="83">
        <f t="shared" si="66"/>
        <v>0</v>
      </c>
    </row>
    <row r="2156" spans="1:11" ht="15.75">
      <c r="A2156" s="98">
        <v>2153</v>
      </c>
      <c r="I2156" s="104" t="s">
        <v>78</v>
      </c>
      <c r="J2156" s="83">
        <f t="shared" si="67"/>
        <v>2153</v>
      </c>
      <c r="K2156" s="83">
        <f t="shared" si="66"/>
        <v>0</v>
      </c>
    </row>
    <row r="2157" spans="1:11" ht="15.75">
      <c r="A2157" s="98">
        <v>2154</v>
      </c>
      <c r="I2157" s="104" t="s">
        <v>78</v>
      </c>
      <c r="J2157" s="83">
        <f t="shared" si="67"/>
        <v>2154</v>
      </c>
      <c r="K2157" s="83">
        <f t="shared" si="66"/>
        <v>0</v>
      </c>
    </row>
    <row r="2158" spans="1:11" ht="15.75">
      <c r="A2158" s="98">
        <v>2155</v>
      </c>
      <c r="I2158" s="104" t="s">
        <v>78</v>
      </c>
      <c r="J2158" s="83">
        <f t="shared" si="67"/>
        <v>2155</v>
      </c>
      <c r="K2158" s="83">
        <f t="shared" si="66"/>
        <v>0</v>
      </c>
    </row>
    <row r="2159" spans="1:11" ht="15.75">
      <c r="A2159" s="98">
        <v>2156</v>
      </c>
      <c r="I2159" s="104" t="s">
        <v>78</v>
      </c>
      <c r="J2159" s="83">
        <f t="shared" si="67"/>
        <v>2156</v>
      </c>
      <c r="K2159" s="83">
        <f t="shared" si="66"/>
        <v>0</v>
      </c>
    </row>
    <row r="2160" spans="1:11" ht="15.75">
      <c r="A2160" s="98">
        <v>2157</v>
      </c>
      <c r="I2160" s="104" t="s">
        <v>78</v>
      </c>
      <c r="J2160" s="83">
        <f t="shared" si="67"/>
        <v>2157</v>
      </c>
      <c r="K2160" s="83">
        <f t="shared" si="66"/>
        <v>0</v>
      </c>
    </row>
    <row r="2161" spans="1:11" ht="15.75">
      <c r="A2161" s="98">
        <v>2158</v>
      </c>
      <c r="I2161" s="104" t="s">
        <v>78</v>
      </c>
      <c r="J2161" s="83">
        <f t="shared" si="67"/>
        <v>2158</v>
      </c>
      <c r="K2161" s="83">
        <f t="shared" si="66"/>
        <v>0</v>
      </c>
    </row>
    <row r="2162" spans="1:11" ht="15.75">
      <c r="A2162" s="98">
        <v>2159</v>
      </c>
      <c r="I2162" s="104" t="s">
        <v>78</v>
      </c>
      <c r="J2162" s="83">
        <f t="shared" si="67"/>
        <v>2159</v>
      </c>
      <c r="K2162" s="83">
        <f t="shared" si="66"/>
        <v>0</v>
      </c>
    </row>
    <row r="2163" spans="1:11" ht="15.75">
      <c r="A2163" s="98">
        <v>2160</v>
      </c>
      <c r="I2163" s="104" t="s">
        <v>78</v>
      </c>
      <c r="J2163" s="83">
        <f t="shared" si="67"/>
        <v>2160</v>
      </c>
      <c r="K2163" s="83">
        <f t="shared" si="66"/>
        <v>0</v>
      </c>
    </row>
    <row r="2164" spans="1:11" ht="15.75">
      <c r="A2164" s="98">
        <v>2161</v>
      </c>
      <c r="I2164" s="104" t="s">
        <v>78</v>
      </c>
      <c r="J2164" s="83">
        <f t="shared" si="67"/>
        <v>2161</v>
      </c>
      <c r="K2164" s="83">
        <f t="shared" si="66"/>
        <v>0</v>
      </c>
    </row>
    <row r="2165" spans="1:11" ht="15.75">
      <c r="A2165" s="98">
        <v>2162</v>
      </c>
      <c r="I2165" s="104" t="s">
        <v>78</v>
      </c>
      <c r="J2165" s="83">
        <f t="shared" si="67"/>
        <v>2162</v>
      </c>
      <c r="K2165" s="83">
        <f t="shared" si="66"/>
        <v>0</v>
      </c>
    </row>
    <row r="2166" spans="1:11" ht="15.75">
      <c r="A2166" s="98">
        <v>2163</v>
      </c>
      <c r="I2166" s="104" t="s">
        <v>78</v>
      </c>
      <c r="J2166" s="83">
        <f t="shared" si="67"/>
        <v>2163</v>
      </c>
      <c r="K2166" s="83">
        <f t="shared" si="66"/>
        <v>0</v>
      </c>
    </row>
    <row r="2167" spans="1:11" ht="15.75">
      <c r="A2167" s="98">
        <v>2164</v>
      </c>
      <c r="I2167" s="104" t="s">
        <v>78</v>
      </c>
      <c r="J2167" s="83">
        <f t="shared" si="67"/>
        <v>2164</v>
      </c>
      <c r="K2167" s="83">
        <f t="shared" si="66"/>
        <v>0</v>
      </c>
    </row>
    <row r="2168" spans="1:11" ht="15.75">
      <c r="A2168" s="98">
        <v>2165</v>
      </c>
      <c r="I2168" s="104" t="s">
        <v>78</v>
      </c>
      <c r="J2168" s="83">
        <f t="shared" si="67"/>
        <v>2165</v>
      </c>
      <c r="K2168" s="83">
        <f t="shared" si="66"/>
        <v>0</v>
      </c>
    </row>
    <row r="2169" spans="1:11" ht="15.75">
      <c r="A2169" s="98">
        <v>2166</v>
      </c>
      <c r="I2169" s="104" t="s">
        <v>78</v>
      </c>
      <c r="J2169" s="83">
        <f t="shared" si="67"/>
        <v>2166</v>
      </c>
      <c r="K2169" s="83">
        <f t="shared" si="66"/>
        <v>0</v>
      </c>
    </row>
    <row r="2170" spans="1:11" ht="15.75">
      <c r="A2170" s="98">
        <v>2167</v>
      </c>
      <c r="I2170" s="104" t="s">
        <v>78</v>
      </c>
      <c r="J2170" s="83">
        <f t="shared" si="67"/>
        <v>2167</v>
      </c>
      <c r="K2170" s="83">
        <f t="shared" si="66"/>
        <v>0</v>
      </c>
    </row>
    <row r="2171" spans="1:11" ht="15.75">
      <c r="A2171" s="98">
        <v>2168</v>
      </c>
      <c r="I2171" s="104" t="s">
        <v>78</v>
      </c>
      <c r="J2171" s="83">
        <f t="shared" si="67"/>
        <v>2168</v>
      </c>
      <c r="K2171" s="83">
        <f t="shared" si="66"/>
        <v>0</v>
      </c>
    </row>
    <row r="2172" spans="1:11" ht="15.75">
      <c r="A2172" s="98">
        <v>2169</v>
      </c>
      <c r="I2172" s="104" t="s">
        <v>78</v>
      </c>
      <c r="J2172" s="83">
        <f t="shared" si="67"/>
        <v>2169</v>
      </c>
      <c r="K2172" s="83">
        <f t="shared" si="66"/>
        <v>0</v>
      </c>
    </row>
    <row r="2173" spans="1:11" ht="15.75">
      <c r="A2173" s="98">
        <v>2170</v>
      </c>
      <c r="I2173" s="104" t="s">
        <v>78</v>
      </c>
      <c r="J2173" s="83">
        <f t="shared" si="67"/>
        <v>2170</v>
      </c>
      <c r="K2173" s="83">
        <f t="shared" si="66"/>
        <v>0</v>
      </c>
    </row>
    <row r="2174" spans="1:11" ht="15.75">
      <c r="A2174" s="98">
        <v>2171</v>
      </c>
      <c r="I2174" s="104" t="s">
        <v>78</v>
      </c>
      <c r="J2174" s="83">
        <f t="shared" si="67"/>
        <v>2171</v>
      </c>
      <c r="K2174" s="83">
        <f t="shared" si="66"/>
        <v>0</v>
      </c>
    </row>
    <row r="2175" spans="1:11" ht="15.75">
      <c r="A2175" s="98">
        <v>2172</v>
      </c>
      <c r="I2175" s="104" t="s">
        <v>78</v>
      </c>
      <c r="J2175" s="83">
        <f t="shared" si="67"/>
        <v>2172</v>
      </c>
      <c r="K2175" s="83">
        <f t="shared" si="66"/>
        <v>0</v>
      </c>
    </row>
    <row r="2176" spans="1:11" ht="15.75">
      <c r="A2176" s="98">
        <v>2173</v>
      </c>
      <c r="I2176" s="104" t="s">
        <v>78</v>
      </c>
      <c r="J2176" s="83">
        <f t="shared" si="67"/>
        <v>2173</v>
      </c>
      <c r="K2176" s="83">
        <f t="shared" si="66"/>
        <v>0</v>
      </c>
    </row>
    <row r="2177" spans="1:11" ht="15.75">
      <c r="A2177" s="98">
        <v>2174</v>
      </c>
      <c r="I2177" s="104" t="s">
        <v>78</v>
      </c>
      <c r="J2177" s="83">
        <f t="shared" si="67"/>
        <v>2174</v>
      </c>
      <c r="K2177" s="83">
        <f t="shared" si="66"/>
        <v>0</v>
      </c>
    </row>
    <row r="2178" spans="1:11" ht="15.75">
      <c r="A2178" s="98">
        <v>2175</v>
      </c>
      <c r="I2178" s="104" t="s">
        <v>78</v>
      </c>
      <c r="J2178" s="83">
        <f t="shared" si="67"/>
        <v>2175</v>
      </c>
      <c r="K2178" s="83">
        <f t="shared" si="66"/>
        <v>0</v>
      </c>
    </row>
    <row r="2179" spans="1:11" ht="15.75">
      <c r="A2179" s="98">
        <v>2176</v>
      </c>
      <c r="I2179" s="104" t="s">
        <v>78</v>
      </c>
      <c r="J2179" s="83">
        <f t="shared" si="67"/>
        <v>2176</v>
      </c>
      <c r="K2179" s="83">
        <f t="shared" si="66"/>
        <v>0</v>
      </c>
    </row>
    <row r="2180" spans="1:11" ht="15.75">
      <c r="A2180" s="98">
        <v>2177</v>
      </c>
      <c r="I2180" s="104" t="s">
        <v>78</v>
      </c>
      <c r="J2180" s="83">
        <f t="shared" si="67"/>
        <v>2177</v>
      </c>
      <c r="K2180" s="83">
        <f t="shared" ref="K2180:K2243" si="68">COUNTIF($D$4:$D$889,D2180)</f>
        <v>0</v>
      </c>
    </row>
    <row r="2181" spans="1:11" ht="15.75">
      <c r="A2181" s="98">
        <v>2178</v>
      </c>
      <c r="I2181" s="104" t="s">
        <v>78</v>
      </c>
      <c r="J2181" s="83">
        <f t="shared" ref="J2181:J2244" si="69">IF(H2181&lt;&gt;H2180,1,J2180+1)</f>
        <v>2178</v>
      </c>
      <c r="K2181" s="83">
        <f t="shared" si="68"/>
        <v>0</v>
      </c>
    </row>
    <row r="2182" spans="1:11" ht="15.75">
      <c r="A2182" s="98">
        <v>2179</v>
      </c>
      <c r="I2182" s="104" t="s">
        <v>78</v>
      </c>
      <c r="J2182" s="83">
        <f t="shared" si="69"/>
        <v>2179</v>
      </c>
      <c r="K2182" s="83">
        <f t="shared" si="68"/>
        <v>0</v>
      </c>
    </row>
    <row r="2183" spans="1:11" ht="15.75">
      <c r="A2183" s="98">
        <v>2180</v>
      </c>
      <c r="I2183" s="104" t="s">
        <v>78</v>
      </c>
      <c r="J2183" s="83">
        <f t="shared" si="69"/>
        <v>2180</v>
      </c>
      <c r="K2183" s="83">
        <f t="shared" si="68"/>
        <v>0</v>
      </c>
    </row>
    <row r="2184" spans="1:11" ht="15.75">
      <c r="A2184" s="98">
        <v>2181</v>
      </c>
      <c r="I2184" s="104" t="s">
        <v>78</v>
      </c>
      <c r="J2184" s="83">
        <f t="shared" si="69"/>
        <v>2181</v>
      </c>
      <c r="K2184" s="83">
        <f t="shared" si="68"/>
        <v>0</v>
      </c>
    </row>
    <row r="2185" spans="1:11" ht="15.75">
      <c r="A2185" s="98">
        <v>2182</v>
      </c>
      <c r="I2185" s="104" t="s">
        <v>78</v>
      </c>
      <c r="J2185" s="83">
        <f t="shared" si="69"/>
        <v>2182</v>
      </c>
      <c r="K2185" s="83">
        <f t="shared" si="68"/>
        <v>0</v>
      </c>
    </row>
    <row r="2186" spans="1:11" ht="15.75">
      <c r="A2186" s="98">
        <v>2183</v>
      </c>
      <c r="I2186" s="104" t="s">
        <v>78</v>
      </c>
      <c r="J2186" s="83">
        <f t="shared" si="69"/>
        <v>2183</v>
      </c>
      <c r="K2186" s="83">
        <f t="shared" si="68"/>
        <v>0</v>
      </c>
    </row>
    <row r="2187" spans="1:11" ht="15.75">
      <c r="A2187" s="98">
        <v>2184</v>
      </c>
      <c r="I2187" s="104" t="s">
        <v>78</v>
      </c>
      <c r="J2187" s="83">
        <f t="shared" si="69"/>
        <v>2184</v>
      </c>
      <c r="K2187" s="83">
        <f t="shared" si="68"/>
        <v>0</v>
      </c>
    </row>
    <row r="2188" spans="1:11" ht="15.75">
      <c r="A2188" s="98">
        <v>2185</v>
      </c>
      <c r="I2188" s="104" t="s">
        <v>78</v>
      </c>
      <c r="J2188" s="83">
        <f t="shared" si="69"/>
        <v>2185</v>
      </c>
      <c r="K2188" s="83">
        <f t="shared" si="68"/>
        <v>0</v>
      </c>
    </row>
    <row r="2189" spans="1:11" ht="15.75">
      <c r="A2189" s="98">
        <v>2186</v>
      </c>
      <c r="I2189" s="104" t="s">
        <v>78</v>
      </c>
      <c r="J2189" s="83">
        <f t="shared" si="69"/>
        <v>2186</v>
      </c>
      <c r="K2189" s="83">
        <f t="shared" si="68"/>
        <v>0</v>
      </c>
    </row>
    <row r="2190" spans="1:11" ht="15.75">
      <c r="A2190" s="98">
        <v>2187</v>
      </c>
      <c r="I2190" s="104" t="s">
        <v>78</v>
      </c>
      <c r="J2190" s="83">
        <f t="shared" si="69"/>
        <v>2187</v>
      </c>
      <c r="K2190" s="83">
        <f t="shared" si="68"/>
        <v>0</v>
      </c>
    </row>
    <row r="2191" spans="1:11" ht="15.75">
      <c r="A2191" s="98">
        <v>2188</v>
      </c>
      <c r="I2191" s="104" t="s">
        <v>78</v>
      </c>
      <c r="J2191" s="83">
        <f t="shared" si="69"/>
        <v>2188</v>
      </c>
      <c r="K2191" s="83">
        <f t="shared" si="68"/>
        <v>0</v>
      </c>
    </row>
    <row r="2192" spans="1:11" ht="15.75">
      <c r="A2192" s="98">
        <v>2189</v>
      </c>
      <c r="I2192" s="104" t="s">
        <v>78</v>
      </c>
      <c r="J2192" s="83">
        <f t="shared" si="69"/>
        <v>2189</v>
      </c>
      <c r="K2192" s="83">
        <f t="shared" si="68"/>
        <v>0</v>
      </c>
    </row>
    <row r="2193" spans="1:11" ht="15.75">
      <c r="A2193" s="98">
        <v>2190</v>
      </c>
      <c r="I2193" s="104" t="s">
        <v>78</v>
      </c>
      <c r="J2193" s="83">
        <f t="shared" si="69"/>
        <v>2190</v>
      </c>
      <c r="K2193" s="83">
        <f t="shared" si="68"/>
        <v>0</v>
      </c>
    </row>
    <row r="2194" spans="1:11" ht="15.75">
      <c r="A2194" s="98">
        <v>2191</v>
      </c>
      <c r="I2194" s="104" t="s">
        <v>78</v>
      </c>
      <c r="J2194" s="83">
        <f t="shared" si="69"/>
        <v>2191</v>
      </c>
      <c r="K2194" s="83">
        <f t="shared" si="68"/>
        <v>0</v>
      </c>
    </row>
    <row r="2195" spans="1:11" ht="15.75">
      <c r="A2195" s="98">
        <v>2192</v>
      </c>
      <c r="I2195" s="104" t="s">
        <v>78</v>
      </c>
      <c r="J2195" s="83">
        <f t="shared" si="69"/>
        <v>2192</v>
      </c>
      <c r="K2195" s="83">
        <f t="shared" si="68"/>
        <v>0</v>
      </c>
    </row>
    <row r="2196" spans="1:11" ht="15.75">
      <c r="A2196" s="98">
        <v>2193</v>
      </c>
      <c r="I2196" s="104" t="s">
        <v>78</v>
      </c>
      <c r="J2196" s="83">
        <f t="shared" si="69"/>
        <v>2193</v>
      </c>
      <c r="K2196" s="83">
        <f t="shared" si="68"/>
        <v>0</v>
      </c>
    </row>
    <row r="2197" spans="1:11" ht="15.75">
      <c r="A2197" s="98">
        <v>2194</v>
      </c>
      <c r="I2197" s="104" t="s">
        <v>78</v>
      </c>
      <c r="J2197" s="83">
        <f t="shared" si="69"/>
        <v>2194</v>
      </c>
      <c r="K2197" s="83">
        <f t="shared" si="68"/>
        <v>0</v>
      </c>
    </row>
    <row r="2198" spans="1:11" ht="15.75">
      <c r="A2198" s="98">
        <v>2195</v>
      </c>
      <c r="I2198" s="104" t="s">
        <v>78</v>
      </c>
      <c r="J2198" s="83">
        <f t="shared" si="69"/>
        <v>2195</v>
      </c>
      <c r="K2198" s="83">
        <f t="shared" si="68"/>
        <v>0</v>
      </c>
    </row>
    <row r="2199" spans="1:11" ht="15.75">
      <c r="A2199" s="98">
        <v>2196</v>
      </c>
      <c r="I2199" s="104" t="s">
        <v>78</v>
      </c>
      <c r="J2199" s="83">
        <f t="shared" si="69"/>
        <v>2196</v>
      </c>
      <c r="K2199" s="83">
        <f t="shared" si="68"/>
        <v>0</v>
      </c>
    </row>
    <row r="2200" spans="1:11" ht="15.75">
      <c r="A2200" s="98">
        <v>2197</v>
      </c>
      <c r="I2200" s="104" t="s">
        <v>78</v>
      </c>
      <c r="J2200" s="83">
        <f t="shared" si="69"/>
        <v>2197</v>
      </c>
      <c r="K2200" s="83">
        <f t="shared" si="68"/>
        <v>0</v>
      </c>
    </row>
    <row r="2201" spans="1:11" ht="15.75">
      <c r="A2201" s="98">
        <v>2198</v>
      </c>
      <c r="I2201" s="104" t="s">
        <v>78</v>
      </c>
      <c r="J2201" s="83">
        <f t="shared" si="69"/>
        <v>2198</v>
      </c>
      <c r="K2201" s="83">
        <f t="shared" si="68"/>
        <v>0</v>
      </c>
    </row>
    <row r="2202" spans="1:11" ht="15.75">
      <c r="A2202" s="98">
        <v>2199</v>
      </c>
      <c r="I2202" s="104" t="s">
        <v>78</v>
      </c>
      <c r="J2202" s="83">
        <f t="shared" si="69"/>
        <v>2199</v>
      </c>
      <c r="K2202" s="83">
        <f t="shared" si="68"/>
        <v>0</v>
      </c>
    </row>
    <row r="2203" spans="1:11" ht="15.75">
      <c r="A2203" s="98">
        <v>2200</v>
      </c>
      <c r="I2203" s="104" t="s">
        <v>78</v>
      </c>
      <c r="J2203" s="83">
        <f t="shared" si="69"/>
        <v>2200</v>
      </c>
      <c r="K2203" s="83">
        <f t="shared" si="68"/>
        <v>0</v>
      </c>
    </row>
    <row r="2204" spans="1:11" ht="15.75">
      <c r="A2204" s="98">
        <v>2201</v>
      </c>
      <c r="I2204" s="104" t="s">
        <v>78</v>
      </c>
      <c r="J2204" s="83">
        <f t="shared" si="69"/>
        <v>2201</v>
      </c>
      <c r="K2204" s="83">
        <f t="shared" si="68"/>
        <v>0</v>
      </c>
    </row>
    <row r="2205" spans="1:11" ht="15.75">
      <c r="A2205" s="98">
        <v>2202</v>
      </c>
      <c r="I2205" s="104" t="s">
        <v>78</v>
      </c>
      <c r="J2205" s="83">
        <f t="shared" si="69"/>
        <v>2202</v>
      </c>
      <c r="K2205" s="83">
        <f t="shared" si="68"/>
        <v>0</v>
      </c>
    </row>
    <row r="2206" spans="1:11" ht="15.75">
      <c r="A2206" s="98">
        <v>2203</v>
      </c>
      <c r="I2206" s="104" t="s">
        <v>78</v>
      </c>
      <c r="J2206" s="83">
        <f t="shared" si="69"/>
        <v>2203</v>
      </c>
      <c r="K2206" s="83">
        <f t="shared" si="68"/>
        <v>0</v>
      </c>
    </row>
    <row r="2207" spans="1:11" ht="15.75">
      <c r="A2207" s="98">
        <v>2204</v>
      </c>
      <c r="I2207" s="104" t="s">
        <v>78</v>
      </c>
      <c r="J2207" s="83">
        <f t="shared" si="69"/>
        <v>2204</v>
      </c>
      <c r="K2207" s="83">
        <f t="shared" si="68"/>
        <v>0</v>
      </c>
    </row>
    <row r="2208" spans="1:11" ht="15.75">
      <c r="A2208" s="98">
        <v>2205</v>
      </c>
      <c r="I2208" s="104" t="s">
        <v>78</v>
      </c>
      <c r="J2208" s="83">
        <f t="shared" si="69"/>
        <v>2205</v>
      </c>
      <c r="K2208" s="83">
        <f t="shared" si="68"/>
        <v>0</v>
      </c>
    </row>
    <row r="2209" spans="1:11" ht="15.75">
      <c r="A2209" s="98">
        <v>2206</v>
      </c>
      <c r="I2209" s="104" t="s">
        <v>78</v>
      </c>
      <c r="J2209" s="83">
        <f t="shared" si="69"/>
        <v>2206</v>
      </c>
      <c r="K2209" s="83">
        <f t="shared" si="68"/>
        <v>0</v>
      </c>
    </row>
    <row r="2210" spans="1:11" ht="15.75">
      <c r="A2210" s="98">
        <v>2207</v>
      </c>
      <c r="I2210" s="104" t="s">
        <v>78</v>
      </c>
      <c r="J2210" s="83">
        <f t="shared" si="69"/>
        <v>2207</v>
      </c>
      <c r="K2210" s="83">
        <f t="shared" si="68"/>
        <v>0</v>
      </c>
    </row>
    <row r="2211" spans="1:11" ht="15.75">
      <c r="A2211" s="98">
        <v>2208</v>
      </c>
      <c r="I2211" s="104" t="s">
        <v>78</v>
      </c>
      <c r="J2211" s="83">
        <f t="shared" si="69"/>
        <v>2208</v>
      </c>
      <c r="K2211" s="83">
        <f t="shared" si="68"/>
        <v>0</v>
      </c>
    </row>
    <row r="2212" spans="1:11" ht="15.75">
      <c r="A2212" s="98">
        <v>2209</v>
      </c>
      <c r="I2212" s="104" t="s">
        <v>78</v>
      </c>
      <c r="J2212" s="83">
        <f t="shared" si="69"/>
        <v>2209</v>
      </c>
      <c r="K2212" s="83">
        <f t="shared" si="68"/>
        <v>0</v>
      </c>
    </row>
    <row r="2213" spans="1:11" ht="15.75">
      <c r="A2213" s="98">
        <v>2210</v>
      </c>
      <c r="I2213" s="104" t="s">
        <v>78</v>
      </c>
      <c r="J2213" s="83">
        <f t="shared" si="69"/>
        <v>2210</v>
      </c>
      <c r="K2213" s="83">
        <f t="shared" si="68"/>
        <v>0</v>
      </c>
    </row>
    <row r="2214" spans="1:11" ht="15.75">
      <c r="A2214" s="98">
        <v>2211</v>
      </c>
      <c r="I2214" s="104" t="s">
        <v>78</v>
      </c>
      <c r="J2214" s="83">
        <f t="shared" si="69"/>
        <v>2211</v>
      </c>
      <c r="K2214" s="83">
        <f t="shared" si="68"/>
        <v>0</v>
      </c>
    </row>
    <row r="2215" spans="1:11" ht="15.75">
      <c r="A2215" s="98">
        <v>2212</v>
      </c>
      <c r="I2215" s="104" t="s">
        <v>78</v>
      </c>
      <c r="J2215" s="83">
        <f t="shared" si="69"/>
        <v>2212</v>
      </c>
      <c r="K2215" s="83">
        <f t="shared" si="68"/>
        <v>0</v>
      </c>
    </row>
    <row r="2216" spans="1:11" ht="15.75">
      <c r="A2216" s="98">
        <v>2213</v>
      </c>
      <c r="I2216" s="104" t="s">
        <v>78</v>
      </c>
      <c r="J2216" s="83">
        <f t="shared" si="69"/>
        <v>2213</v>
      </c>
      <c r="K2216" s="83">
        <f t="shared" si="68"/>
        <v>0</v>
      </c>
    </row>
    <row r="2217" spans="1:11" ht="15.75">
      <c r="A2217" s="98">
        <v>2214</v>
      </c>
      <c r="I2217" s="104" t="s">
        <v>78</v>
      </c>
      <c r="J2217" s="83">
        <f t="shared" si="69"/>
        <v>2214</v>
      </c>
      <c r="K2217" s="83">
        <f t="shared" si="68"/>
        <v>0</v>
      </c>
    </row>
    <row r="2218" spans="1:11" ht="15.75">
      <c r="A2218" s="98">
        <v>2215</v>
      </c>
      <c r="I2218" s="104" t="s">
        <v>78</v>
      </c>
      <c r="J2218" s="83">
        <f t="shared" si="69"/>
        <v>2215</v>
      </c>
      <c r="K2218" s="83">
        <f t="shared" si="68"/>
        <v>0</v>
      </c>
    </row>
    <row r="2219" spans="1:11" ht="15.75">
      <c r="A2219" s="98">
        <v>2216</v>
      </c>
      <c r="I2219" s="104" t="s">
        <v>78</v>
      </c>
      <c r="J2219" s="83">
        <f t="shared" si="69"/>
        <v>2216</v>
      </c>
      <c r="K2219" s="83">
        <f t="shared" si="68"/>
        <v>0</v>
      </c>
    </row>
    <row r="2220" spans="1:11" ht="15.75">
      <c r="A2220" s="98">
        <v>2217</v>
      </c>
      <c r="I2220" s="104" t="s">
        <v>78</v>
      </c>
      <c r="J2220" s="83">
        <f t="shared" si="69"/>
        <v>2217</v>
      </c>
      <c r="K2220" s="83">
        <f t="shared" si="68"/>
        <v>0</v>
      </c>
    </row>
    <row r="2221" spans="1:11" ht="15.75">
      <c r="A2221" s="98">
        <v>2218</v>
      </c>
      <c r="I2221" s="104" t="s">
        <v>78</v>
      </c>
      <c r="J2221" s="83">
        <f t="shared" si="69"/>
        <v>2218</v>
      </c>
      <c r="K2221" s="83">
        <f t="shared" si="68"/>
        <v>0</v>
      </c>
    </row>
    <row r="2222" spans="1:11" ht="15.75">
      <c r="A2222" s="98">
        <v>2219</v>
      </c>
      <c r="I2222" s="104" t="s">
        <v>78</v>
      </c>
      <c r="J2222" s="83">
        <f t="shared" si="69"/>
        <v>2219</v>
      </c>
      <c r="K2222" s="83">
        <f t="shared" si="68"/>
        <v>0</v>
      </c>
    </row>
    <row r="2223" spans="1:11" ht="15.75">
      <c r="A2223" s="98">
        <v>2220</v>
      </c>
      <c r="I2223" s="104" t="s">
        <v>78</v>
      </c>
      <c r="J2223" s="83">
        <f t="shared" si="69"/>
        <v>2220</v>
      </c>
      <c r="K2223" s="83">
        <f t="shared" si="68"/>
        <v>0</v>
      </c>
    </row>
    <row r="2224" spans="1:11" ht="15.75">
      <c r="A2224" s="98">
        <v>2221</v>
      </c>
      <c r="I2224" s="104" t="s">
        <v>78</v>
      </c>
      <c r="J2224" s="83">
        <f t="shared" si="69"/>
        <v>2221</v>
      </c>
      <c r="K2224" s="83">
        <f t="shared" si="68"/>
        <v>0</v>
      </c>
    </row>
    <row r="2225" spans="1:11" ht="15.75">
      <c r="A2225" s="98">
        <v>2222</v>
      </c>
      <c r="I2225" s="104" t="s">
        <v>78</v>
      </c>
      <c r="J2225" s="83">
        <f t="shared" si="69"/>
        <v>2222</v>
      </c>
      <c r="K2225" s="83">
        <f t="shared" si="68"/>
        <v>0</v>
      </c>
    </row>
    <row r="2226" spans="1:11" ht="15.75">
      <c r="A2226" s="98">
        <v>2223</v>
      </c>
      <c r="I2226" s="104" t="s">
        <v>78</v>
      </c>
      <c r="J2226" s="83">
        <f t="shared" si="69"/>
        <v>2223</v>
      </c>
      <c r="K2226" s="83">
        <f t="shared" si="68"/>
        <v>0</v>
      </c>
    </row>
    <row r="2227" spans="1:11" ht="15.75">
      <c r="A2227" s="98">
        <v>2224</v>
      </c>
      <c r="I2227" s="104" t="s">
        <v>78</v>
      </c>
      <c r="J2227" s="83">
        <f t="shared" si="69"/>
        <v>2224</v>
      </c>
      <c r="K2227" s="83">
        <f t="shared" si="68"/>
        <v>0</v>
      </c>
    </row>
    <row r="2228" spans="1:11" ht="15.75">
      <c r="A2228" s="98">
        <v>2225</v>
      </c>
      <c r="I2228" s="104" t="s">
        <v>78</v>
      </c>
      <c r="J2228" s="83">
        <f t="shared" si="69"/>
        <v>2225</v>
      </c>
      <c r="K2228" s="83">
        <f t="shared" si="68"/>
        <v>0</v>
      </c>
    </row>
    <row r="2229" spans="1:11" ht="15.75">
      <c r="A2229" s="98">
        <v>2226</v>
      </c>
      <c r="I2229" s="104" t="s">
        <v>78</v>
      </c>
      <c r="J2229" s="83">
        <f t="shared" si="69"/>
        <v>2226</v>
      </c>
      <c r="K2229" s="83">
        <f t="shared" si="68"/>
        <v>0</v>
      </c>
    </row>
    <row r="2230" spans="1:11" ht="15.75">
      <c r="A2230" s="98">
        <v>2227</v>
      </c>
      <c r="I2230" s="104" t="s">
        <v>78</v>
      </c>
      <c r="J2230" s="83">
        <f t="shared" si="69"/>
        <v>2227</v>
      </c>
      <c r="K2230" s="83">
        <f t="shared" si="68"/>
        <v>0</v>
      </c>
    </row>
    <row r="2231" spans="1:11" ht="15.75">
      <c r="A2231" s="98">
        <v>2228</v>
      </c>
      <c r="I2231" s="104" t="s">
        <v>78</v>
      </c>
      <c r="J2231" s="83">
        <f t="shared" si="69"/>
        <v>2228</v>
      </c>
      <c r="K2231" s="83">
        <f t="shared" si="68"/>
        <v>0</v>
      </c>
    </row>
    <row r="2232" spans="1:11" ht="15.75">
      <c r="A2232" s="98">
        <v>2229</v>
      </c>
      <c r="I2232" s="104" t="s">
        <v>78</v>
      </c>
      <c r="J2232" s="83">
        <f t="shared" si="69"/>
        <v>2229</v>
      </c>
      <c r="K2232" s="83">
        <f t="shared" si="68"/>
        <v>0</v>
      </c>
    </row>
    <row r="2233" spans="1:11" ht="15.75">
      <c r="A2233" s="98">
        <v>2230</v>
      </c>
      <c r="I2233" s="104" t="s">
        <v>78</v>
      </c>
      <c r="J2233" s="83">
        <f t="shared" si="69"/>
        <v>2230</v>
      </c>
      <c r="K2233" s="83">
        <f t="shared" si="68"/>
        <v>0</v>
      </c>
    </row>
    <row r="2234" spans="1:11" ht="15.75">
      <c r="A2234" s="98">
        <v>2231</v>
      </c>
      <c r="I2234" s="104" t="s">
        <v>78</v>
      </c>
      <c r="J2234" s="83">
        <f t="shared" si="69"/>
        <v>2231</v>
      </c>
      <c r="K2234" s="83">
        <f t="shared" si="68"/>
        <v>0</v>
      </c>
    </row>
    <row r="2235" spans="1:11" ht="15.75">
      <c r="A2235" s="98">
        <v>2232</v>
      </c>
      <c r="I2235" s="104" t="s">
        <v>78</v>
      </c>
      <c r="J2235" s="83">
        <f t="shared" si="69"/>
        <v>2232</v>
      </c>
      <c r="K2235" s="83">
        <f t="shared" si="68"/>
        <v>0</v>
      </c>
    </row>
    <row r="2236" spans="1:11" ht="15.75">
      <c r="A2236" s="98">
        <v>2233</v>
      </c>
      <c r="I2236" s="104" t="s">
        <v>78</v>
      </c>
      <c r="J2236" s="83">
        <f t="shared" si="69"/>
        <v>2233</v>
      </c>
      <c r="K2236" s="83">
        <f t="shared" si="68"/>
        <v>0</v>
      </c>
    </row>
    <row r="2237" spans="1:11" ht="15.75">
      <c r="A2237" s="98">
        <v>2234</v>
      </c>
      <c r="I2237" s="104" t="s">
        <v>78</v>
      </c>
      <c r="J2237" s="83">
        <f t="shared" si="69"/>
        <v>2234</v>
      </c>
      <c r="K2237" s="83">
        <f t="shared" si="68"/>
        <v>0</v>
      </c>
    </row>
    <row r="2238" spans="1:11" ht="15.75">
      <c r="A2238" s="98">
        <v>2235</v>
      </c>
      <c r="I2238" s="104" t="s">
        <v>78</v>
      </c>
      <c r="J2238" s="83">
        <f t="shared" si="69"/>
        <v>2235</v>
      </c>
      <c r="K2238" s="83">
        <f t="shared" si="68"/>
        <v>0</v>
      </c>
    </row>
    <row r="2239" spans="1:11" ht="15.75">
      <c r="A2239" s="98">
        <v>2236</v>
      </c>
      <c r="I2239" s="104" t="s">
        <v>78</v>
      </c>
      <c r="J2239" s="83">
        <f t="shared" si="69"/>
        <v>2236</v>
      </c>
      <c r="K2239" s="83">
        <f t="shared" si="68"/>
        <v>0</v>
      </c>
    </row>
    <row r="2240" spans="1:11" ht="15.75">
      <c r="A2240" s="98">
        <v>2237</v>
      </c>
      <c r="I2240" s="104" t="s">
        <v>78</v>
      </c>
      <c r="J2240" s="83">
        <f t="shared" si="69"/>
        <v>2237</v>
      </c>
      <c r="K2240" s="83">
        <f t="shared" si="68"/>
        <v>0</v>
      </c>
    </row>
    <row r="2241" spans="1:11" ht="15.75">
      <c r="A2241" s="98">
        <v>2238</v>
      </c>
      <c r="I2241" s="104" t="s">
        <v>78</v>
      </c>
      <c r="J2241" s="83">
        <f t="shared" si="69"/>
        <v>2238</v>
      </c>
      <c r="K2241" s="83">
        <f t="shared" si="68"/>
        <v>0</v>
      </c>
    </row>
    <row r="2242" spans="1:11" ht="15.75">
      <c r="A2242" s="98">
        <v>2239</v>
      </c>
      <c r="I2242" s="104" t="s">
        <v>78</v>
      </c>
      <c r="J2242" s="83">
        <f t="shared" si="69"/>
        <v>2239</v>
      </c>
      <c r="K2242" s="83">
        <f t="shared" si="68"/>
        <v>0</v>
      </c>
    </row>
    <row r="2243" spans="1:11" ht="15.75">
      <c r="A2243" s="98">
        <v>2240</v>
      </c>
      <c r="I2243" s="104" t="s">
        <v>78</v>
      </c>
      <c r="J2243" s="83">
        <f t="shared" si="69"/>
        <v>2240</v>
      </c>
      <c r="K2243" s="83">
        <f t="shared" si="68"/>
        <v>0</v>
      </c>
    </row>
    <row r="2244" spans="1:11" ht="15.75">
      <c r="A2244" s="98">
        <v>2241</v>
      </c>
      <c r="I2244" s="104" t="s">
        <v>78</v>
      </c>
      <c r="J2244" s="83">
        <f t="shared" si="69"/>
        <v>2241</v>
      </c>
      <c r="K2244" s="83">
        <f t="shared" ref="K2244:K2307" si="70">COUNTIF($D$4:$D$889,D2244)</f>
        <v>0</v>
      </c>
    </row>
    <row r="2245" spans="1:11" ht="15.75">
      <c r="A2245" s="98">
        <v>2242</v>
      </c>
      <c r="I2245" s="104" t="s">
        <v>78</v>
      </c>
      <c r="J2245" s="83">
        <f t="shared" ref="J2245:J2308" si="71">IF(H2245&lt;&gt;H2244,1,J2244+1)</f>
        <v>2242</v>
      </c>
      <c r="K2245" s="83">
        <f t="shared" si="70"/>
        <v>0</v>
      </c>
    </row>
    <row r="2246" spans="1:11" ht="15.75">
      <c r="A2246" s="98">
        <v>2243</v>
      </c>
      <c r="I2246" s="104" t="s">
        <v>78</v>
      </c>
      <c r="J2246" s="83">
        <f t="shared" si="71"/>
        <v>2243</v>
      </c>
      <c r="K2246" s="83">
        <f t="shared" si="70"/>
        <v>0</v>
      </c>
    </row>
    <row r="2247" spans="1:11" ht="15.75">
      <c r="A2247" s="98">
        <v>2244</v>
      </c>
      <c r="I2247" s="104" t="s">
        <v>78</v>
      </c>
      <c r="J2247" s="83">
        <f t="shared" si="71"/>
        <v>2244</v>
      </c>
      <c r="K2247" s="83">
        <f t="shared" si="70"/>
        <v>0</v>
      </c>
    </row>
    <row r="2248" spans="1:11" ht="15.75">
      <c r="A2248" s="98">
        <v>2245</v>
      </c>
      <c r="I2248" s="104" t="s">
        <v>78</v>
      </c>
      <c r="J2248" s="83">
        <f t="shared" si="71"/>
        <v>2245</v>
      </c>
      <c r="K2248" s="83">
        <f t="shared" si="70"/>
        <v>0</v>
      </c>
    </row>
    <row r="2249" spans="1:11" ht="15.75">
      <c r="A2249" s="98">
        <v>2246</v>
      </c>
      <c r="I2249" s="104" t="s">
        <v>78</v>
      </c>
      <c r="J2249" s="83">
        <f t="shared" si="71"/>
        <v>2246</v>
      </c>
      <c r="K2249" s="83">
        <f t="shared" si="70"/>
        <v>0</v>
      </c>
    </row>
    <row r="2250" spans="1:11" ht="15.75">
      <c r="A2250" s="98">
        <v>2247</v>
      </c>
      <c r="I2250" s="104" t="s">
        <v>78</v>
      </c>
      <c r="J2250" s="83">
        <f t="shared" si="71"/>
        <v>2247</v>
      </c>
      <c r="K2250" s="83">
        <f t="shared" si="70"/>
        <v>0</v>
      </c>
    </row>
    <row r="2251" spans="1:11" ht="15.75">
      <c r="A2251" s="98">
        <v>2248</v>
      </c>
      <c r="I2251" s="104" t="s">
        <v>78</v>
      </c>
      <c r="J2251" s="83">
        <f t="shared" si="71"/>
        <v>2248</v>
      </c>
      <c r="K2251" s="83">
        <f t="shared" si="70"/>
        <v>0</v>
      </c>
    </row>
    <row r="2252" spans="1:11" ht="15.75">
      <c r="A2252" s="98">
        <v>2249</v>
      </c>
      <c r="I2252" s="104" t="s">
        <v>78</v>
      </c>
      <c r="J2252" s="83">
        <f t="shared" si="71"/>
        <v>2249</v>
      </c>
      <c r="K2252" s="83">
        <f t="shared" si="70"/>
        <v>0</v>
      </c>
    </row>
    <row r="2253" spans="1:11" ht="15.75">
      <c r="A2253" s="98">
        <v>2250</v>
      </c>
      <c r="I2253" s="104" t="s">
        <v>78</v>
      </c>
      <c r="J2253" s="83">
        <f t="shared" si="71"/>
        <v>2250</v>
      </c>
      <c r="K2253" s="83">
        <f t="shared" si="70"/>
        <v>0</v>
      </c>
    </row>
    <row r="2254" spans="1:11" ht="15.75">
      <c r="A2254" s="98">
        <v>2251</v>
      </c>
      <c r="I2254" s="104" t="s">
        <v>78</v>
      </c>
      <c r="J2254" s="83">
        <f t="shared" si="71"/>
        <v>2251</v>
      </c>
      <c r="K2254" s="83">
        <f t="shared" si="70"/>
        <v>0</v>
      </c>
    </row>
    <row r="2255" spans="1:11" ht="15.75">
      <c r="A2255" s="98">
        <v>2252</v>
      </c>
      <c r="I2255" s="104" t="s">
        <v>78</v>
      </c>
      <c r="J2255" s="83">
        <f t="shared" si="71"/>
        <v>2252</v>
      </c>
      <c r="K2255" s="83">
        <f t="shared" si="70"/>
        <v>0</v>
      </c>
    </row>
    <row r="2256" spans="1:11" ht="15.75">
      <c r="A2256" s="98">
        <v>2253</v>
      </c>
      <c r="I2256" s="104" t="s">
        <v>78</v>
      </c>
      <c r="J2256" s="83">
        <f t="shared" si="71"/>
        <v>2253</v>
      </c>
      <c r="K2256" s="83">
        <f t="shared" si="70"/>
        <v>0</v>
      </c>
    </row>
    <row r="2257" spans="1:11" ht="15.75">
      <c r="A2257" s="98">
        <v>2254</v>
      </c>
      <c r="I2257" s="104" t="s">
        <v>78</v>
      </c>
      <c r="J2257" s="83">
        <f t="shared" si="71"/>
        <v>2254</v>
      </c>
      <c r="K2257" s="83">
        <f t="shared" si="70"/>
        <v>0</v>
      </c>
    </row>
    <row r="2258" spans="1:11" ht="15.75">
      <c r="A2258" s="98">
        <v>2255</v>
      </c>
      <c r="I2258" s="104" t="s">
        <v>78</v>
      </c>
      <c r="J2258" s="83">
        <f t="shared" si="71"/>
        <v>2255</v>
      </c>
      <c r="K2258" s="83">
        <f t="shared" si="70"/>
        <v>0</v>
      </c>
    </row>
    <row r="2259" spans="1:11" ht="15.75">
      <c r="A2259" s="98">
        <v>2256</v>
      </c>
      <c r="I2259" s="104" t="s">
        <v>78</v>
      </c>
      <c r="J2259" s="83">
        <f t="shared" si="71"/>
        <v>2256</v>
      </c>
      <c r="K2259" s="83">
        <f t="shared" si="70"/>
        <v>0</v>
      </c>
    </row>
    <row r="2260" spans="1:11" ht="15.75">
      <c r="A2260" s="98">
        <v>2257</v>
      </c>
      <c r="I2260" s="104" t="s">
        <v>78</v>
      </c>
      <c r="J2260" s="83">
        <f t="shared" si="71"/>
        <v>2257</v>
      </c>
      <c r="K2260" s="83">
        <f t="shared" si="70"/>
        <v>0</v>
      </c>
    </row>
    <row r="2261" spans="1:11" ht="15.75">
      <c r="A2261" s="98">
        <v>2258</v>
      </c>
      <c r="I2261" s="104" t="s">
        <v>78</v>
      </c>
      <c r="J2261" s="83">
        <f t="shared" si="71"/>
        <v>2258</v>
      </c>
      <c r="K2261" s="83">
        <f t="shared" si="70"/>
        <v>0</v>
      </c>
    </row>
    <row r="2262" spans="1:11" ht="15.75">
      <c r="A2262" s="98">
        <v>2259</v>
      </c>
      <c r="I2262" s="104" t="s">
        <v>78</v>
      </c>
      <c r="J2262" s="83">
        <f t="shared" si="71"/>
        <v>2259</v>
      </c>
      <c r="K2262" s="83">
        <f t="shared" si="70"/>
        <v>0</v>
      </c>
    </row>
    <row r="2263" spans="1:11" ht="15.75">
      <c r="A2263" s="98">
        <v>2260</v>
      </c>
      <c r="I2263" s="104" t="s">
        <v>78</v>
      </c>
      <c r="J2263" s="83">
        <f t="shared" si="71"/>
        <v>2260</v>
      </c>
      <c r="K2263" s="83">
        <f t="shared" si="70"/>
        <v>0</v>
      </c>
    </row>
    <row r="2264" spans="1:11" ht="15.75">
      <c r="A2264" s="98">
        <v>2261</v>
      </c>
      <c r="I2264" s="104" t="s">
        <v>78</v>
      </c>
      <c r="J2264" s="83">
        <f t="shared" si="71"/>
        <v>2261</v>
      </c>
      <c r="K2264" s="83">
        <f t="shared" si="70"/>
        <v>0</v>
      </c>
    </row>
    <row r="2265" spans="1:11" ht="15.75">
      <c r="A2265" s="98">
        <v>2262</v>
      </c>
      <c r="I2265" s="104" t="s">
        <v>78</v>
      </c>
      <c r="J2265" s="83">
        <f t="shared" si="71"/>
        <v>2262</v>
      </c>
      <c r="K2265" s="83">
        <f t="shared" si="70"/>
        <v>0</v>
      </c>
    </row>
    <row r="2266" spans="1:11" ht="15.75">
      <c r="A2266" s="98">
        <v>2263</v>
      </c>
      <c r="I2266" s="104" t="s">
        <v>78</v>
      </c>
      <c r="J2266" s="83">
        <f t="shared" si="71"/>
        <v>2263</v>
      </c>
      <c r="K2266" s="83">
        <f t="shared" si="70"/>
        <v>0</v>
      </c>
    </row>
    <row r="2267" spans="1:11" ht="15.75">
      <c r="A2267" s="98">
        <v>2264</v>
      </c>
      <c r="I2267" s="104" t="s">
        <v>78</v>
      </c>
      <c r="J2267" s="83">
        <f t="shared" si="71"/>
        <v>2264</v>
      </c>
      <c r="K2267" s="83">
        <f t="shared" si="70"/>
        <v>0</v>
      </c>
    </row>
    <row r="2268" spans="1:11" ht="15.75">
      <c r="A2268" s="98">
        <v>2265</v>
      </c>
      <c r="I2268" s="104" t="s">
        <v>78</v>
      </c>
      <c r="J2268" s="83">
        <f t="shared" si="71"/>
        <v>2265</v>
      </c>
      <c r="K2268" s="83">
        <f t="shared" si="70"/>
        <v>0</v>
      </c>
    </row>
    <row r="2269" spans="1:11" ht="15.75">
      <c r="A2269" s="98">
        <v>2266</v>
      </c>
      <c r="I2269" s="104" t="s">
        <v>78</v>
      </c>
      <c r="J2269" s="83">
        <f t="shared" si="71"/>
        <v>2266</v>
      </c>
      <c r="K2269" s="83">
        <f t="shared" si="70"/>
        <v>0</v>
      </c>
    </row>
    <row r="2270" spans="1:11" ht="15.75">
      <c r="A2270" s="98">
        <v>2267</v>
      </c>
      <c r="I2270" s="104" t="s">
        <v>78</v>
      </c>
      <c r="J2270" s="83">
        <f t="shared" si="71"/>
        <v>2267</v>
      </c>
      <c r="K2270" s="83">
        <f t="shared" si="70"/>
        <v>0</v>
      </c>
    </row>
    <row r="2271" spans="1:11" ht="15.75">
      <c r="A2271" s="98">
        <v>2268</v>
      </c>
      <c r="I2271" s="104" t="s">
        <v>78</v>
      </c>
      <c r="J2271" s="83">
        <f t="shared" si="71"/>
        <v>2268</v>
      </c>
      <c r="K2271" s="83">
        <f t="shared" si="70"/>
        <v>0</v>
      </c>
    </row>
    <row r="2272" spans="1:11" ht="15.75">
      <c r="A2272" s="98">
        <v>2269</v>
      </c>
      <c r="I2272" s="104" t="s">
        <v>78</v>
      </c>
      <c r="J2272" s="83">
        <f t="shared" si="71"/>
        <v>2269</v>
      </c>
      <c r="K2272" s="83">
        <f t="shared" si="70"/>
        <v>0</v>
      </c>
    </row>
    <row r="2273" spans="1:11" ht="15.75">
      <c r="A2273" s="98">
        <v>2270</v>
      </c>
      <c r="I2273" s="104" t="s">
        <v>78</v>
      </c>
      <c r="J2273" s="83">
        <f t="shared" si="71"/>
        <v>2270</v>
      </c>
      <c r="K2273" s="83">
        <f t="shared" si="70"/>
        <v>0</v>
      </c>
    </row>
    <row r="2274" spans="1:11" ht="15.75">
      <c r="A2274" s="98">
        <v>2271</v>
      </c>
      <c r="I2274" s="104" t="s">
        <v>78</v>
      </c>
      <c r="J2274" s="83">
        <f t="shared" si="71"/>
        <v>2271</v>
      </c>
      <c r="K2274" s="83">
        <f t="shared" si="70"/>
        <v>0</v>
      </c>
    </row>
    <row r="2275" spans="1:11" ht="15.75">
      <c r="A2275" s="98">
        <v>2272</v>
      </c>
      <c r="I2275" s="104" t="s">
        <v>78</v>
      </c>
      <c r="J2275" s="83">
        <f t="shared" si="71"/>
        <v>2272</v>
      </c>
      <c r="K2275" s="83">
        <f t="shared" si="70"/>
        <v>0</v>
      </c>
    </row>
    <row r="2276" spans="1:11" ht="15.75">
      <c r="A2276" s="98">
        <v>2273</v>
      </c>
      <c r="I2276" s="104" t="s">
        <v>78</v>
      </c>
      <c r="J2276" s="83">
        <f t="shared" si="71"/>
        <v>2273</v>
      </c>
      <c r="K2276" s="83">
        <f t="shared" si="70"/>
        <v>0</v>
      </c>
    </row>
    <row r="2277" spans="1:11" ht="15.75">
      <c r="A2277" s="98">
        <v>2274</v>
      </c>
      <c r="I2277" s="104" t="s">
        <v>78</v>
      </c>
      <c r="J2277" s="83">
        <f t="shared" si="71"/>
        <v>2274</v>
      </c>
      <c r="K2277" s="83">
        <f t="shared" si="70"/>
        <v>0</v>
      </c>
    </row>
    <row r="2278" spans="1:11" ht="15.75">
      <c r="A2278" s="98">
        <v>2275</v>
      </c>
      <c r="I2278" s="104" t="s">
        <v>78</v>
      </c>
      <c r="J2278" s="83">
        <f t="shared" si="71"/>
        <v>2275</v>
      </c>
      <c r="K2278" s="83">
        <f t="shared" si="70"/>
        <v>0</v>
      </c>
    </row>
    <row r="2279" spans="1:11" ht="15.75">
      <c r="A2279" s="98">
        <v>2276</v>
      </c>
      <c r="I2279" s="104" t="s">
        <v>78</v>
      </c>
      <c r="J2279" s="83">
        <f t="shared" si="71"/>
        <v>2276</v>
      </c>
      <c r="K2279" s="83">
        <f t="shared" si="70"/>
        <v>0</v>
      </c>
    </row>
    <row r="2280" spans="1:11" ht="15.75">
      <c r="A2280" s="98">
        <v>2277</v>
      </c>
      <c r="I2280" s="104" t="s">
        <v>78</v>
      </c>
      <c r="J2280" s="83">
        <f t="shared" si="71"/>
        <v>2277</v>
      </c>
      <c r="K2280" s="83">
        <f t="shared" si="70"/>
        <v>0</v>
      </c>
    </row>
    <row r="2281" spans="1:11" ht="15.75">
      <c r="A2281" s="98">
        <v>2278</v>
      </c>
      <c r="I2281" s="104" t="s">
        <v>78</v>
      </c>
      <c r="J2281" s="83">
        <f t="shared" si="71"/>
        <v>2278</v>
      </c>
      <c r="K2281" s="83">
        <f t="shared" si="70"/>
        <v>0</v>
      </c>
    </row>
    <row r="2282" spans="1:11" ht="15.75">
      <c r="A2282" s="98">
        <v>2279</v>
      </c>
      <c r="I2282" s="104" t="s">
        <v>78</v>
      </c>
      <c r="J2282" s="83">
        <f t="shared" si="71"/>
        <v>2279</v>
      </c>
      <c r="K2282" s="83">
        <f t="shared" si="70"/>
        <v>0</v>
      </c>
    </row>
    <row r="2283" spans="1:11" ht="15.75">
      <c r="A2283" s="98">
        <v>2280</v>
      </c>
      <c r="I2283" s="104" t="s">
        <v>78</v>
      </c>
      <c r="J2283" s="83">
        <f t="shared" si="71"/>
        <v>2280</v>
      </c>
      <c r="K2283" s="83">
        <f t="shared" si="70"/>
        <v>0</v>
      </c>
    </row>
    <row r="2284" spans="1:11" ht="15.75">
      <c r="A2284" s="98">
        <v>2281</v>
      </c>
      <c r="I2284" s="104" t="s">
        <v>78</v>
      </c>
      <c r="J2284" s="83">
        <f t="shared" si="71"/>
        <v>2281</v>
      </c>
      <c r="K2284" s="83">
        <f t="shared" si="70"/>
        <v>0</v>
      </c>
    </row>
    <row r="2285" spans="1:11" ht="15.75">
      <c r="A2285" s="98">
        <v>2282</v>
      </c>
      <c r="I2285" s="104" t="s">
        <v>78</v>
      </c>
      <c r="J2285" s="83">
        <f t="shared" si="71"/>
        <v>2282</v>
      </c>
      <c r="K2285" s="83">
        <f t="shared" si="70"/>
        <v>0</v>
      </c>
    </row>
    <row r="2286" spans="1:11" ht="15.75">
      <c r="A2286" s="98">
        <v>2283</v>
      </c>
      <c r="I2286" s="104" t="s">
        <v>78</v>
      </c>
      <c r="J2286" s="83">
        <f t="shared" si="71"/>
        <v>2283</v>
      </c>
      <c r="K2286" s="83">
        <f t="shared" si="70"/>
        <v>0</v>
      </c>
    </row>
    <row r="2287" spans="1:11" ht="15.75">
      <c r="A2287" s="98">
        <v>2284</v>
      </c>
      <c r="I2287" s="104" t="s">
        <v>78</v>
      </c>
      <c r="J2287" s="83">
        <f t="shared" si="71"/>
        <v>2284</v>
      </c>
      <c r="K2287" s="83">
        <f t="shared" si="70"/>
        <v>0</v>
      </c>
    </row>
    <row r="2288" spans="1:11" ht="15.75">
      <c r="A2288" s="98">
        <v>2285</v>
      </c>
      <c r="I2288" s="104" t="s">
        <v>78</v>
      </c>
      <c r="J2288" s="83">
        <f t="shared" si="71"/>
        <v>2285</v>
      </c>
      <c r="K2288" s="83">
        <f t="shared" si="70"/>
        <v>0</v>
      </c>
    </row>
    <row r="2289" spans="1:11" ht="15.75">
      <c r="A2289" s="98">
        <v>2286</v>
      </c>
      <c r="I2289" s="104" t="s">
        <v>78</v>
      </c>
      <c r="J2289" s="83">
        <f t="shared" si="71"/>
        <v>2286</v>
      </c>
      <c r="K2289" s="83">
        <f t="shared" si="70"/>
        <v>0</v>
      </c>
    </row>
    <row r="2290" spans="1:11" ht="15.75">
      <c r="A2290" s="98">
        <v>2287</v>
      </c>
      <c r="I2290" s="104" t="s">
        <v>78</v>
      </c>
      <c r="J2290" s="83">
        <f t="shared" si="71"/>
        <v>2287</v>
      </c>
      <c r="K2290" s="83">
        <f t="shared" si="70"/>
        <v>0</v>
      </c>
    </row>
    <row r="2291" spans="1:11" ht="15.75">
      <c r="A2291" s="98">
        <v>2288</v>
      </c>
      <c r="I2291" s="104" t="s">
        <v>78</v>
      </c>
      <c r="J2291" s="83">
        <f t="shared" si="71"/>
        <v>2288</v>
      </c>
      <c r="K2291" s="83">
        <f t="shared" si="70"/>
        <v>0</v>
      </c>
    </row>
    <row r="2292" spans="1:11" ht="15.75">
      <c r="A2292" s="98">
        <v>2289</v>
      </c>
      <c r="I2292" s="104" t="s">
        <v>78</v>
      </c>
      <c r="J2292" s="83">
        <f t="shared" si="71"/>
        <v>2289</v>
      </c>
      <c r="K2292" s="83">
        <f t="shared" si="70"/>
        <v>0</v>
      </c>
    </row>
    <row r="2293" spans="1:11" ht="15.75">
      <c r="A2293" s="98">
        <v>2290</v>
      </c>
      <c r="I2293" s="104" t="s">
        <v>78</v>
      </c>
      <c r="J2293" s="83">
        <f t="shared" si="71"/>
        <v>2290</v>
      </c>
      <c r="K2293" s="83">
        <f t="shared" si="70"/>
        <v>0</v>
      </c>
    </row>
    <row r="2294" spans="1:11" ht="15.75">
      <c r="A2294" s="98">
        <v>2291</v>
      </c>
      <c r="I2294" s="104" t="s">
        <v>78</v>
      </c>
      <c r="J2294" s="83">
        <f t="shared" si="71"/>
        <v>2291</v>
      </c>
      <c r="K2294" s="83">
        <f t="shared" si="70"/>
        <v>0</v>
      </c>
    </row>
    <row r="2295" spans="1:11" ht="15.75">
      <c r="A2295" s="98">
        <v>2292</v>
      </c>
      <c r="I2295" s="104" t="s">
        <v>78</v>
      </c>
      <c r="J2295" s="83">
        <f t="shared" si="71"/>
        <v>2292</v>
      </c>
      <c r="K2295" s="83">
        <f t="shared" si="70"/>
        <v>0</v>
      </c>
    </row>
    <row r="2296" spans="1:11" ht="15.75">
      <c r="A2296" s="98">
        <v>2293</v>
      </c>
      <c r="I2296" s="104" t="s">
        <v>78</v>
      </c>
      <c r="J2296" s="83">
        <f t="shared" si="71"/>
        <v>2293</v>
      </c>
      <c r="K2296" s="83">
        <f t="shared" si="70"/>
        <v>0</v>
      </c>
    </row>
    <row r="2297" spans="1:11" ht="15.75">
      <c r="A2297" s="98">
        <v>2294</v>
      </c>
      <c r="I2297" s="104" t="s">
        <v>78</v>
      </c>
      <c r="J2297" s="83">
        <f t="shared" si="71"/>
        <v>2294</v>
      </c>
      <c r="K2297" s="83">
        <f t="shared" si="70"/>
        <v>0</v>
      </c>
    </row>
    <row r="2298" spans="1:11" ht="15.75">
      <c r="A2298" s="98">
        <v>2295</v>
      </c>
      <c r="I2298" s="104" t="s">
        <v>78</v>
      </c>
      <c r="J2298" s="83">
        <f t="shared" si="71"/>
        <v>2295</v>
      </c>
      <c r="K2298" s="83">
        <f t="shared" si="70"/>
        <v>0</v>
      </c>
    </row>
    <row r="2299" spans="1:11" ht="15.75">
      <c r="A2299" s="98">
        <v>2296</v>
      </c>
      <c r="I2299" s="104" t="s">
        <v>78</v>
      </c>
      <c r="J2299" s="83">
        <f t="shared" si="71"/>
        <v>2296</v>
      </c>
      <c r="K2299" s="83">
        <f t="shared" si="70"/>
        <v>0</v>
      </c>
    </row>
    <row r="2300" spans="1:11" ht="15.75">
      <c r="A2300" s="98">
        <v>2297</v>
      </c>
      <c r="I2300" s="104" t="s">
        <v>78</v>
      </c>
      <c r="J2300" s="83">
        <f t="shared" si="71"/>
        <v>2297</v>
      </c>
      <c r="K2300" s="83">
        <f t="shared" si="70"/>
        <v>0</v>
      </c>
    </row>
    <row r="2301" spans="1:11" ht="15.75">
      <c r="A2301" s="98">
        <v>2298</v>
      </c>
      <c r="I2301" s="104" t="s">
        <v>78</v>
      </c>
      <c r="J2301" s="83">
        <f t="shared" si="71"/>
        <v>2298</v>
      </c>
      <c r="K2301" s="83">
        <f t="shared" si="70"/>
        <v>0</v>
      </c>
    </row>
    <row r="2302" spans="1:11" ht="15.75">
      <c r="A2302" s="98">
        <v>2299</v>
      </c>
      <c r="I2302" s="104" t="s">
        <v>78</v>
      </c>
      <c r="J2302" s="83">
        <f t="shared" si="71"/>
        <v>2299</v>
      </c>
      <c r="K2302" s="83">
        <f t="shared" si="70"/>
        <v>0</v>
      </c>
    </row>
    <row r="2303" spans="1:11" ht="15.75">
      <c r="A2303" s="98">
        <v>2300</v>
      </c>
      <c r="I2303" s="104" t="s">
        <v>78</v>
      </c>
      <c r="J2303" s="83">
        <f t="shared" si="71"/>
        <v>2300</v>
      </c>
      <c r="K2303" s="83">
        <f t="shared" si="70"/>
        <v>0</v>
      </c>
    </row>
    <row r="2304" spans="1:11" ht="15.75">
      <c r="A2304" s="98">
        <v>2301</v>
      </c>
      <c r="I2304" s="104" t="s">
        <v>78</v>
      </c>
      <c r="J2304" s="83">
        <f t="shared" si="71"/>
        <v>2301</v>
      </c>
      <c r="K2304" s="83">
        <f t="shared" si="70"/>
        <v>0</v>
      </c>
    </row>
    <row r="2305" spans="1:11" ht="15.75">
      <c r="A2305" s="98">
        <v>2302</v>
      </c>
      <c r="I2305" s="104" t="s">
        <v>78</v>
      </c>
      <c r="J2305" s="83">
        <f t="shared" si="71"/>
        <v>2302</v>
      </c>
      <c r="K2305" s="83">
        <f t="shared" si="70"/>
        <v>0</v>
      </c>
    </row>
    <row r="2306" spans="1:11" ht="15.75">
      <c r="A2306" s="98">
        <v>2303</v>
      </c>
      <c r="I2306" s="104" t="s">
        <v>78</v>
      </c>
      <c r="J2306" s="83">
        <f t="shared" si="71"/>
        <v>2303</v>
      </c>
      <c r="K2306" s="83">
        <f t="shared" si="70"/>
        <v>0</v>
      </c>
    </row>
    <row r="2307" spans="1:11" ht="15.75">
      <c r="A2307" s="98">
        <v>2304</v>
      </c>
      <c r="I2307" s="104" t="s">
        <v>78</v>
      </c>
      <c r="J2307" s="83">
        <f t="shared" si="71"/>
        <v>2304</v>
      </c>
      <c r="K2307" s="83">
        <f t="shared" si="70"/>
        <v>0</v>
      </c>
    </row>
    <row r="2308" spans="1:11" ht="15.75">
      <c r="A2308" s="98">
        <v>2305</v>
      </c>
      <c r="I2308" s="104" t="s">
        <v>78</v>
      </c>
      <c r="J2308" s="83">
        <f t="shared" si="71"/>
        <v>2305</v>
      </c>
      <c r="K2308" s="83">
        <f t="shared" ref="K2308:K2371" si="72">COUNTIF($D$4:$D$889,D2308)</f>
        <v>0</v>
      </c>
    </row>
    <row r="2309" spans="1:11" ht="15.75">
      <c r="A2309" s="98">
        <v>2306</v>
      </c>
      <c r="I2309" s="104" t="s">
        <v>78</v>
      </c>
      <c r="J2309" s="83">
        <f t="shared" ref="J2309:J2372" si="73">IF(H2309&lt;&gt;H2308,1,J2308+1)</f>
        <v>2306</v>
      </c>
      <c r="K2309" s="83">
        <f t="shared" si="72"/>
        <v>0</v>
      </c>
    </row>
    <row r="2310" spans="1:11" ht="15.75">
      <c r="A2310" s="98">
        <v>2307</v>
      </c>
      <c r="I2310" s="104" t="s">
        <v>78</v>
      </c>
      <c r="J2310" s="83">
        <f t="shared" si="73"/>
        <v>2307</v>
      </c>
      <c r="K2310" s="83">
        <f t="shared" si="72"/>
        <v>0</v>
      </c>
    </row>
    <row r="2311" spans="1:11" ht="15.75">
      <c r="A2311" s="98">
        <v>2308</v>
      </c>
      <c r="I2311" s="104" t="s">
        <v>78</v>
      </c>
      <c r="J2311" s="83">
        <f t="shared" si="73"/>
        <v>2308</v>
      </c>
      <c r="K2311" s="83">
        <f t="shared" si="72"/>
        <v>0</v>
      </c>
    </row>
    <row r="2312" spans="1:11" ht="15.75">
      <c r="A2312" s="98">
        <v>2309</v>
      </c>
      <c r="I2312" s="104" t="s">
        <v>78</v>
      </c>
      <c r="J2312" s="83">
        <f t="shared" si="73"/>
        <v>2309</v>
      </c>
      <c r="K2312" s="83">
        <f t="shared" si="72"/>
        <v>0</v>
      </c>
    </row>
    <row r="2313" spans="1:11" ht="15.75">
      <c r="A2313" s="98">
        <v>2310</v>
      </c>
      <c r="I2313" s="104" t="s">
        <v>78</v>
      </c>
      <c r="J2313" s="83">
        <f t="shared" si="73"/>
        <v>2310</v>
      </c>
      <c r="K2313" s="83">
        <f t="shared" si="72"/>
        <v>0</v>
      </c>
    </row>
    <row r="2314" spans="1:11" ht="15.75">
      <c r="A2314" s="98">
        <v>2311</v>
      </c>
      <c r="I2314" s="104" t="s">
        <v>78</v>
      </c>
      <c r="J2314" s="83">
        <f t="shared" si="73"/>
        <v>2311</v>
      </c>
      <c r="K2314" s="83">
        <f t="shared" si="72"/>
        <v>0</v>
      </c>
    </row>
    <row r="2315" spans="1:11" ht="15.75">
      <c r="A2315" s="98">
        <v>2312</v>
      </c>
      <c r="I2315" s="104" t="s">
        <v>78</v>
      </c>
      <c r="J2315" s="83">
        <f t="shared" si="73"/>
        <v>2312</v>
      </c>
      <c r="K2315" s="83">
        <f t="shared" si="72"/>
        <v>0</v>
      </c>
    </row>
    <row r="2316" spans="1:11" ht="15.75">
      <c r="A2316" s="98">
        <v>2313</v>
      </c>
      <c r="I2316" s="104" t="s">
        <v>78</v>
      </c>
      <c r="J2316" s="83">
        <f t="shared" si="73"/>
        <v>2313</v>
      </c>
      <c r="K2316" s="83">
        <f t="shared" si="72"/>
        <v>0</v>
      </c>
    </row>
    <row r="2317" spans="1:11" ht="15.75">
      <c r="A2317" s="98">
        <v>2314</v>
      </c>
      <c r="I2317" s="104" t="s">
        <v>78</v>
      </c>
      <c r="J2317" s="83">
        <f t="shared" si="73"/>
        <v>2314</v>
      </c>
      <c r="K2317" s="83">
        <f t="shared" si="72"/>
        <v>0</v>
      </c>
    </row>
    <row r="2318" spans="1:11" ht="15.75">
      <c r="A2318" s="98">
        <v>2315</v>
      </c>
      <c r="I2318" s="104" t="s">
        <v>78</v>
      </c>
      <c r="J2318" s="83">
        <f t="shared" si="73"/>
        <v>2315</v>
      </c>
      <c r="K2318" s="83">
        <f t="shared" si="72"/>
        <v>0</v>
      </c>
    </row>
    <row r="2319" spans="1:11" ht="15.75">
      <c r="A2319" s="98">
        <v>2316</v>
      </c>
      <c r="I2319" s="104" t="s">
        <v>78</v>
      </c>
      <c r="J2319" s="83">
        <f t="shared" si="73"/>
        <v>2316</v>
      </c>
      <c r="K2319" s="83">
        <f t="shared" si="72"/>
        <v>0</v>
      </c>
    </row>
    <row r="2320" spans="1:11" ht="15.75">
      <c r="A2320" s="98">
        <v>2317</v>
      </c>
      <c r="I2320" s="104" t="s">
        <v>78</v>
      </c>
      <c r="J2320" s="83">
        <f t="shared" si="73"/>
        <v>2317</v>
      </c>
      <c r="K2320" s="83">
        <f t="shared" si="72"/>
        <v>0</v>
      </c>
    </row>
    <row r="2321" spans="1:11" ht="15.75">
      <c r="A2321" s="98">
        <v>2318</v>
      </c>
      <c r="I2321" s="104" t="s">
        <v>78</v>
      </c>
      <c r="J2321" s="83">
        <f t="shared" si="73"/>
        <v>2318</v>
      </c>
      <c r="K2321" s="83">
        <f t="shared" si="72"/>
        <v>0</v>
      </c>
    </row>
    <row r="2322" spans="1:11" ht="15.75">
      <c r="A2322" s="98">
        <v>2319</v>
      </c>
      <c r="I2322" s="104" t="s">
        <v>78</v>
      </c>
      <c r="J2322" s="83">
        <f t="shared" si="73"/>
        <v>2319</v>
      </c>
      <c r="K2322" s="83">
        <f t="shared" si="72"/>
        <v>0</v>
      </c>
    </row>
    <row r="2323" spans="1:11" ht="15.75">
      <c r="A2323" s="98">
        <v>2320</v>
      </c>
      <c r="I2323" s="104" t="s">
        <v>78</v>
      </c>
      <c r="J2323" s="83">
        <f t="shared" si="73"/>
        <v>2320</v>
      </c>
      <c r="K2323" s="83">
        <f t="shared" si="72"/>
        <v>0</v>
      </c>
    </row>
    <row r="2324" spans="1:11" ht="15.75">
      <c r="A2324" s="98">
        <v>2321</v>
      </c>
      <c r="I2324" s="104" t="s">
        <v>78</v>
      </c>
      <c r="J2324" s="83">
        <f t="shared" si="73"/>
        <v>2321</v>
      </c>
      <c r="K2324" s="83">
        <f t="shared" si="72"/>
        <v>0</v>
      </c>
    </row>
    <row r="2325" spans="1:11" ht="15.75">
      <c r="A2325" s="98">
        <v>2322</v>
      </c>
      <c r="I2325" s="104" t="s">
        <v>78</v>
      </c>
      <c r="J2325" s="83">
        <f t="shared" si="73"/>
        <v>2322</v>
      </c>
      <c r="K2325" s="83">
        <f t="shared" si="72"/>
        <v>0</v>
      </c>
    </row>
    <row r="2326" spans="1:11" ht="15.75">
      <c r="A2326" s="98">
        <v>2323</v>
      </c>
      <c r="I2326" s="104" t="s">
        <v>78</v>
      </c>
      <c r="J2326" s="83">
        <f t="shared" si="73"/>
        <v>2323</v>
      </c>
      <c r="K2326" s="83">
        <f t="shared" si="72"/>
        <v>0</v>
      </c>
    </row>
    <row r="2327" spans="1:11" ht="15.75">
      <c r="A2327" s="98">
        <v>2324</v>
      </c>
      <c r="I2327" s="104" t="s">
        <v>78</v>
      </c>
      <c r="J2327" s="83">
        <f t="shared" si="73"/>
        <v>2324</v>
      </c>
      <c r="K2327" s="83">
        <f t="shared" si="72"/>
        <v>0</v>
      </c>
    </row>
    <row r="2328" spans="1:11" ht="15.75">
      <c r="A2328" s="98">
        <v>2325</v>
      </c>
      <c r="I2328" s="104" t="s">
        <v>78</v>
      </c>
      <c r="J2328" s="83">
        <f t="shared" si="73"/>
        <v>2325</v>
      </c>
      <c r="K2328" s="83">
        <f t="shared" si="72"/>
        <v>0</v>
      </c>
    </row>
    <row r="2329" spans="1:11" ht="15.75">
      <c r="A2329" s="98">
        <v>2326</v>
      </c>
      <c r="I2329" s="104" t="s">
        <v>78</v>
      </c>
      <c r="J2329" s="83">
        <f t="shared" si="73"/>
        <v>2326</v>
      </c>
      <c r="K2329" s="83">
        <f t="shared" si="72"/>
        <v>0</v>
      </c>
    </row>
    <row r="2330" spans="1:11" ht="15.75">
      <c r="A2330" s="98">
        <v>2327</v>
      </c>
      <c r="I2330" s="104" t="s">
        <v>78</v>
      </c>
      <c r="J2330" s="83">
        <f t="shared" si="73"/>
        <v>2327</v>
      </c>
      <c r="K2330" s="83">
        <f t="shared" si="72"/>
        <v>0</v>
      </c>
    </row>
    <row r="2331" spans="1:11" ht="15.75">
      <c r="A2331" s="98">
        <v>2328</v>
      </c>
      <c r="I2331" s="104" t="s">
        <v>78</v>
      </c>
      <c r="J2331" s="83">
        <f t="shared" si="73"/>
        <v>2328</v>
      </c>
      <c r="K2331" s="83">
        <f t="shared" si="72"/>
        <v>0</v>
      </c>
    </row>
    <row r="2332" spans="1:11" ht="15.75">
      <c r="A2332" s="98">
        <v>2329</v>
      </c>
      <c r="I2332" s="104" t="s">
        <v>78</v>
      </c>
      <c r="J2332" s="83">
        <f t="shared" si="73"/>
        <v>2329</v>
      </c>
      <c r="K2332" s="83">
        <f t="shared" si="72"/>
        <v>0</v>
      </c>
    </row>
    <row r="2333" spans="1:11" ht="15.75">
      <c r="A2333" s="98">
        <v>2330</v>
      </c>
      <c r="I2333" s="104" t="s">
        <v>78</v>
      </c>
      <c r="J2333" s="83">
        <f t="shared" si="73"/>
        <v>2330</v>
      </c>
      <c r="K2333" s="83">
        <f t="shared" si="72"/>
        <v>0</v>
      </c>
    </row>
    <row r="2334" spans="1:11" ht="15.75">
      <c r="A2334" s="98">
        <v>2331</v>
      </c>
      <c r="I2334" s="104" t="s">
        <v>78</v>
      </c>
      <c r="J2334" s="83">
        <f t="shared" si="73"/>
        <v>2331</v>
      </c>
      <c r="K2334" s="83">
        <f t="shared" si="72"/>
        <v>0</v>
      </c>
    </row>
    <row r="2335" spans="1:11" ht="15.75">
      <c r="A2335" s="98">
        <v>2332</v>
      </c>
      <c r="I2335" s="104" t="s">
        <v>78</v>
      </c>
      <c r="J2335" s="83">
        <f t="shared" si="73"/>
        <v>2332</v>
      </c>
      <c r="K2335" s="83">
        <f t="shared" si="72"/>
        <v>0</v>
      </c>
    </row>
    <row r="2336" spans="1:11" ht="15.75">
      <c r="A2336" s="98">
        <v>2333</v>
      </c>
      <c r="I2336" s="104" t="s">
        <v>78</v>
      </c>
      <c r="J2336" s="83">
        <f t="shared" si="73"/>
        <v>2333</v>
      </c>
      <c r="K2336" s="83">
        <f t="shared" si="72"/>
        <v>0</v>
      </c>
    </row>
    <row r="2337" spans="1:11" ht="15.75">
      <c r="A2337" s="98">
        <v>2334</v>
      </c>
      <c r="I2337" s="104" t="s">
        <v>78</v>
      </c>
      <c r="J2337" s="83">
        <f t="shared" si="73"/>
        <v>2334</v>
      </c>
      <c r="K2337" s="83">
        <f t="shared" si="72"/>
        <v>0</v>
      </c>
    </row>
    <row r="2338" spans="1:11" ht="15.75">
      <c r="A2338" s="98">
        <v>2335</v>
      </c>
      <c r="I2338" s="104" t="s">
        <v>78</v>
      </c>
      <c r="J2338" s="83">
        <f t="shared" si="73"/>
        <v>2335</v>
      </c>
      <c r="K2338" s="83">
        <f t="shared" si="72"/>
        <v>0</v>
      </c>
    </row>
    <row r="2339" spans="1:11" ht="15.75">
      <c r="A2339" s="98">
        <v>2336</v>
      </c>
      <c r="I2339" s="104" t="s">
        <v>78</v>
      </c>
      <c r="J2339" s="83">
        <f t="shared" si="73"/>
        <v>2336</v>
      </c>
      <c r="K2339" s="83">
        <f t="shared" si="72"/>
        <v>0</v>
      </c>
    </row>
    <row r="2340" spans="1:11" ht="15.75">
      <c r="A2340" s="98">
        <v>2337</v>
      </c>
      <c r="I2340" s="104" t="s">
        <v>78</v>
      </c>
      <c r="J2340" s="83">
        <f t="shared" si="73"/>
        <v>2337</v>
      </c>
      <c r="K2340" s="83">
        <f t="shared" si="72"/>
        <v>0</v>
      </c>
    </row>
    <row r="2341" spans="1:11" ht="15.75">
      <c r="A2341" s="98">
        <v>2338</v>
      </c>
      <c r="I2341" s="104" t="s">
        <v>78</v>
      </c>
      <c r="J2341" s="83">
        <f t="shared" si="73"/>
        <v>2338</v>
      </c>
      <c r="K2341" s="83">
        <f t="shared" si="72"/>
        <v>0</v>
      </c>
    </row>
    <row r="2342" spans="1:11" ht="15.75">
      <c r="A2342" s="98">
        <v>2339</v>
      </c>
      <c r="I2342" s="104" t="s">
        <v>78</v>
      </c>
      <c r="J2342" s="83">
        <f t="shared" si="73"/>
        <v>2339</v>
      </c>
      <c r="K2342" s="83">
        <f t="shared" si="72"/>
        <v>0</v>
      </c>
    </row>
    <row r="2343" spans="1:11" ht="15.75">
      <c r="A2343" s="98">
        <v>2340</v>
      </c>
      <c r="I2343" s="104" t="s">
        <v>78</v>
      </c>
      <c r="J2343" s="83">
        <f t="shared" si="73"/>
        <v>2340</v>
      </c>
      <c r="K2343" s="83">
        <f t="shared" si="72"/>
        <v>0</v>
      </c>
    </row>
    <row r="2344" spans="1:11" ht="15.75">
      <c r="A2344" s="98">
        <v>2341</v>
      </c>
      <c r="I2344" s="104" t="s">
        <v>78</v>
      </c>
      <c r="J2344" s="83">
        <f t="shared" si="73"/>
        <v>2341</v>
      </c>
      <c r="K2344" s="83">
        <f t="shared" si="72"/>
        <v>0</v>
      </c>
    </row>
    <row r="2345" spans="1:11" ht="15.75">
      <c r="A2345" s="98">
        <v>2342</v>
      </c>
      <c r="I2345" s="104" t="s">
        <v>78</v>
      </c>
      <c r="J2345" s="83">
        <f t="shared" si="73"/>
        <v>2342</v>
      </c>
      <c r="K2345" s="83">
        <f t="shared" si="72"/>
        <v>0</v>
      </c>
    </row>
    <row r="2346" spans="1:11" ht="15.75">
      <c r="A2346" s="98">
        <v>2343</v>
      </c>
      <c r="I2346" s="104" t="s">
        <v>78</v>
      </c>
      <c r="J2346" s="83">
        <f t="shared" si="73"/>
        <v>2343</v>
      </c>
      <c r="K2346" s="83">
        <f t="shared" si="72"/>
        <v>0</v>
      </c>
    </row>
    <row r="2347" spans="1:11" ht="15.75">
      <c r="A2347" s="98">
        <v>2344</v>
      </c>
      <c r="I2347" s="104" t="s">
        <v>78</v>
      </c>
      <c r="J2347" s="83">
        <f t="shared" si="73"/>
        <v>2344</v>
      </c>
      <c r="K2347" s="83">
        <f t="shared" si="72"/>
        <v>0</v>
      </c>
    </row>
    <row r="2348" spans="1:11" ht="15.75">
      <c r="A2348" s="98">
        <v>2345</v>
      </c>
      <c r="I2348" s="104" t="s">
        <v>78</v>
      </c>
      <c r="J2348" s="83">
        <f t="shared" si="73"/>
        <v>2345</v>
      </c>
      <c r="K2348" s="83">
        <f t="shared" si="72"/>
        <v>0</v>
      </c>
    </row>
    <row r="2349" spans="1:11" ht="15.75">
      <c r="A2349" s="98">
        <v>2346</v>
      </c>
      <c r="I2349" s="104" t="s">
        <v>78</v>
      </c>
      <c r="J2349" s="83">
        <f t="shared" si="73"/>
        <v>2346</v>
      </c>
      <c r="K2349" s="83">
        <f t="shared" si="72"/>
        <v>0</v>
      </c>
    </row>
    <row r="2350" spans="1:11" ht="15.75">
      <c r="A2350" s="98">
        <v>2347</v>
      </c>
      <c r="I2350" s="104" t="s">
        <v>78</v>
      </c>
      <c r="J2350" s="83">
        <f t="shared" si="73"/>
        <v>2347</v>
      </c>
      <c r="K2350" s="83">
        <f t="shared" si="72"/>
        <v>0</v>
      </c>
    </row>
    <row r="2351" spans="1:11" ht="15.75">
      <c r="A2351" s="98">
        <v>2348</v>
      </c>
      <c r="I2351" s="104" t="s">
        <v>78</v>
      </c>
      <c r="J2351" s="83">
        <f t="shared" si="73"/>
        <v>2348</v>
      </c>
      <c r="K2351" s="83">
        <f t="shared" si="72"/>
        <v>0</v>
      </c>
    </row>
    <row r="2352" spans="1:11" ht="15.75">
      <c r="A2352" s="98">
        <v>2349</v>
      </c>
      <c r="I2352" s="104" t="s">
        <v>78</v>
      </c>
      <c r="J2352" s="83">
        <f t="shared" si="73"/>
        <v>2349</v>
      </c>
      <c r="K2352" s="83">
        <f t="shared" si="72"/>
        <v>0</v>
      </c>
    </row>
    <row r="2353" spans="1:11" ht="15.75">
      <c r="A2353" s="98">
        <v>2350</v>
      </c>
      <c r="I2353" s="104" t="s">
        <v>78</v>
      </c>
      <c r="J2353" s="83">
        <f t="shared" si="73"/>
        <v>2350</v>
      </c>
      <c r="K2353" s="83">
        <f t="shared" si="72"/>
        <v>0</v>
      </c>
    </row>
    <row r="2354" spans="1:11" ht="15.75">
      <c r="A2354" s="98">
        <v>2351</v>
      </c>
      <c r="I2354" s="104" t="s">
        <v>78</v>
      </c>
      <c r="J2354" s="83">
        <f t="shared" si="73"/>
        <v>2351</v>
      </c>
      <c r="K2354" s="83">
        <f t="shared" si="72"/>
        <v>0</v>
      </c>
    </row>
    <row r="2355" spans="1:11" ht="15.75">
      <c r="A2355" s="98">
        <v>2352</v>
      </c>
      <c r="I2355" s="104" t="s">
        <v>78</v>
      </c>
      <c r="J2355" s="83">
        <f t="shared" si="73"/>
        <v>2352</v>
      </c>
      <c r="K2355" s="83">
        <f t="shared" si="72"/>
        <v>0</v>
      </c>
    </row>
    <row r="2356" spans="1:11" ht="15.75">
      <c r="A2356" s="98">
        <v>2353</v>
      </c>
      <c r="I2356" s="104" t="s">
        <v>78</v>
      </c>
      <c r="J2356" s="83">
        <f t="shared" si="73"/>
        <v>2353</v>
      </c>
      <c r="K2356" s="83">
        <f t="shared" si="72"/>
        <v>0</v>
      </c>
    </row>
    <row r="2357" spans="1:11" ht="15.75">
      <c r="A2357" s="98">
        <v>2354</v>
      </c>
      <c r="I2357" s="104" t="s">
        <v>78</v>
      </c>
      <c r="J2357" s="83">
        <f t="shared" si="73"/>
        <v>2354</v>
      </c>
      <c r="K2357" s="83">
        <f t="shared" si="72"/>
        <v>0</v>
      </c>
    </row>
    <row r="2358" spans="1:11" ht="15.75">
      <c r="A2358" s="98">
        <v>2355</v>
      </c>
      <c r="I2358" s="104" t="s">
        <v>78</v>
      </c>
      <c r="J2358" s="83">
        <f t="shared" si="73"/>
        <v>2355</v>
      </c>
      <c r="K2358" s="83">
        <f t="shared" si="72"/>
        <v>0</v>
      </c>
    </row>
    <row r="2359" spans="1:11" ht="15.75">
      <c r="A2359" s="98">
        <v>2356</v>
      </c>
      <c r="I2359" s="104" t="s">
        <v>78</v>
      </c>
      <c r="J2359" s="83">
        <f t="shared" si="73"/>
        <v>2356</v>
      </c>
      <c r="K2359" s="83">
        <f t="shared" si="72"/>
        <v>0</v>
      </c>
    </row>
    <row r="2360" spans="1:11" ht="15.75">
      <c r="A2360" s="98">
        <v>2357</v>
      </c>
      <c r="I2360" s="104" t="s">
        <v>78</v>
      </c>
      <c r="J2360" s="83">
        <f t="shared" si="73"/>
        <v>2357</v>
      </c>
      <c r="K2360" s="83">
        <f t="shared" si="72"/>
        <v>0</v>
      </c>
    </row>
    <row r="2361" spans="1:11" ht="15.75">
      <c r="A2361" s="98">
        <v>2358</v>
      </c>
      <c r="I2361" s="104" t="s">
        <v>78</v>
      </c>
      <c r="J2361" s="83">
        <f t="shared" si="73"/>
        <v>2358</v>
      </c>
      <c r="K2361" s="83">
        <f t="shared" si="72"/>
        <v>0</v>
      </c>
    </row>
    <row r="2362" spans="1:11" ht="15.75">
      <c r="A2362" s="98">
        <v>2359</v>
      </c>
      <c r="I2362" s="104" t="s">
        <v>78</v>
      </c>
      <c r="J2362" s="83">
        <f t="shared" si="73"/>
        <v>2359</v>
      </c>
      <c r="K2362" s="83">
        <f t="shared" si="72"/>
        <v>0</v>
      </c>
    </row>
    <row r="2363" spans="1:11" ht="15.75">
      <c r="A2363" s="98">
        <v>2360</v>
      </c>
      <c r="I2363" s="104" t="s">
        <v>78</v>
      </c>
      <c r="J2363" s="83">
        <f t="shared" si="73"/>
        <v>2360</v>
      </c>
      <c r="K2363" s="83">
        <f t="shared" si="72"/>
        <v>0</v>
      </c>
    </row>
    <row r="2364" spans="1:11" ht="15.75">
      <c r="A2364" s="98">
        <v>2361</v>
      </c>
      <c r="I2364" s="104" t="s">
        <v>78</v>
      </c>
      <c r="J2364" s="83">
        <f t="shared" si="73"/>
        <v>2361</v>
      </c>
      <c r="K2364" s="83">
        <f t="shared" si="72"/>
        <v>0</v>
      </c>
    </row>
    <row r="2365" spans="1:11" ht="15.75">
      <c r="A2365" s="98">
        <v>2362</v>
      </c>
      <c r="I2365" s="104" t="s">
        <v>78</v>
      </c>
      <c r="J2365" s="83">
        <f t="shared" si="73"/>
        <v>2362</v>
      </c>
      <c r="K2365" s="83">
        <f t="shared" si="72"/>
        <v>0</v>
      </c>
    </row>
    <row r="2366" spans="1:11" ht="15.75">
      <c r="A2366" s="98">
        <v>2363</v>
      </c>
      <c r="I2366" s="104" t="s">
        <v>78</v>
      </c>
      <c r="J2366" s="83">
        <f t="shared" si="73"/>
        <v>2363</v>
      </c>
      <c r="K2366" s="83">
        <f t="shared" si="72"/>
        <v>0</v>
      </c>
    </row>
    <row r="2367" spans="1:11" ht="15.75">
      <c r="A2367" s="98">
        <v>2364</v>
      </c>
      <c r="I2367" s="104" t="s">
        <v>78</v>
      </c>
      <c r="J2367" s="83">
        <f t="shared" si="73"/>
        <v>2364</v>
      </c>
      <c r="K2367" s="83">
        <f t="shared" si="72"/>
        <v>0</v>
      </c>
    </row>
    <row r="2368" spans="1:11" ht="15.75">
      <c r="A2368" s="98">
        <v>2365</v>
      </c>
      <c r="I2368" s="104" t="s">
        <v>78</v>
      </c>
      <c r="J2368" s="83">
        <f t="shared" si="73"/>
        <v>2365</v>
      </c>
      <c r="K2368" s="83">
        <f t="shared" si="72"/>
        <v>0</v>
      </c>
    </row>
    <row r="2369" spans="1:11" ht="15.75">
      <c r="A2369" s="98">
        <v>2366</v>
      </c>
      <c r="I2369" s="104" t="s">
        <v>78</v>
      </c>
      <c r="J2369" s="83">
        <f t="shared" si="73"/>
        <v>2366</v>
      </c>
      <c r="K2369" s="83">
        <f t="shared" si="72"/>
        <v>0</v>
      </c>
    </row>
    <row r="2370" spans="1:11" ht="15.75">
      <c r="A2370" s="98">
        <v>2367</v>
      </c>
      <c r="I2370" s="104" t="s">
        <v>78</v>
      </c>
      <c r="J2370" s="83">
        <f t="shared" si="73"/>
        <v>2367</v>
      </c>
      <c r="K2370" s="83">
        <f t="shared" si="72"/>
        <v>0</v>
      </c>
    </row>
    <row r="2371" spans="1:11" ht="15.75">
      <c r="A2371" s="98">
        <v>2368</v>
      </c>
      <c r="I2371" s="104" t="s">
        <v>78</v>
      </c>
      <c r="J2371" s="83">
        <f t="shared" si="73"/>
        <v>2368</v>
      </c>
      <c r="K2371" s="83">
        <f t="shared" si="72"/>
        <v>0</v>
      </c>
    </row>
    <row r="2372" spans="1:11" ht="15.75">
      <c r="A2372" s="98">
        <v>2369</v>
      </c>
      <c r="I2372" s="104" t="s">
        <v>78</v>
      </c>
      <c r="J2372" s="83">
        <f t="shared" si="73"/>
        <v>2369</v>
      </c>
      <c r="K2372" s="83">
        <f t="shared" ref="K2372:K2435" si="74">COUNTIF($D$4:$D$889,D2372)</f>
        <v>0</v>
      </c>
    </row>
    <row r="2373" spans="1:11" ht="15.75">
      <c r="A2373" s="98">
        <v>2370</v>
      </c>
      <c r="I2373" s="104" t="s">
        <v>78</v>
      </c>
      <c r="J2373" s="83">
        <f t="shared" ref="J2373:J2436" si="75">IF(H2373&lt;&gt;H2372,1,J2372+1)</f>
        <v>2370</v>
      </c>
      <c r="K2373" s="83">
        <f t="shared" si="74"/>
        <v>0</v>
      </c>
    </row>
    <row r="2374" spans="1:11" ht="15.75">
      <c r="A2374" s="98">
        <v>2371</v>
      </c>
      <c r="I2374" s="104" t="s">
        <v>78</v>
      </c>
      <c r="J2374" s="83">
        <f t="shared" si="75"/>
        <v>2371</v>
      </c>
      <c r="K2374" s="83">
        <f t="shared" si="74"/>
        <v>0</v>
      </c>
    </row>
    <row r="2375" spans="1:11" ht="15.75">
      <c r="A2375" s="98">
        <v>2372</v>
      </c>
      <c r="I2375" s="104" t="s">
        <v>78</v>
      </c>
      <c r="J2375" s="83">
        <f t="shared" si="75"/>
        <v>2372</v>
      </c>
      <c r="K2375" s="83">
        <f t="shared" si="74"/>
        <v>0</v>
      </c>
    </row>
    <row r="2376" spans="1:11" ht="15.75">
      <c r="A2376" s="98">
        <v>2373</v>
      </c>
      <c r="I2376" s="104" t="s">
        <v>78</v>
      </c>
      <c r="J2376" s="83">
        <f t="shared" si="75"/>
        <v>2373</v>
      </c>
      <c r="K2376" s="83">
        <f t="shared" si="74"/>
        <v>0</v>
      </c>
    </row>
    <row r="2377" spans="1:11" ht="15.75">
      <c r="A2377" s="98">
        <v>2374</v>
      </c>
      <c r="I2377" s="104" t="s">
        <v>78</v>
      </c>
      <c r="J2377" s="83">
        <f t="shared" si="75"/>
        <v>2374</v>
      </c>
      <c r="K2377" s="83">
        <f t="shared" si="74"/>
        <v>0</v>
      </c>
    </row>
    <row r="2378" spans="1:11" ht="15.75">
      <c r="A2378" s="98">
        <v>2375</v>
      </c>
      <c r="I2378" s="104" t="s">
        <v>78</v>
      </c>
      <c r="J2378" s="83">
        <f t="shared" si="75"/>
        <v>2375</v>
      </c>
      <c r="K2378" s="83">
        <f t="shared" si="74"/>
        <v>0</v>
      </c>
    </row>
    <row r="2379" spans="1:11" ht="15.75">
      <c r="A2379" s="98">
        <v>2376</v>
      </c>
      <c r="I2379" s="104" t="s">
        <v>78</v>
      </c>
      <c r="J2379" s="83">
        <f t="shared" si="75"/>
        <v>2376</v>
      </c>
      <c r="K2379" s="83">
        <f t="shared" si="74"/>
        <v>0</v>
      </c>
    </row>
    <row r="2380" spans="1:11" ht="15.75">
      <c r="A2380" s="98">
        <v>2377</v>
      </c>
      <c r="I2380" s="104" t="s">
        <v>78</v>
      </c>
      <c r="J2380" s="83">
        <f t="shared" si="75"/>
        <v>2377</v>
      </c>
      <c r="K2380" s="83">
        <f t="shared" si="74"/>
        <v>0</v>
      </c>
    </row>
    <row r="2381" spans="1:11" ht="15.75">
      <c r="A2381" s="98">
        <v>2378</v>
      </c>
      <c r="I2381" s="104" t="s">
        <v>78</v>
      </c>
      <c r="J2381" s="83">
        <f t="shared" si="75"/>
        <v>2378</v>
      </c>
      <c r="K2381" s="83">
        <f t="shared" si="74"/>
        <v>0</v>
      </c>
    </row>
    <row r="2382" spans="1:11" ht="15.75">
      <c r="A2382" s="98">
        <v>2379</v>
      </c>
      <c r="I2382" s="104" t="s">
        <v>78</v>
      </c>
      <c r="J2382" s="83">
        <f t="shared" si="75"/>
        <v>2379</v>
      </c>
      <c r="K2382" s="83">
        <f t="shared" si="74"/>
        <v>0</v>
      </c>
    </row>
    <row r="2383" spans="1:11" ht="15.75">
      <c r="A2383" s="98">
        <v>2380</v>
      </c>
      <c r="I2383" s="104" t="s">
        <v>78</v>
      </c>
      <c r="J2383" s="83">
        <f t="shared" si="75"/>
        <v>2380</v>
      </c>
      <c r="K2383" s="83">
        <f t="shared" si="74"/>
        <v>0</v>
      </c>
    </row>
    <row r="2384" spans="1:11" ht="15.75">
      <c r="A2384" s="98">
        <v>2381</v>
      </c>
      <c r="I2384" s="104" t="s">
        <v>78</v>
      </c>
      <c r="J2384" s="83">
        <f t="shared" si="75"/>
        <v>2381</v>
      </c>
      <c r="K2384" s="83">
        <f t="shared" si="74"/>
        <v>0</v>
      </c>
    </row>
    <row r="2385" spans="1:11" ht="15.75">
      <c r="A2385" s="98">
        <v>2382</v>
      </c>
      <c r="I2385" s="104" t="s">
        <v>78</v>
      </c>
      <c r="J2385" s="83">
        <f t="shared" si="75"/>
        <v>2382</v>
      </c>
      <c r="K2385" s="83">
        <f t="shared" si="74"/>
        <v>0</v>
      </c>
    </row>
    <row r="2386" spans="1:11" ht="15.75">
      <c r="A2386" s="98">
        <v>2383</v>
      </c>
      <c r="I2386" s="104" t="s">
        <v>78</v>
      </c>
      <c r="J2386" s="83">
        <f t="shared" si="75"/>
        <v>2383</v>
      </c>
      <c r="K2386" s="83">
        <f t="shared" si="74"/>
        <v>0</v>
      </c>
    </row>
    <row r="2387" spans="1:11" ht="15.75">
      <c r="A2387" s="98">
        <v>2384</v>
      </c>
      <c r="I2387" s="104" t="s">
        <v>78</v>
      </c>
      <c r="J2387" s="83">
        <f t="shared" si="75"/>
        <v>2384</v>
      </c>
      <c r="K2387" s="83">
        <f t="shared" si="74"/>
        <v>0</v>
      </c>
    </row>
    <row r="2388" spans="1:11" ht="15.75">
      <c r="A2388" s="98">
        <v>2385</v>
      </c>
      <c r="I2388" s="104" t="s">
        <v>78</v>
      </c>
      <c r="J2388" s="83">
        <f t="shared" si="75"/>
        <v>2385</v>
      </c>
      <c r="K2388" s="83">
        <f t="shared" si="74"/>
        <v>0</v>
      </c>
    </row>
    <row r="2389" spans="1:11" ht="15.75">
      <c r="A2389" s="98">
        <v>2386</v>
      </c>
      <c r="I2389" s="104" t="s">
        <v>78</v>
      </c>
      <c r="J2389" s="83">
        <f t="shared" si="75"/>
        <v>2386</v>
      </c>
      <c r="K2389" s="83">
        <f t="shared" si="74"/>
        <v>0</v>
      </c>
    </row>
    <row r="2390" spans="1:11" ht="15.75">
      <c r="A2390" s="98">
        <v>2387</v>
      </c>
      <c r="I2390" s="104" t="s">
        <v>78</v>
      </c>
      <c r="J2390" s="83">
        <f t="shared" si="75"/>
        <v>2387</v>
      </c>
      <c r="K2390" s="83">
        <f t="shared" si="74"/>
        <v>0</v>
      </c>
    </row>
    <row r="2391" spans="1:11" ht="15.75">
      <c r="A2391" s="98">
        <v>2388</v>
      </c>
      <c r="I2391" s="104" t="s">
        <v>78</v>
      </c>
      <c r="J2391" s="83">
        <f t="shared" si="75"/>
        <v>2388</v>
      </c>
      <c r="K2391" s="83">
        <f t="shared" si="74"/>
        <v>0</v>
      </c>
    </row>
    <row r="2392" spans="1:11" ht="15.75">
      <c r="A2392" s="98">
        <v>2389</v>
      </c>
      <c r="I2392" s="104" t="s">
        <v>78</v>
      </c>
      <c r="J2392" s="83">
        <f t="shared" si="75"/>
        <v>2389</v>
      </c>
      <c r="K2392" s="83">
        <f t="shared" si="74"/>
        <v>0</v>
      </c>
    </row>
    <row r="2393" spans="1:11" ht="15.75">
      <c r="A2393" s="98">
        <v>2390</v>
      </c>
      <c r="I2393" s="104" t="s">
        <v>78</v>
      </c>
      <c r="J2393" s="83">
        <f t="shared" si="75"/>
        <v>2390</v>
      </c>
      <c r="K2393" s="83">
        <f t="shared" si="74"/>
        <v>0</v>
      </c>
    </row>
    <row r="2394" spans="1:11" ht="15.75">
      <c r="A2394" s="98">
        <v>2391</v>
      </c>
      <c r="I2394" s="104" t="s">
        <v>78</v>
      </c>
      <c r="J2394" s="83">
        <f t="shared" si="75"/>
        <v>2391</v>
      </c>
      <c r="K2394" s="83">
        <f t="shared" si="74"/>
        <v>0</v>
      </c>
    </row>
    <row r="2395" spans="1:11" ht="15.75">
      <c r="A2395" s="98">
        <v>2392</v>
      </c>
      <c r="I2395" s="104" t="s">
        <v>78</v>
      </c>
      <c r="J2395" s="83">
        <f t="shared" si="75"/>
        <v>2392</v>
      </c>
      <c r="K2395" s="83">
        <f t="shared" si="74"/>
        <v>0</v>
      </c>
    </row>
    <row r="2396" spans="1:11" ht="15.75">
      <c r="A2396" s="98">
        <v>2393</v>
      </c>
      <c r="I2396" s="104" t="s">
        <v>78</v>
      </c>
      <c r="J2396" s="83">
        <f t="shared" si="75"/>
        <v>2393</v>
      </c>
      <c r="K2396" s="83">
        <f t="shared" si="74"/>
        <v>0</v>
      </c>
    </row>
    <row r="2397" spans="1:11" ht="15.75">
      <c r="A2397" s="98">
        <v>2394</v>
      </c>
      <c r="I2397" s="104" t="s">
        <v>78</v>
      </c>
      <c r="J2397" s="83">
        <f t="shared" si="75"/>
        <v>2394</v>
      </c>
      <c r="K2397" s="83">
        <f t="shared" si="74"/>
        <v>0</v>
      </c>
    </row>
    <row r="2398" spans="1:11" ht="15.75">
      <c r="A2398" s="98">
        <v>2395</v>
      </c>
      <c r="I2398" s="104" t="s">
        <v>78</v>
      </c>
      <c r="J2398" s="83">
        <f t="shared" si="75"/>
        <v>2395</v>
      </c>
      <c r="K2398" s="83">
        <f t="shared" si="74"/>
        <v>0</v>
      </c>
    </row>
    <row r="2399" spans="1:11" ht="15.75">
      <c r="A2399" s="98">
        <v>2396</v>
      </c>
      <c r="I2399" s="104" t="s">
        <v>78</v>
      </c>
      <c r="J2399" s="83">
        <f t="shared" si="75"/>
        <v>2396</v>
      </c>
      <c r="K2399" s="83">
        <f t="shared" si="74"/>
        <v>0</v>
      </c>
    </row>
    <row r="2400" spans="1:11" ht="15.75">
      <c r="A2400" s="98">
        <v>2397</v>
      </c>
      <c r="I2400" s="104" t="s">
        <v>78</v>
      </c>
      <c r="J2400" s="83">
        <f t="shared" si="75"/>
        <v>2397</v>
      </c>
      <c r="K2400" s="83">
        <f t="shared" si="74"/>
        <v>0</v>
      </c>
    </row>
    <row r="2401" spans="1:11" ht="15.75">
      <c r="A2401" s="98">
        <v>2398</v>
      </c>
      <c r="I2401" s="104" t="s">
        <v>78</v>
      </c>
      <c r="J2401" s="83">
        <f t="shared" si="75"/>
        <v>2398</v>
      </c>
      <c r="K2401" s="83">
        <f t="shared" si="74"/>
        <v>0</v>
      </c>
    </row>
    <row r="2402" spans="1:11" ht="15.75">
      <c r="A2402" s="98">
        <v>2399</v>
      </c>
      <c r="I2402" s="104" t="s">
        <v>78</v>
      </c>
      <c r="J2402" s="83">
        <f t="shared" si="75"/>
        <v>2399</v>
      </c>
      <c r="K2402" s="83">
        <f t="shared" si="74"/>
        <v>0</v>
      </c>
    </row>
    <row r="2403" spans="1:11" ht="15.75">
      <c r="A2403" s="98">
        <v>2400</v>
      </c>
      <c r="I2403" s="104" t="s">
        <v>78</v>
      </c>
      <c r="J2403" s="83">
        <f t="shared" si="75"/>
        <v>2400</v>
      </c>
      <c r="K2403" s="83">
        <f t="shared" si="74"/>
        <v>0</v>
      </c>
    </row>
    <row r="2404" spans="1:11" ht="15.75">
      <c r="A2404" s="98">
        <v>2401</v>
      </c>
      <c r="I2404" s="104" t="s">
        <v>78</v>
      </c>
      <c r="J2404" s="83">
        <f t="shared" si="75"/>
        <v>2401</v>
      </c>
      <c r="K2404" s="83">
        <f t="shared" si="74"/>
        <v>0</v>
      </c>
    </row>
    <row r="2405" spans="1:11" ht="15.75">
      <c r="A2405" s="98">
        <v>2402</v>
      </c>
      <c r="I2405" s="104" t="s">
        <v>78</v>
      </c>
      <c r="J2405" s="83">
        <f t="shared" si="75"/>
        <v>2402</v>
      </c>
      <c r="K2405" s="83">
        <f t="shared" si="74"/>
        <v>0</v>
      </c>
    </row>
    <row r="2406" spans="1:11" ht="15.75">
      <c r="A2406" s="98">
        <v>2403</v>
      </c>
      <c r="I2406" s="104" t="s">
        <v>78</v>
      </c>
      <c r="J2406" s="83">
        <f t="shared" si="75"/>
        <v>2403</v>
      </c>
      <c r="K2406" s="83">
        <f t="shared" si="74"/>
        <v>0</v>
      </c>
    </row>
    <row r="2407" spans="1:11" ht="15.75">
      <c r="A2407" s="98">
        <v>2404</v>
      </c>
      <c r="I2407" s="104" t="s">
        <v>78</v>
      </c>
      <c r="J2407" s="83">
        <f t="shared" si="75"/>
        <v>2404</v>
      </c>
      <c r="K2407" s="83">
        <f t="shared" si="74"/>
        <v>0</v>
      </c>
    </row>
    <row r="2408" spans="1:11" ht="15.75">
      <c r="A2408" s="98">
        <v>2405</v>
      </c>
      <c r="I2408" s="104" t="s">
        <v>78</v>
      </c>
      <c r="J2408" s="83">
        <f t="shared" si="75"/>
        <v>2405</v>
      </c>
      <c r="K2408" s="83">
        <f t="shared" si="74"/>
        <v>0</v>
      </c>
    </row>
    <row r="2409" spans="1:11" ht="15.75">
      <c r="A2409" s="98">
        <v>2406</v>
      </c>
      <c r="I2409" s="104" t="s">
        <v>78</v>
      </c>
      <c r="J2409" s="83">
        <f t="shared" si="75"/>
        <v>2406</v>
      </c>
      <c r="K2409" s="83">
        <f t="shared" si="74"/>
        <v>0</v>
      </c>
    </row>
    <row r="2410" spans="1:11" ht="15.75">
      <c r="A2410" s="98">
        <v>2407</v>
      </c>
      <c r="I2410" s="104" t="s">
        <v>78</v>
      </c>
      <c r="J2410" s="83">
        <f t="shared" si="75"/>
        <v>2407</v>
      </c>
      <c r="K2410" s="83">
        <f t="shared" si="74"/>
        <v>0</v>
      </c>
    </row>
    <row r="2411" spans="1:11" ht="15.75">
      <c r="A2411" s="98">
        <v>2408</v>
      </c>
      <c r="I2411" s="104" t="s">
        <v>78</v>
      </c>
      <c r="J2411" s="83">
        <f t="shared" si="75"/>
        <v>2408</v>
      </c>
      <c r="K2411" s="83">
        <f t="shared" si="74"/>
        <v>0</v>
      </c>
    </row>
    <row r="2412" spans="1:11" ht="15.75">
      <c r="A2412" s="98">
        <v>2409</v>
      </c>
      <c r="I2412" s="104" t="s">
        <v>78</v>
      </c>
      <c r="J2412" s="83">
        <f t="shared" si="75"/>
        <v>2409</v>
      </c>
      <c r="K2412" s="83">
        <f t="shared" si="74"/>
        <v>0</v>
      </c>
    </row>
    <row r="2413" spans="1:11" ht="15.75">
      <c r="A2413" s="98">
        <v>2410</v>
      </c>
      <c r="I2413" s="104" t="s">
        <v>78</v>
      </c>
      <c r="J2413" s="83">
        <f t="shared" si="75"/>
        <v>2410</v>
      </c>
      <c r="K2413" s="83">
        <f t="shared" si="74"/>
        <v>0</v>
      </c>
    </row>
    <row r="2414" spans="1:11" ht="15.75">
      <c r="A2414" s="98">
        <v>2411</v>
      </c>
      <c r="I2414" s="104" t="s">
        <v>78</v>
      </c>
      <c r="J2414" s="83">
        <f t="shared" si="75"/>
        <v>2411</v>
      </c>
      <c r="K2414" s="83">
        <f t="shared" si="74"/>
        <v>0</v>
      </c>
    </row>
    <row r="2415" spans="1:11" ht="15.75">
      <c r="A2415" s="98">
        <v>2412</v>
      </c>
      <c r="I2415" s="104" t="s">
        <v>78</v>
      </c>
      <c r="J2415" s="83">
        <f t="shared" si="75"/>
        <v>2412</v>
      </c>
      <c r="K2415" s="83">
        <f t="shared" si="74"/>
        <v>0</v>
      </c>
    </row>
    <row r="2416" spans="1:11" ht="15.75">
      <c r="A2416" s="98">
        <v>2413</v>
      </c>
      <c r="I2416" s="104" t="s">
        <v>78</v>
      </c>
      <c r="J2416" s="83">
        <f t="shared" si="75"/>
        <v>2413</v>
      </c>
      <c r="K2416" s="83">
        <f t="shared" si="74"/>
        <v>0</v>
      </c>
    </row>
    <row r="2417" spans="1:11" ht="15.75">
      <c r="A2417" s="98">
        <v>2414</v>
      </c>
      <c r="I2417" s="104" t="s">
        <v>78</v>
      </c>
      <c r="J2417" s="83">
        <f t="shared" si="75"/>
        <v>2414</v>
      </c>
      <c r="K2417" s="83">
        <f t="shared" si="74"/>
        <v>0</v>
      </c>
    </row>
    <row r="2418" spans="1:11" ht="15.75">
      <c r="A2418" s="98">
        <v>2415</v>
      </c>
      <c r="I2418" s="104" t="s">
        <v>78</v>
      </c>
      <c r="J2418" s="83">
        <f t="shared" si="75"/>
        <v>2415</v>
      </c>
      <c r="K2418" s="83">
        <f t="shared" si="74"/>
        <v>0</v>
      </c>
    </row>
    <row r="2419" spans="1:11" ht="15.75">
      <c r="A2419" s="98">
        <v>2416</v>
      </c>
      <c r="I2419" s="104" t="s">
        <v>78</v>
      </c>
      <c r="J2419" s="83">
        <f t="shared" si="75"/>
        <v>2416</v>
      </c>
      <c r="K2419" s="83">
        <f t="shared" si="74"/>
        <v>0</v>
      </c>
    </row>
    <row r="2420" spans="1:11" ht="15.75">
      <c r="A2420" s="98">
        <v>2417</v>
      </c>
      <c r="I2420" s="104" t="s">
        <v>78</v>
      </c>
      <c r="J2420" s="83">
        <f t="shared" si="75"/>
        <v>2417</v>
      </c>
      <c r="K2420" s="83">
        <f t="shared" si="74"/>
        <v>0</v>
      </c>
    </row>
    <row r="2421" spans="1:11" ht="15.75">
      <c r="A2421" s="98">
        <v>2418</v>
      </c>
      <c r="I2421" s="104" t="s">
        <v>78</v>
      </c>
      <c r="J2421" s="83">
        <f t="shared" si="75"/>
        <v>2418</v>
      </c>
      <c r="K2421" s="83">
        <f t="shared" si="74"/>
        <v>0</v>
      </c>
    </row>
    <row r="2422" spans="1:11" ht="15.75">
      <c r="A2422" s="98">
        <v>2419</v>
      </c>
      <c r="I2422" s="104" t="s">
        <v>78</v>
      </c>
      <c r="J2422" s="83">
        <f t="shared" si="75"/>
        <v>2419</v>
      </c>
      <c r="K2422" s="83">
        <f t="shared" si="74"/>
        <v>0</v>
      </c>
    </row>
    <row r="2423" spans="1:11" ht="15.75">
      <c r="A2423" s="98">
        <v>2420</v>
      </c>
      <c r="I2423" s="104" t="s">
        <v>78</v>
      </c>
      <c r="J2423" s="83">
        <f t="shared" si="75"/>
        <v>2420</v>
      </c>
      <c r="K2423" s="83">
        <f t="shared" si="74"/>
        <v>0</v>
      </c>
    </row>
    <row r="2424" spans="1:11" ht="15.75">
      <c r="A2424" s="98">
        <v>2421</v>
      </c>
      <c r="I2424" s="104" t="s">
        <v>78</v>
      </c>
      <c r="J2424" s="83">
        <f t="shared" si="75"/>
        <v>2421</v>
      </c>
      <c r="K2424" s="83">
        <f t="shared" si="74"/>
        <v>0</v>
      </c>
    </row>
    <row r="2425" spans="1:11" ht="15.75">
      <c r="A2425" s="98">
        <v>2422</v>
      </c>
      <c r="I2425" s="104" t="s">
        <v>78</v>
      </c>
      <c r="J2425" s="83">
        <f t="shared" si="75"/>
        <v>2422</v>
      </c>
      <c r="K2425" s="83">
        <f t="shared" si="74"/>
        <v>0</v>
      </c>
    </row>
    <row r="2426" spans="1:11" ht="15.75">
      <c r="A2426" s="98">
        <v>2423</v>
      </c>
      <c r="I2426" s="104" t="s">
        <v>78</v>
      </c>
      <c r="J2426" s="83">
        <f t="shared" si="75"/>
        <v>2423</v>
      </c>
      <c r="K2426" s="83">
        <f t="shared" si="74"/>
        <v>0</v>
      </c>
    </row>
    <row r="2427" spans="1:11" ht="15.75">
      <c r="A2427" s="98">
        <v>2424</v>
      </c>
      <c r="I2427" s="104" t="s">
        <v>78</v>
      </c>
      <c r="J2427" s="83">
        <f t="shared" si="75"/>
        <v>2424</v>
      </c>
      <c r="K2427" s="83">
        <f t="shared" si="74"/>
        <v>0</v>
      </c>
    </row>
    <row r="2428" spans="1:11" ht="15.75">
      <c r="A2428" s="98">
        <v>2425</v>
      </c>
      <c r="I2428" s="104" t="s">
        <v>78</v>
      </c>
      <c r="J2428" s="83">
        <f t="shared" si="75"/>
        <v>2425</v>
      </c>
      <c r="K2428" s="83">
        <f t="shared" si="74"/>
        <v>0</v>
      </c>
    </row>
    <row r="2429" spans="1:11" ht="15.75">
      <c r="A2429" s="98">
        <v>2426</v>
      </c>
      <c r="I2429" s="104" t="s">
        <v>78</v>
      </c>
      <c r="J2429" s="83">
        <f t="shared" si="75"/>
        <v>2426</v>
      </c>
      <c r="K2429" s="83">
        <f t="shared" si="74"/>
        <v>0</v>
      </c>
    </row>
    <row r="2430" spans="1:11" ht="15.75">
      <c r="A2430" s="98">
        <v>2427</v>
      </c>
      <c r="I2430" s="104" t="s">
        <v>78</v>
      </c>
      <c r="J2430" s="83">
        <f t="shared" si="75"/>
        <v>2427</v>
      </c>
      <c r="K2430" s="83">
        <f t="shared" si="74"/>
        <v>0</v>
      </c>
    </row>
    <row r="2431" spans="1:11" ht="15.75">
      <c r="A2431" s="98">
        <v>2428</v>
      </c>
      <c r="I2431" s="104" t="s">
        <v>78</v>
      </c>
      <c r="J2431" s="83">
        <f t="shared" si="75"/>
        <v>2428</v>
      </c>
      <c r="K2431" s="83">
        <f t="shared" si="74"/>
        <v>0</v>
      </c>
    </row>
    <row r="2432" spans="1:11" ht="15.75">
      <c r="A2432" s="98">
        <v>2429</v>
      </c>
      <c r="I2432" s="104" t="s">
        <v>78</v>
      </c>
      <c r="J2432" s="83">
        <f t="shared" si="75"/>
        <v>2429</v>
      </c>
      <c r="K2432" s="83">
        <f t="shared" si="74"/>
        <v>0</v>
      </c>
    </row>
    <row r="2433" spans="1:11" ht="15.75">
      <c r="A2433" s="98">
        <v>2430</v>
      </c>
      <c r="I2433" s="104" t="s">
        <v>78</v>
      </c>
      <c r="J2433" s="83">
        <f t="shared" si="75"/>
        <v>2430</v>
      </c>
      <c r="K2433" s="83">
        <f t="shared" si="74"/>
        <v>0</v>
      </c>
    </row>
    <row r="2434" spans="1:11" ht="15.75">
      <c r="A2434" s="98">
        <v>2431</v>
      </c>
      <c r="I2434" s="104" t="s">
        <v>78</v>
      </c>
      <c r="J2434" s="83">
        <f t="shared" si="75"/>
        <v>2431</v>
      </c>
      <c r="K2434" s="83">
        <f t="shared" si="74"/>
        <v>0</v>
      </c>
    </row>
    <row r="2435" spans="1:11" ht="15.75">
      <c r="A2435" s="98">
        <v>2432</v>
      </c>
      <c r="I2435" s="104" t="s">
        <v>78</v>
      </c>
      <c r="J2435" s="83">
        <f t="shared" si="75"/>
        <v>2432</v>
      </c>
      <c r="K2435" s="83">
        <f t="shared" si="74"/>
        <v>0</v>
      </c>
    </row>
    <row r="2436" spans="1:11" ht="15.75">
      <c r="A2436" s="98">
        <v>2433</v>
      </c>
      <c r="I2436" s="104" t="s">
        <v>78</v>
      </c>
      <c r="J2436" s="83">
        <f t="shared" si="75"/>
        <v>2433</v>
      </c>
      <c r="K2436" s="83">
        <f t="shared" ref="K2436:K2499" si="76">COUNTIF($D$4:$D$889,D2436)</f>
        <v>0</v>
      </c>
    </row>
    <row r="2437" spans="1:11" ht="15.75">
      <c r="A2437" s="98">
        <v>2434</v>
      </c>
      <c r="I2437" s="104" t="s">
        <v>78</v>
      </c>
      <c r="J2437" s="83">
        <f t="shared" ref="J2437:J2500" si="77">IF(H2437&lt;&gt;H2436,1,J2436+1)</f>
        <v>2434</v>
      </c>
      <c r="K2437" s="83">
        <f t="shared" si="76"/>
        <v>0</v>
      </c>
    </row>
    <row r="2438" spans="1:11" ht="15.75">
      <c r="A2438" s="98">
        <v>2435</v>
      </c>
      <c r="I2438" s="104" t="s">
        <v>78</v>
      </c>
      <c r="J2438" s="83">
        <f t="shared" si="77"/>
        <v>2435</v>
      </c>
      <c r="K2438" s="83">
        <f t="shared" si="76"/>
        <v>0</v>
      </c>
    </row>
    <row r="2439" spans="1:11" ht="15.75">
      <c r="A2439" s="98">
        <v>2436</v>
      </c>
      <c r="I2439" s="104" t="s">
        <v>78</v>
      </c>
      <c r="J2439" s="83">
        <f t="shared" si="77"/>
        <v>2436</v>
      </c>
      <c r="K2439" s="83">
        <f t="shared" si="76"/>
        <v>0</v>
      </c>
    </row>
    <row r="2440" spans="1:11" ht="15.75">
      <c r="A2440" s="98">
        <v>2437</v>
      </c>
      <c r="I2440" s="104" t="s">
        <v>78</v>
      </c>
      <c r="J2440" s="83">
        <f t="shared" si="77"/>
        <v>2437</v>
      </c>
      <c r="K2440" s="83">
        <f t="shared" si="76"/>
        <v>0</v>
      </c>
    </row>
    <row r="2441" spans="1:11" ht="15.75">
      <c r="A2441" s="98">
        <v>2438</v>
      </c>
      <c r="I2441" s="104" t="s">
        <v>78</v>
      </c>
      <c r="J2441" s="83">
        <f t="shared" si="77"/>
        <v>2438</v>
      </c>
      <c r="K2441" s="83">
        <f t="shared" si="76"/>
        <v>0</v>
      </c>
    </row>
    <row r="2442" spans="1:11" ht="15.75">
      <c r="A2442" s="98">
        <v>2439</v>
      </c>
      <c r="I2442" s="104" t="s">
        <v>78</v>
      </c>
      <c r="J2442" s="83">
        <f t="shared" si="77"/>
        <v>2439</v>
      </c>
      <c r="K2442" s="83">
        <f t="shared" si="76"/>
        <v>0</v>
      </c>
    </row>
    <row r="2443" spans="1:11" ht="15.75">
      <c r="A2443" s="98">
        <v>2440</v>
      </c>
      <c r="I2443" s="104" t="s">
        <v>78</v>
      </c>
      <c r="J2443" s="83">
        <f t="shared" si="77"/>
        <v>2440</v>
      </c>
      <c r="K2443" s="83">
        <f t="shared" si="76"/>
        <v>0</v>
      </c>
    </row>
    <row r="2444" spans="1:11" ht="15.75">
      <c r="A2444" s="98">
        <v>2441</v>
      </c>
      <c r="I2444" s="104" t="s">
        <v>78</v>
      </c>
      <c r="J2444" s="83">
        <f t="shared" si="77"/>
        <v>2441</v>
      </c>
      <c r="K2444" s="83">
        <f t="shared" si="76"/>
        <v>0</v>
      </c>
    </row>
    <row r="2445" spans="1:11" ht="15.75">
      <c r="A2445" s="98">
        <v>2442</v>
      </c>
      <c r="I2445" s="104" t="s">
        <v>78</v>
      </c>
      <c r="J2445" s="83">
        <f t="shared" si="77"/>
        <v>2442</v>
      </c>
      <c r="K2445" s="83">
        <f t="shared" si="76"/>
        <v>0</v>
      </c>
    </row>
    <row r="2446" spans="1:11" ht="15.75">
      <c r="A2446" s="98">
        <v>2443</v>
      </c>
      <c r="I2446" s="104" t="s">
        <v>78</v>
      </c>
      <c r="J2446" s="83">
        <f t="shared" si="77"/>
        <v>2443</v>
      </c>
      <c r="K2446" s="83">
        <f t="shared" si="76"/>
        <v>0</v>
      </c>
    </row>
    <row r="2447" spans="1:11" ht="15.75">
      <c r="A2447" s="98">
        <v>2444</v>
      </c>
      <c r="I2447" s="104" t="s">
        <v>78</v>
      </c>
      <c r="J2447" s="83">
        <f t="shared" si="77"/>
        <v>2444</v>
      </c>
      <c r="K2447" s="83">
        <f t="shared" si="76"/>
        <v>0</v>
      </c>
    </row>
    <row r="2448" spans="1:11" ht="15.75">
      <c r="A2448" s="98">
        <v>2445</v>
      </c>
      <c r="I2448" s="104" t="s">
        <v>78</v>
      </c>
      <c r="J2448" s="83">
        <f t="shared" si="77"/>
        <v>2445</v>
      </c>
      <c r="K2448" s="83">
        <f t="shared" si="76"/>
        <v>0</v>
      </c>
    </row>
    <row r="2449" spans="1:11" ht="15.75">
      <c r="A2449" s="98">
        <v>2446</v>
      </c>
      <c r="I2449" s="104" t="s">
        <v>78</v>
      </c>
      <c r="J2449" s="83">
        <f t="shared" si="77"/>
        <v>2446</v>
      </c>
      <c r="K2449" s="83">
        <f t="shared" si="76"/>
        <v>0</v>
      </c>
    </row>
    <row r="2450" spans="1:11" ht="15.75">
      <c r="A2450" s="98">
        <v>2447</v>
      </c>
      <c r="I2450" s="104" t="s">
        <v>78</v>
      </c>
      <c r="J2450" s="83">
        <f t="shared" si="77"/>
        <v>2447</v>
      </c>
      <c r="K2450" s="83">
        <f t="shared" si="76"/>
        <v>0</v>
      </c>
    </row>
    <row r="2451" spans="1:11" ht="15.75">
      <c r="A2451" s="98">
        <v>2448</v>
      </c>
      <c r="I2451" s="104" t="s">
        <v>78</v>
      </c>
      <c r="J2451" s="83">
        <f t="shared" si="77"/>
        <v>2448</v>
      </c>
      <c r="K2451" s="83">
        <f t="shared" si="76"/>
        <v>0</v>
      </c>
    </row>
    <row r="2452" spans="1:11" ht="15.75">
      <c r="A2452" s="98">
        <v>2449</v>
      </c>
      <c r="I2452" s="104" t="s">
        <v>78</v>
      </c>
      <c r="J2452" s="83">
        <f t="shared" si="77"/>
        <v>2449</v>
      </c>
      <c r="K2452" s="83">
        <f t="shared" si="76"/>
        <v>0</v>
      </c>
    </row>
    <row r="2453" spans="1:11" ht="15.75">
      <c r="A2453" s="98">
        <v>2450</v>
      </c>
      <c r="I2453" s="104" t="s">
        <v>78</v>
      </c>
      <c r="J2453" s="83">
        <f t="shared" si="77"/>
        <v>2450</v>
      </c>
      <c r="K2453" s="83">
        <f t="shared" si="76"/>
        <v>0</v>
      </c>
    </row>
    <row r="2454" spans="1:11" ht="15.75">
      <c r="A2454" s="98">
        <v>2451</v>
      </c>
      <c r="I2454" s="104" t="s">
        <v>78</v>
      </c>
      <c r="J2454" s="83">
        <f t="shared" si="77"/>
        <v>2451</v>
      </c>
      <c r="K2454" s="83">
        <f t="shared" si="76"/>
        <v>0</v>
      </c>
    </row>
    <row r="2455" spans="1:11" ht="15.75">
      <c r="A2455" s="98">
        <v>2452</v>
      </c>
      <c r="I2455" s="104" t="s">
        <v>78</v>
      </c>
      <c r="J2455" s="83">
        <f t="shared" si="77"/>
        <v>2452</v>
      </c>
      <c r="K2455" s="83">
        <f t="shared" si="76"/>
        <v>0</v>
      </c>
    </row>
    <row r="2456" spans="1:11" ht="15.75">
      <c r="A2456" s="98">
        <v>2453</v>
      </c>
      <c r="I2456" s="104" t="s">
        <v>78</v>
      </c>
      <c r="J2456" s="83">
        <f t="shared" si="77"/>
        <v>2453</v>
      </c>
      <c r="K2456" s="83">
        <f t="shared" si="76"/>
        <v>0</v>
      </c>
    </row>
    <row r="2457" spans="1:11" ht="15.75">
      <c r="A2457" s="98">
        <v>2454</v>
      </c>
      <c r="I2457" s="104" t="s">
        <v>78</v>
      </c>
      <c r="J2457" s="83">
        <f t="shared" si="77"/>
        <v>2454</v>
      </c>
      <c r="K2457" s="83">
        <f t="shared" si="76"/>
        <v>0</v>
      </c>
    </row>
    <row r="2458" spans="1:11" ht="15.75">
      <c r="A2458" s="98">
        <v>2455</v>
      </c>
      <c r="I2458" s="104" t="s">
        <v>78</v>
      </c>
      <c r="J2458" s="83">
        <f t="shared" si="77"/>
        <v>2455</v>
      </c>
      <c r="K2458" s="83">
        <f t="shared" si="76"/>
        <v>0</v>
      </c>
    </row>
    <row r="2459" spans="1:11" ht="15.75">
      <c r="A2459" s="98">
        <v>2456</v>
      </c>
      <c r="I2459" s="104" t="s">
        <v>78</v>
      </c>
      <c r="J2459" s="83">
        <f t="shared" si="77"/>
        <v>2456</v>
      </c>
      <c r="K2459" s="83">
        <f t="shared" si="76"/>
        <v>0</v>
      </c>
    </row>
    <row r="2460" spans="1:11" ht="15.75">
      <c r="A2460" s="98">
        <v>2457</v>
      </c>
      <c r="I2460" s="104" t="s">
        <v>78</v>
      </c>
      <c r="J2460" s="83">
        <f t="shared" si="77"/>
        <v>2457</v>
      </c>
      <c r="K2460" s="83">
        <f t="shared" si="76"/>
        <v>0</v>
      </c>
    </row>
    <row r="2461" spans="1:11" ht="15.75">
      <c r="A2461" s="98">
        <v>2458</v>
      </c>
      <c r="I2461" s="104" t="s">
        <v>78</v>
      </c>
      <c r="J2461" s="83">
        <f t="shared" si="77"/>
        <v>2458</v>
      </c>
      <c r="K2461" s="83">
        <f t="shared" si="76"/>
        <v>0</v>
      </c>
    </row>
    <row r="2462" spans="1:11" ht="15.75">
      <c r="A2462" s="98">
        <v>2459</v>
      </c>
      <c r="I2462" s="104" t="s">
        <v>78</v>
      </c>
      <c r="J2462" s="83">
        <f t="shared" si="77"/>
        <v>2459</v>
      </c>
      <c r="K2462" s="83">
        <f t="shared" si="76"/>
        <v>0</v>
      </c>
    </row>
    <row r="2463" spans="1:11" ht="15.75">
      <c r="A2463" s="98">
        <v>2460</v>
      </c>
      <c r="I2463" s="104" t="s">
        <v>78</v>
      </c>
      <c r="J2463" s="83">
        <f t="shared" si="77"/>
        <v>2460</v>
      </c>
      <c r="K2463" s="83">
        <f t="shared" si="76"/>
        <v>0</v>
      </c>
    </row>
    <row r="2464" spans="1:11" ht="15.75">
      <c r="A2464" s="98">
        <v>2461</v>
      </c>
      <c r="I2464" s="104" t="s">
        <v>78</v>
      </c>
      <c r="J2464" s="83">
        <f t="shared" si="77"/>
        <v>2461</v>
      </c>
      <c r="K2464" s="83">
        <f t="shared" si="76"/>
        <v>0</v>
      </c>
    </row>
    <row r="2465" spans="1:11" ht="15.75">
      <c r="A2465" s="98">
        <v>2462</v>
      </c>
      <c r="I2465" s="104" t="s">
        <v>78</v>
      </c>
      <c r="J2465" s="83">
        <f t="shared" si="77"/>
        <v>2462</v>
      </c>
      <c r="K2465" s="83">
        <f t="shared" si="76"/>
        <v>0</v>
      </c>
    </row>
    <row r="2466" spans="1:11" ht="15.75">
      <c r="A2466" s="98">
        <v>2463</v>
      </c>
      <c r="I2466" s="104" t="s">
        <v>78</v>
      </c>
      <c r="J2466" s="83">
        <f t="shared" si="77"/>
        <v>2463</v>
      </c>
      <c r="K2466" s="83">
        <f t="shared" si="76"/>
        <v>0</v>
      </c>
    </row>
    <row r="2467" spans="1:11" ht="15.75">
      <c r="A2467" s="98">
        <v>2464</v>
      </c>
      <c r="I2467" s="104" t="s">
        <v>78</v>
      </c>
      <c r="J2467" s="83">
        <f t="shared" si="77"/>
        <v>2464</v>
      </c>
      <c r="K2467" s="83">
        <f t="shared" si="76"/>
        <v>0</v>
      </c>
    </row>
    <row r="2468" spans="1:11" ht="15.75">
      <c r="A2468" s="98">
        <v>2465</v>
      </c>
      <c r="I2468" s="104" t="s">
        <v>78</v>
      </c>
      <c r="J2468" s="83">
        <f t="shared" si="77"/>
        <v>2465</v>
      </c>
      <c r="K2468" s="83">
        <f t="shared" si="76"/>
        <v>0</v>
      </c>
    </row>
    <row r="2469" spans="1:11" ht="15.75">
      <c r="A2469" s="98">
        <v>2466</v>
      </c>
      <c r="I2469" s="104" t="s">
        <v>78</v>
      </c>
      <c r="J2469" s="83">
        <f t="shared" si="77"/>
        <v>2466</v>
      </c>
      <c r="K2469" s="83">
        <f t="shared" si="76"/>
        <v>0</v>
      </c>
    </row>
    <row r="2470" spans="1:11" ht="15.75">
      <c r="A2470" s="98">
        <v>2467</v>
      </c>
      <c r="I2470" s="104" t="s">
        <v>78</v>
      </c>
      <c r="J2470" s="83">
        <f t="shared" si="77"/>
        <v>2467</v>
      </c>
      <c r="K2470" s="83">
        <f t="shared" si="76"/>
        <v>0</v>
      </c>
    </row>
    <row r="2471" spans="1:11" ht="15.75">
      <c r="A2471" s="98">
        <v>2468</v>
      </c>
      <c r="I2471" s="104" t="s">
        <v>78</v>
      </c>
      <c r="J2471" s="83">
        <f t="shared" si="77"/>
        <v>2468</v>
      </c>
      <c r="K2471" s="83">
        <f t="shared" si="76"/>
        <v>0</v>
      </c>
    </row>
    <row r="2472" spans="1:11" ht="15.75">
      <c r="A2472" s="98">
        <v>2469</v>
      </c>
      <c r="I2472" s="104" t="s">
        <v>78</v>
      </c>
      <c r="J2472" s="83">
        <f t="shared" si="77"/>
        <v>2469</v>
      </c>
      <c r="K2472" s="83">
        <f t="shared" si="76"/>
        <v>0</v>
      </c>
    </row>
    <row r="2473" spans="1:11" ht="15.75">
      <c r="A2473" s="98">
        <v>2470</v>
      </c>
      <c r="I2473" s="104" t="s">
        <v>78</v>
      </c>
      <c r="J2473" s="83">
        <f t="shared" si="77"/>
        <v>2470</v>
      </c>
      <c r="K2473" s="83">
        <f t="shared" si="76"/>
        <v>0</v>
      </c>
    </row>
    <row r="2474" spans="1:11" ht="15.75">
      <c r="A2474" s="98">
        <v>2471</v>
      </c>
      <c r="I2474" s="104" t="s">
        <v>78</v>
      </c>
      <c r="J2474" s="83">
        <f t="shared" si="77"/>
        <v>2471</v>
      </c>
      <c r="K2474" s="83">
        <f t="shared" si="76"/>
        <v>0</v>
      </c>
    </row>
    <row r="2475" spans="1:11" ht="15.75">
      <c r="A2475" s="98">
        <v>2472</v>
      </c>
      <c r="I2475" s="104" t="s">
        <v>78</v>
      </c>
      <c r="J2475" s="83">
        <f t="shared" si="77"/>
        <v>2472</v>
      </c>
      <c r="K2475" s="83">
        <f t="shared" si="76"/>
        <v>0</v>
      </c>
    </row>
    <row r="2476" spans="1:11" ht="15.75">
      <c r="A2476" s="98">
        <v>2473</v>
      </c>
      <c r="I2476" s="104" t="s">
        <v>78</v>
      </c>
      <c r="J2476" s="83">
        <f t="shared" si="77"/>
        <v>2473</v>
      </c>
      <c r="K2476" s="83">
        <f t="shared" si="76"/>
        <v>0</v>
      </c>
    </row>
    <row r="2477" spans="1:11" ht="15.75">
      <c r="A2477" s="98">
        <v>2474</v>
      </c>
      <c r="I2477" s="104" t="s">
        <v>78</v>
      </c>
      <c r="J2477" s="83">
        <f t="shared" si="77"/>
        <v>2474</v>
      </c>
      <c r="K2477" s="83">
        <f t="shared" si="76"/>
        <v>0</v>
      </c>
    </row>
    <row r="2478" spans="1:11" ht="15.75">
      <c r="A2478" s="98">
        <v>2475</v>
      </c>
      <c r="I2478" s="104" t="s">
        <v>78</v>
      </c>
      <c r="J2478" s="83">
        <f t="shared" si="77"/>
        <v>2475</v>
      </c>
      <c r="K2478" s="83">
        <f t="shared" si="76"/>
        <v>0</v>
      </c>
    </row>
    <row r="2479" spans="1:11" ht="15.75">
      <c r="A2479" s="98">
        <v>2476</v>
      </c>
      <c r="I2479" s="104" t="s">
        <v>78</v>
      </c>
      <c r="J2479" s="83">
        <f t="shared" si="77"/>
        <v>2476</v>
      </c>
      <c r="K2479" s="83">
        <f t="shared" si="76"/>
        <v>0</v>
      </c>
    </row>
    <row r="2480" spans="1:11" ht="15.75">
      <c r="A2480" s="98">
        <v>2477</v>
      </c>
      <c r="I2480" s="104" t="s">
        <v>78</v>
      </c>
      <c r="J2480" s="83">
        <f t="shared" si="77"/>
        <v>2477</v>
      </c>
      <c r="K2480" s="83">
        <f t="shared" si="76"/>
        <v>0</v>
      </c>
    </row>
    <row r="2481" spans="1:11" ht="15.75">
      <c r="A2481" s="98">
        <v>2478</v>
      </c>
      <c r="I2481" s="104" t="s">
        <v>78</v>
      </c>
      <c r="J2481" s="83">
        <f t="shared" si="77"/>
        <v>2478</v>
      </c>
      <c r="K2481" s="83">
        <f t="shared" si="76"/>
        <v>0</v>
      </c>
    </row>
    <row r="2482" spans="1:11" ht="15.75">
      <c r="A2482" s="98">
        <v>2479</v>
      </c>
      <c r="I2482" s="104" t="s">
        <v>78</v>
      </c>
      <c r="J2482" s="83">
        <f t="shared" si="77"/>
        <v>2479</v>
      </c>
      <c r="K2482" s="83">
        <f t="shared" si="76"/>
        <v>0</v>
      </c>
    </row>
    <row r="2483" spans="1:11" ht="15.75">
      <c r="A2483" s="98">
        <v>2480</v>
      </c>
      <c r="I2483" s="104" t="s">
        <v>78</v>
      </c>
      <c r="J2483" s="83">
        <f t="shared" si="77"/>
        <v>2480</v>
      </c>
      <c r="K2483" s="83">
        <f t="shared" si="76"/>
        <v>0</v>
      </c>
    </row>
    <row r="2484" spans="1:11" ht="15.75">
      <c r="A2484" s="98">
        <v>2481</v>
      </c>
      <c r="I2484" s="104" t="s">
        <v>78</v>
      </c>
      <c r="J2484" s="83">
        <f t="shared" si="77"/>
        <v>2481</v>
      </c>
      <c r="K2484" s="83">
        <f t="shared" si="76"/>
        <v>0</v>
      </c>
    </row>
    <row r="2485" spans="1:11" ht="15.75">
      <c r="A2485" s="98">
        <v>2482</v>
      </c>
      <c r="I2485" s="104" t="s">
        <v>78</v>
      </c>
      <c r="J2485" s="83">
        <f t="shared" si="77"/>
        <v>2482</v>
      </c>
      <c r="K2485" s="83">
        <f t="shared" si="76"/>
        <v>0</v>
      </c>
    </row>
    <row r="2486" spans="1:11" ht="15.75">
      <c r="A2486" s="98">
        <v>2483</v>
      </c>
      <c r="I2486" s="104" t="s">
        <v>78</v>
      </c>
      <c r="J2486" s="83">
        <f t="shared" si="77"/>
        <v>2483</v>
      </c>
      <c r="K2486" s="83">
        <f t="shared" si="76"/>
        <v>0</v>
      </c>
    </row>
    <row r="2487" spans="1:11" ht="15.75">
      <c r="A2487" s="98">
        <v>2484</v>
      </c>
      <c r="I2487" s="104" t="s">
        <v>78</v>
      </c>
      <c r="J2487" s="83">
        <f t="shared" si="77"/>
        <v>2484</v>
      </c>
      <c r="K2487" s="83">
        <f t="shared" si="76"/>
        <v>0</v>
      </c>
    </row>
    <row r="2488" spans="1:11" ht="15.75">
      <c r="A2488" s="98">
        <v>2485</v>
      </c>
      <c r="I2488" s="104" t="s">
        <v>78</v>
      </c>
      <c r="J2488" s="83">
        <f t="shared" si="77"/>
        <v>2485</v>
      </c>
      <c r="K2488" s="83">
        <f t="shared" si="76"/>
        <v>0</v>
      </c>
    </row>
    <row r="2489" spans="1:11" ht="15.75">
      <c r="A2489" s="98">
        <v>2486</v>
      </c>
      <c r="I2489" s="104" t="s">
        <v>78</v>
      </c>
      <c r="J2489" s="83">
        <f t="shared" si="77"/>
        <v>2486</v>
      </c>
      <c r="K2489" s="83">
        <f t="shared" si="76"/>
        <v>0</v>
      </c>
    </row>
    <row r="2490" spans="1:11" ht="15.75">
      <c r="A2490" s="98">
        <v>2487</v>
      </c>
      <c r="I2490" s="104" t="s">
        <v>78</v>
      </c>
      <c r="J2490" s="83">
        <f t="shared" si="77"/>
        <v>2487</v>
      </c>
      <c r="K2490" s="83">
        <f t="shared" si="76"/>
        <v>0</v>
      </c>
    </row>
    <row r="2491" spans="1:11" ht="15.75">
      <c r="A2491" s="98">
        <v>2488</v>
      </c>
      <c r="I2491" s="104" t="s">
        <v>78</v>
      </c>
      <c r="J2491" s="83">
        <f t="shared" si="77"/>
        <v>2488</v>
      </c>
      <c r="K2491" s="83">
        <f t="shared" si="76"/>
        <v>0</v>
      </c>
    </row>
    <row r="2492" spans="1:11" ht="15.75">
      <c r="A2492" s="98">
        <v>2489</v>
      </c>
      <c r="I2492" s="104" t="s">
        <v>78</v>
      </c>
      <c r="J2492" s="83">
        <f t="shared" si="77"/>
        <v>2489</v>
      </c>
      <c r="K2492" s="83">
        <f t="shared" si="76"/>
        <v>0</v>
      </c>
    </row>
    <row r="2493" spans="1:11" ht="15.75">
      <c r="A2493" s="98">
        <v>2490</v>
      </c>
      <c r="I2493" s="104" t="s">
        <v>78</v>
      </c>
      <c r="J2493" s="83">
        <f t="shared" si="77"/>
        <v>2490</v>
      </c>
      <c r="K2493" s="83">
        <f t="shared" si="76"/>
        <v>0</v>
      </c>
    </row>
    <row r="2494" spans="1:11" ht="15.75">
      <c r="A2494" s="98">
        <v>2491</v>
      </c>
      <c r="I2494" s="104" t="s">
        <v>78</v>
      </c>
      <c r="J2494" s="83">
        <f t="shared" si="77"/>
        <v>2491</v>
      </c>
      <c r="K2494" s="83">
        <f t="shared" si="76"/>
        <v>0</v>
      </c>
    </row>
    <row r="2495" spans="1:11" ht="15.75">
      <c r="A2495" s="98">
        <v>2492</v>
      </c>
      <c r="I2495" s="104" t="s">
        <v>78</v>
      </c>
      <c r="J2495" s="83">
        <f t="shared" si="77"/>
        <v>2492</v>
      </c>
      <c r="K2495" s="83">
        <f t="shared" si="76"/>
        <v>0</v>
      </c>
    </row>
    <row r="2496" spans="1:11" ht="15.75">
      <c r="A2496" s="98">
        <v>2493</v>
      </c>
      <c r="I2496" s="104" t="s">
        <v>78</v>
      </c>
      <c r="J2496" s="83">
        <f t="shared" si="77"/>
        <v>2493</v>
      </c>
      <c r="K2496" s="83">
        <f t="shared" si="76"/>
        <v>0</v>
      </c>
    </row>
    <row r="2497" spans="1:11" ht="15.75">
      <c r="A2497" s="98">
        <v>2494</v>
      </c>
      <c r="I2497" s="104" t="s">
        <v>78</v>
      </c>
      <c r="J2497" s="83">
        <f t="shared" si="77"/>
        <v>2494</v>
      </c>
      <c r="K2497" s="83">
        <f t="shared" si="76"/>
        <v>0</v>
      </c>
    </row>
    <row r="2498" spans="1:11" ht="15.75">
      <c r="A2498" s="98">
        <v>2495</v>
      </c>
      <c r="I2498" s="104" t="s">
        <v>78</v>
      </c>
      <c r="J2498" s="83">
        <f t="shared" si="77"/>
        <v>2495</v>
      </c>
      <c r="K2498" s="83">
        <f t="shared" si="76"/>
        <v>0</v>
      </c>
    </row>
    <row r="2499" spans="1:11" ht="15.75">
      <c r="A2499" s="98">
        <v>2496</v>
      </c>
      <c r="I2499" s="104" t="s">
        <v>78</v>
      </c>
      <c r="J2499" s="83">
        <f t="shared" si="77"/>
        <v>2496</v>
      </c>
      <c r="K2499" s="83">
        <f t="shared" si="76"/>
        <v>0</v>
      </c>
    </row>
    <row r="2500" spans="1:11" ht="15.75">
      <c r="A2500" s="98">
        <v>2497</v>
      </c>
      <c r="I2500" s="104" t="s">
        <v>78</v>
      </c>
      <c r="J2500" s="83">
        <f t="shared" si="77"/>
        <v>2497</v>
      </c>
      <c r="K2500" s="83">
        <f t="shared" ref="K2500:K2563" si="78">COUNTIF($D$4:$D$889,D2500)</f>
        <v>0</v>
      </c>
    </row>
    <row r="2501" spans="1:11" ht="15.75">
      <c r="A2501" s="98">
        <v>2498</v>
      </c>
      <c r="I2501" s="104" t="s">
        <v>78</v>
      </c>
      <c r="J2501" s="83">
        <f t="shared" ref="J2501:J2564" si="79">IF(H2501&lt;&gt;H2500,1,J2500+1)</f>
        <v>2498</v>
      </c>
      <c r="K2501" s="83">
        <f t="shared" si="78"/>
        <v>0</v>
      </c>
    </row>
    <row r="2502" spans="1:11" ht="15.75">
      <c r="A2502" s="98">
        <v>2499</v>
      </c>
      <c r="I2502" s="104" t="s">
        <v>78</v>
      </c>
      <c r="J2502" s="83">
        <f t="shared" si="79"/>
        <v>2499</v>
      </c>
      <c r="K2502" s="83">
        <f t="shared" si="78"/>
        <v>0</v>
      </c>
    </row>
    <row r="2503" spans="1:11" ht="15.75">
      <c r="A2503" s="98">
        <v>2500</v>
      </c>
      <c r="I2503" s="104" t="s">
        <v>78</v>
      </c>
      <c r="J2503" s="83">
        <f t="shared" si="79"/>
        <v>2500</v>
      </c>
      <c r="K2503" s="83">
        <f t="shared" si="78"/>
        <v>0</v>
      </c>
    </row>
    <row r="2504" spans="1:11" ht="15.75">
      <c r="A2504" s="98">
        <v>2501</v>
      </c>
      <c r="I2504" s="104" t="s">
        <v>78</v>
      </c>
      <c r="J2504" s="83">
        <f t="shared" si="79"/>
        <v>2501</v>
      </c>
      <c r="K2504" s="83">
        <f t="shared" si="78"/>
        <v>0</v>
      </c>
    </row>
    <row r="2505" spans="1:11" ht="15.75">
      <c r="A2505" s="98">
        <v>2502</v>
      </c>
      <c r="I2505" s="104" t="s">
        <v>78</v>
      </c>
      <c r="J2505" s="83">
        <f t="shared" si="79"/>
        <v>2502</v>
      </c>
      <c r="K2505" s="83">
        <f t="shared" si="78"/>
        <v>0</v>
      </c>
    </row>
    <row r="2506" spans="1:11" ht="15.75">
      <c r="A2506" s="98">
        <v>2503</v>
      </c>
      <c r="I2506" s="104" t="s">
        <v>78</v>
      </c>
      <c r="J2506" s="83">
        <f t="shared" si="79"/>
        <v>2503</v>
      </c>
      <c r="K2506" s="83">
        <f t="shared" si="78"/>
        <v>0</v>
      </c>
    </row>
    <row r="2507" spans="1:11" ht="15.75">
      <c r="A2507" s="98">
        <v>2504</v>
      </c>
      <c r="I2507" s="104" t="s">
        <v>78</v>
      </c>
      <c r="J2507" s="83">
        <f t="shared" si="79"/>
        <v>2504</v>
      </c>
      <c r="K2507" s="83">
        <f t="shared" si="78"/>
        <v>0</v>
      </c>
    </row>
    <row r="2508" spans="1:11" ht="15.75">
      <c r="A2508" s="98">
        <v>2505</v>
      </c>
      <c r="I2508" s="104" t="s">
        <v>78</v>
      </c>
      <c r="J2508" s="83">
        <f t="shared" si="79"/>
        <v>2505</v>
      </c>
      <c r="K2508" s="83">
        <f t="shared" si="78"/>
        <v>0</v>
      </c>
    </row>
    <row r="2509" spans="1:11" ht="15.75">
      <c r="A2509" s="98">
        <v>2506</v>
      </c>
      <c r="I2509" s="104" t="s">
        <v>78</v>
      </c>
      <c r="J2509" s="83">
        <f t="shared" si="79"/>
        <v>2506</v>
      </c>
      <c r="K2509" s="83">
        <f t="shared" si="78"/>
        <v>0</v>
      </c>
    </row>
    <row r="2510" spans="1:11" ht="15.75">
      <c r="A2510" s="98">
        <v>2507</v>
      </c>
      <c r="I2510" s="104" t="s">
        <v>78</v>
      </c>
      <c r="J2510" s="83">
        <f t="shared" si="79"/>
        <v>2507</v>
      </c>
      <c r="K2510" s="83">
        <f t="shared" si="78"/>
        <v>0</v>
      </c>
    </row>
    <row r="2511" spans="1:11" ht="15.75">
      <c r="A2511" s="98">
        <v>2508</v>
      </c>
      <c r="I2511" s="104" t="s">
        <v>78</v>
      </c>
      <c r="J2511" s="83">
        <f t="shared" si="79"/>
        <v>2508</v>
      </c>
      <c r="K2511" s="83">
        <f t="shared" si="78"/>
        <v>0</v>
      </c>
    </row>
    <row r="2512" spans="1:11" ht="15.75">
      <c r="A2512" s="98">
        <v>2509</v>
      </c>
      <c r="I2512" s="104" t="s">
        <v>78</v>
      </c>
      <c r="J2512" s="83">
        <f t="shared" si="79"/>
        <v>2509</v>
      </c>
      <c r="K2512" s="83">
        <f t="shared" si="78"/>
        <v>0</v>
      </c>
    </row>
    <row r="2513" spans="1:11" ht="15.75">
      <c r="A2513" s="98">
        <v>2510</v>
      </c>
      <c r="I2513" s="104" t="s">
        <v>78</v>
      </c>
      <c r="J2513" s="83">
        <f t="shared" si="79"/>
        <v>2510</v>
      </c>
      <c r="K2513" s="83">
        <f t="shared" si="78"/>
        <v>0</v>
      </c>
    </row>
    <row r="2514" spans="1:11" ht="15.75">
      <c r="A2514" s="98">
        <v>2511</v>
      </c>
      <c r="I2514" s="104" t="s">
        <v>78</v>
      </c>
      <c r="J2514" s="83">
        <f t="shared" si="79"/>
        <v>2511</v>
      </c>
      <c r="K2514" s="83">
        <f t="shared" si="78"/>
        <v>0</v>
      </c>
    </row>
    <row r="2515" spans="1:11" ht="15.75">
      <c r="A2515" s="98">
        <v>2512</v>
      </c>
      <c r="I2515" s="104" t="s">
        <v>78</v>
      </c>
      <c r="J2515" s="83">
        <f t="shared" si="79"/>
        <v>2512</v>
      </c>
      <c r="K2515" s="83">
        <f t="shared" si="78"/>
        <v>0</v>
      </c>
    </row>
    <row r="2516" spans="1:11" ht="15.75">
      <c r="A2516" s="98">
        <v>2513</v>
      </c>
      <c r="I2516" s="104" t="s">
        <v>78</v>
      </c>
      <c r="J2516" s="83">
        <f t="shared" si="79"/>
        <v>2513</v>
      </c>
      <c r="K2516" s="83">
        <f t="shared" si="78"/>
        <v>0</v>
      </c>
    </row>
    <row r="2517" spans="1:11" ht="15.75">
      <c r="A2517" s="98">
        <v>2514</v>
      </c>
      <c r="I2517" s="104" t="s">
        <v>78</v>
      </c>
      <c r="J2517" s="83">
        <f t="shared" si="79"/>
        <v>2514</v>
      </c>
      <c r="K2517" s="83">
        <f t="shared" si="78"/>
        <v>0</v>
      </c>
    </row>
    <row r="2518" spans="1:11" ht="15.75">
      <c r="A2518" s="98">
        <v>2515</v>
      </c>
      <c r="I2518" s="104" t="s">
        <v>78</v>
      </c>
      <c r="J2518" s="83">
        <f t="shared" si="79"/>
        <v>2515</v>
      </c>
      <c r="K2518" s="83">
        <f t="shared" si="78"/>
        <v>0</v>
      </c>
    </row>
    <row r="2519" spans="1:11" ht="15.75">
      <c r="A2519" s="98">
        <v>2516</v>
      </c>
      <c r="I2519" s="104" t="s">
        <v>78</v>
      </c>
      <c r="J2519" s="83">
        <f t="shared" si="79"/>
        <v>2516</v>
      </c>
      <c r="K2519" s="83">
        <f t="shared" si="78"/>
        <v>0</v>
      </c>
    </row>
    <row r="2520" spans="1:11" ht="15.75">
      <c r="A2520" s="98">
        <v>2517</v>
      </c>
      <c r="I2520" s="104" t="s">
        <v>78</v>
      </c>
      <c r="J2520" s="83">
        <f t="shared" si="79"/>
        <v>2517</v>
      </c>
      <c r="K2520" s="83">
        <f t="shared" si="78"/>
        <v>0</v>
      </c>
    </row>
    <row r="2521" spans="1:11" ht="15.75">
      <c r="A2521" s="98">
        <v>2518</v>
      </c>
      <c r="I2521" s="104" t="s">
        <v>78</v>
      </c>
      <c r="J2521" s="83">
        <f t="shared" si="79"/>
        <v>2518</v>
      </c>
      <c r="K2521" s="83">
        <f t="shared" si="78"/>
        <v>0</v>
      </c>
    </row>
    <row r="2522" spans="1:11" ht="15.75">
      <c r="A2522" s="98">
        <v>2519</v>
      </c>
      <c r="I2522" s="104" t="s">
        <v>78</v>
      </c>
      <c r="J2522" s="83">
        <f t="shared" si="79"/>
        <v>2519</v>
      </c>
      <c r="K2522" s="83">
        <f t="shared" si="78"/>
        <v>0</v>
      </c>
    </row>
    <row r="2523" spans="1:11" ht="15.75">
      <c r="A2523" s="98">
        <v>2520</v>
      </c>
      <c r="I2523" s="104" t="s">
        <v>78</v>
      </c>
      <c r="J2523" s="83">
        <f t="shared" si="79"/>
        <v>2520</v>
      </c>
      <c r="K2523" s="83">
        <f t="shared" si="78"/>
        <v>0</v>
      </c>
    </row>
    <row r="2524" spans="1:11" ht="15.75">
      <c r="A2524" s="98">
        <v>2521</v>
      </c>
      <c r="I2524" s="104" t="s">
        <v>78</v>
      </c>
      <c r="J2524" s="83">
        <f t="shared" si="79"/>
        <v>2521</v>
      </c>
      <c r="K2524" s="83">
        <f t="shared" si="78"/>
        <v>0</v>
      </c>
    </row>
    <row r="2525" spans="1:11" ht="15.75">
      <c r="A2525" s="98">
        <v>2522</v>
      </c>
      <c r="I2525" s="104" t="s">
        <v>78</v>
      </c>
      <c r="J2525" s="83">
        <f t="shared" si="79"/>
        <v>2522</v>
      </c>
      <c r="K2525" s="83">
        <f t="shared" si="78"/>
        <v>0</v>
      </c>
    </row>
    <row r="2526" spans="1:11" ht="15.75">
      <c r="A2526" s="98">
        <v>2523</v>
      </c>
      <c r="I2526" s="104" t="s">
        <v>78</v>
      </c>
      <c r="J2526" s="83">
        <f t="shared" si="79"/>
        <v>2523</v>
      </c>
      <c r="K2526" s="83">
        <f t="shared" si="78"/>
        <v>0</v>
      </c>
    </row>
    <row r="2527" spans="1:11" ht="15.75">
      <c r="A2527" s="98">
        <v>2524</v>
      </c>
      <c r="I2527" s="104" t="s">
        <v>78</v>
      </c>
      <c r="J2527" s="83">
        <f t="shared" si="79"/>
        <v>2524</v>
      </c>
      <c r="K2527" s="83">
        <f t="shared" si="78"/>
        <v>0</v>
      </c>
    </row>
    <row r="2528" spans="1:11" ht="15.75">
      <c r="A2528" s="98">
        <v>2525</v>
      </c>
      <c r="I2528" s="104" t="s">
        <v>78</v>
      </c>
      <c r="J2528" s="83">
        <f t="shared" si="79"/>
        <v>2525</v>
      </c>
      <c r="K2528" s="83">
        <f t="shared" si="78"/>
        <v>0</v>
      </c>
    </row>
    <row r="2529" spans="1:11" ht="15.75">
      <c r="A2529" s="98">
        <v>2526</v>
      </c>
      <c r="I2529" s="104" t="s">
        <v>78</v>
      </c>
      <c r="J2529" s="83">
        <f t="shared" si="79"/>
        <v>2526</v>
      </c>
      <c r="K2529" s="83">
        <f t="shared" si="78"/>
        <v>0</v>
      </c>
    </row>
    <row r="2530" spans="1:11" ht="15.75">
      <c r="A2530" s="98">
        <v>2527</v>
      </c>
      <c r="I2530" s="104" t="s">
        <v>78</v>
      </c>
      <c r="J2530" s="83">
        <f t="shared" si="79"/>
        <v>2527</v>
      </c>
      <c r="K2530" s="83">
        <f t="shared" si="78"/>
        <v>0</v>
      </c>
    </row>
    <row r="2531" spans="1:11" ht="15.75">
      <c r="A2531" s="98">
        <v>2528</v>
      </c>
      <c r="I2531" s="104" t="s">
        <v>78</v>
      </c>
      <c r="J2531" s="83">
        <f t="shared" si="79"/>
        <v>2528</v>
      </c>
      <c r="K2531" s="83">
        <f t="shared" si="78"/>
        <v>0</v>
      </c>
    </row>
    <row r="2532" spans="1:11" ht="15.75">
      <c r="A2532" s="98">
        <v>2529</v>
      </c>
      <c r="I2532" s="104" t="s">
        <v>78</v>
      </c>
      <c r="J2532" s="83">
        <f t="shared" si="79"/>
        <v>2529</v>
      </c>
      <c r="K2532" s="83">
        <f t="shared" si="78"/>
        <v>0</v>
      </c>
    </row>
    <row r="2533" spans="1:11" ht="15.75">
      <c r="A2533" s="98">
        <v>2530</v>
      </c>
      <c r="I2533" s="104" t="s">
        <v>78</v>
      </c>
      <c r="J2533" s="83">
        <f t="shared" si="79"/>
        <v>2530</v>
      </c>
      <c r="K2533" s="83">
        <f t="shared" si="78"/>
        <v>0</v>
      </c>
    </row>
    <row r="2534" spans="1:11" ht="15.75">
      <c r="A2534" s="98">
        <v>2531</v>
      </c>
      <c r="I2534" s="104" t="s">
        <v>78</v>
      </c>
      <c r="J2534" s="83">
        <f t="shared" si="79"/>
        <v>2531</v>
      </c>
      <c r="K2534" s="83">
        <f t="shared" si="78"/>
        <v>0</v>
      </c>
    </row>
    <row r="2535" spans="1:11" ht="15.75">
      <c r="A2535" s="98">
        <v>2532</v>
      </c>
      <c r="I2535" s="104" t="s">
        <v>78</v>
      </c>
      <c r="J2535" s="83">
        <f t="shared" si="79"/>
        <v>2532</v>
      </c>
      <c r="K2535" s="83">
        <f t="shared" si="78"/>
        <v>0</v>
      </c>
    </row>
    <row r="2536" spans="1:11" ht="15.75">
      <c r="A2536" s="98">
        <v>2533</v>
      </c>
      <c r="I2536" s="104" t="s">
        <v>78</v>
      </c>
      <c r="J2536" s="83">
        <f t="shared" si="79"/>
        <v>2533</v>
      </c>
      <c r="K2536" s="83">
        <f t="shared" si="78"/>
        <v>0</v>
      </c>
    </row>
    <row r="2537" spans="1:11" ht="15.75">
      <c r="A2537" s="98">
        <v>2534</v>
      </c>
      <c r="I2537" s="104" t="s">
        <v>78</v>
      </c>
      <c r="J2537" s="83">
        <f t="shared" si="79"/>
        <v>2534</v>
      </c>
      <c r="K2537" s="83">
        <f t="shared" si="78"/>
        <v>0</v>
      </c>
    </row>
    <row r="2538" spans="1:11" ht="15.75">
      <c r="A2538" s="98">
        <v>2535</v>
      </c>
      <c r="I2538" s="104" t="s">
        <v>78</v>
      </c>
      <c r="J2538" s="83">
        <f t="shared" si="79"/>
        <v>2535</v>
      </c>
      <c r="K2538" s="83">
        <f t="shared" si="78"/>
        <v>0</v>
      </c>
    </row>
    <row r="2539" spans="1:11" ht="15.75">
      <c r="A2539" s="98">
        <v>2536</v>
      </c>
      <c r="I2539" s="104" t="s">
        <v>78</v>
      </c>
      <c r="J2539" s="83">
        <f t="shared" si="79"/>
        <v>2536</v>
      </c>
      <c r="K2539" s="83">
        <f t="shared" si="78"/>
        <v>0</v>
      </c>
    </row>
    <row r="2540" spans="1:11" ht="15.75">
      <c r="A2540" s="98">
        <v>2537</v>
      </c>
      <c r="I2540" s="104" t="s">
        <v>78</v>
      </c>
      <c r="J2540" s="83">
        <f t="shared" si="79"/>
        <v>2537</v>
      </c>
      <c r="K2540" s="83">
        <f t="shared" si="78"/>
        <v>0</v>
      </c>
    </row>
    <row r="2541" spans="1:11" ht="15.75">
      <c r="A2541" s="98">
        <v>2538</v>
      </c>
      <c r="I2541" s="104" t="s">
        <v>78</v>
      </c>
      <c r="J2541" s="83">
        <f t="shared" si="79"/>
        <v>2538</v>
      </c>
      <c r="K2541" s="83">
        <f t="shared" si="78"/>
        <v>0</v>
      </c>
    </row>
    <row r="2542" spans="1:11" ht="15.75">
      <c r="A2542" s="98">
        <v>2539</v>
      </c>
      <c r="I2542" s="104" t="s">
        <v>78</v>
      </c>
      <c r="J2542" s="83">
        <f t="shared" si="79"/>
        <v>2539</v>
      </c>
      <c r="K2542" s="83">
        <f t="shared" si="78"/>
        <v>0</v>
      </c>
    </row>
    <row r="2543" spans="1:11" ht="15.75">
      <c r="A2543" s="98">
        <v>2540</v>
      </c>
      <c r="I2543" s="104" t="s">
        <v>78</v>
      </c>
      <c r="J2543" s="83">
        <f t="shared" si="79"/>
        <v>2540</v>
      </c>
      <c r="K2543" s="83">
        <f t="shared" si="78"/>
        <v>0</v>
      </c>
    </row>
    <row r="2544" spans="1:11" ht="15.75">
      <c r="A2544" s="98">
        <v>2541</v>
      </c>
      <c r="I2544" s="104" t="s">
        <v>78</v>
      </c>
      <c r="J2544" s="83">
        <f t="shared" si="79"/>
        <v>2541</v>
      </c>
      <c r="K2544" s="83">
        <f t="shared" si="78"/>
        <v>0</v>
      </c>
    </row>
    <row r="2545" spans="1:11" ht="15.75">
      <c r="A2545" s="98">
        <v>2542</v>
      </c>
      <c r="I2545" s="104" t="s">
        <v>78</v>
      </c>
      <c r="J2545" s="83">
        <f t="shared" si="79"/>
        <v>2542</v>
      </c>
      <c r="K2545" s="83">
        <f t="shared" si="78"/>
        <v>0</v>
      </c>
    </row>
    <row r="2546" spans="1:11" ht="15.75">
      <c r="A2546" s="98">
        <v>2543</v>
      </c>
      <c r="I2546" s="104" t="s">
        <v>78</v>
      </c>
      <c r="J2546" s="83">
        <f t="shared" si="79"/>
        <v>2543</v>
      </c>
      <c r="K2546" s="83">
        <f t="shared" si="78"/>
        <v>0</v>
      </c>
    </row>
    <row r="2547" spans="1:11" ht="15.75">
      <c r="A2547" s="98">
        <v>2544</v>
      </c>
      <c r="I2547" s="104" t="s">
        <v>78</v>
      </c>
      <c r="J2547" s="83">
        <f t="shared" si="79"/>
        <v>2544</v>
      </c>
      <c r="K2547" s="83">
        <f t="shared" si="78"/>
        <v>0</v>
      </c>
    </row>
    <row r="2548" spans="1:11" ht="15.75">
      <c r="A2548" s="98">
        <v>2545</v>
      </c>
      <c r="I2548" s="104" t="s">
        <v>78</v>
      </c>
      <c r="J2548" s="83">
        <f t="shared" si="79"/>
        <v>2545</v>
      </c>
      <c r="K2548" s="83">
        <f t="shared" si="78"/>
        <v>0</v>
      </c>
    </row>
    <row r="2549" spans="1:11" ht="15.75">
      <c r="A2549" s="98">
        <v>2546</v>
      </c>
      <c r="I2549" s="104" t="s">
        <v>78</v>
      </c>
      <c r="J2549" s="83">
        <f t="shared" si="79"/>
        <v>2546</v>
      </c>
      <c r="K2549" s="83">
        <f t="shared" si="78"/>
        <v>0</v>
      </c>
    </row>
    <row r="2550" spans="1:11" ht="15.75">
      <c r="A2550" s="98">
        <v>2547</v>
      </c>
      <c r="I2550" s="104" t="s">
        <v>78</v>
      </c>
      <c r="J2550" s="83">
        <f t="shared" si="79"/>
        <v>2547</v>
      </c>
      <c r="K2550" s="83">
        <f t="shared" si="78"/>
        <v>0</v>
      </c>
    </row>
    <row r="2551" spans="1:11" ht="15.75">
      <c r="A2551" s="98">
        <v>2548</v>
      </c>
      <c r="I2551" s="104" t="s">
        <v>78</v>
      </c>
      <c r="J2551" s="83">
        <f t="shared" si="79"/>
        <v>2548</v>
      </c>
      <c r="K2551" s="83">
        <f t="shared" si="78"/>
        <v>0</v>
      </c>
    </row>
    <row r="2552" spans="1:11" ht="15.75">
      <c r="A2552" s="98">
        <v>2549</v>
      </c>
      <c r="I2552" s="104" t="s">
        <v>78</v>
      </c>
      <c r="J2552" s="83">
        <f t="shared" si="79"/>
        <v>2549</v>
      </c>
      <c r="K2552" s="83">
        <f t="shared" si="78"/>
        <v>0</v>
      </c>
    </row>
    <row r="2553" spans="1:11" ht="15.75">
      <c r="A2553" s="98">
        <v>2550</v>
      </c>
      <c r="I2553" s="104" t="s">
        <v>78</v>
      </c>
      <c r="J2553" s="83">
        <f t="shared" si="79"/>
        <v>2550</v>
      </c>
      <c r="K2553" s="83">
        <f t="shared" si="78"/>
        <v>0</v>
      </c>
    </row>
    <row r="2554" spans="1:11" ht="15.75">
      <c r="A2554" s="98">
        <v>2551</v>
      </c>
      <c r="I2554" s="104" t="s">
        <v>78</v>
      </c>
      <c r="J2554" s="83">
        <f t="shared" si="79"/>
        <v>2551</v>
      </c>
      <c r="K2554" s="83">
        <f t="shared" si="78"/>
        <v>0</v>
      </c>
    </row>
    <row r="2555" spans="1:11" ht="15.75">
      <c r="A2555" s="98">
        <v>2552</v>
      </c>
      <c r="I2555" s="104" t="s">
        <v>78</v>
      </c>
      <c r="J2555" s="83">
        <f t="shared" si="79"/>
        <v>2552</v>
      </c>
      <c r="K2555" s="83">
        <f t="shared" si="78"/>
        <v>0</v>
      </c>
    </row>
    <row r="2556" spans="1:11" ht="15.75">
      <c r="A2556" s="98">
        <v>2553</v>
      </c>
      <c r="I2556" s="104" t="s">
        <v>78</v>
      </c>
      <c r="J2556" s="83">
        <f t="shared" si="79"/>
        <v>2553</v>
      </c>
      <c r="K2556" s="83">
        <f t="shared" si="78"/>
        <v>0</v>
      </c>
    </row>
    <row r="2557" spans="1:11" ht="15.75">
      <c r="A2557" s="98">
        <v>2554</v>
      </c>
      <c r="I2557" s="104" t="s">
        <v>78</v>
      </c>
      <c r="J2557" s="83">
        <f t="shared" si="79"/>
        <v>2554</v>
      </c>
      <c r="K2557" s="83">
        <f t="shared" si="78"/>
        <v>0</v>
      </c>
    </row>
    <row r="2558" spans="1:11" ht="15.75">
      <c r="A2558" s="98">
        <v>2555</v>
      </c>
      <c r="I2558" s="104" t="s">
        <v>78</v>
      </c>
      <c r="J2558" s="83">
        <f t="shared" si="79"/>
        <v>2555</v>
      </c>
      <c r="K2558" s="83">
        <f t="shared" si="78"/>
        <v>0</v>
      </c>
    </row>
    <row r="2559" spans="1:11" ht="15.75">
      <c r="A2559" s="98">
        <v>2556</v>
      </c>
      <c r="I2559" s="104" t="s">
        <v>78</v>
      </c>
      <c r="J2559" s="83">
        <f t="shared" si="79"/>
        <v>2556</v>
      </c>
      <c r="K2559" s="83">
        <f t="shared" si="78"/>
        <v>0</v>
      </c>
    </row>
    <row r="2560" spans="1:11" ht="15.75">
      <c r="A2560" s="98">
        <v>2557</v>
      </c>
      <c r="I2560" s="104" t="s">
        <v>78</v>
      </c>
      <c r="J2560" s="83">
        <f t="shared" si="79"/>
        <v>2557</v>
      </c>
      <c r="K2560" s="83">
        <f t="shared" si="78"/>
        <v>0</v>
      </c>
    </row>
    <row r="2561" spans="1:11" ht="15.75">
      <c r="A2561" s="98">
        <v>2558</v>
      </c>
      <c r="I2561" s="104" t="s">
        <v>78</v>
      </c>
      <c r="J2561" s="83">
        <f t="shared" si="79"/>
        <v>2558</v>
      </c>
      <c r="K2561" s="83">
        <f t="shared" si="78"/>
        <v>0</v>
      </c>
    </row>
    <row r="2562" spans="1:11" ht="15.75">
      <c r="A2562" s="98">
        <v>2559</v>
      </c>
      <c r="I2562" s="104" t="s">
        <v>78</v>
      </c>
      <c r="J2562" s="83">
        <f t="shared" si="79"/>
        <v>2559</v>
      </c>
      <c r="K2562" s="83">
        <f t="shared" si="78"/>
        <v>0</v>
      </c>
    </row>
    <row r="2563" spans="1:11" ht="15.75">
      <c r="A2563" s="98">
        <v>2560</v>
      </c>
      <c r="I2563" s="104" t="s">
        <v>78</v>
      </c>
      <c r="J2563" s="83">
        <f t="shared" si="79"/>
        <v>2560</v>
      </c>
      <c r="K2563" s="83">
        <f t="shared" si="78"/>
        <v>0</v>
      </c>
    </row>
    <row r="2564" spans="1:11" ht="15.75">
      <c r="A2564" s="98">
        <v>2561</v>
      </c>
      <c r="I2564" s="104" t="s">
        <v>78</v>
      </c>
      <c r="J2564" s="83">
        <f t="shared" si="79"/>
        <v>2561</v>
      </c>
      <c r="K2564" s="83">
        <f t="shared" ref="K2564:K2627" si="80">COUNTIF($D$4:$D$889,D2564)</f>
        <v>0</v>
      </c>
    </row>
    <row r="2565" spans="1:11" ht="15.75">
      <c r="A2565" s="98">
        <v>2562</v>
      </c>
      <c r="I2565" s="104" t="s">
        <v>78</v>
      </c>
      <c r="J2565" s="83">
        <f t="shared" ref="J2565:J2628" si="81">IF(H2565&lt;&gt;H2564,1,J2564+1)</f>
        <v>2562</v>
      </c>
      <c r="K2565" s="83">
        <f t="shared" si="80"/>
        <v>0</v>
      </c>
    </row>
    <row r="2566" spans="1:11" ht="15.75">
      <c r="A2566" s="98">
        <v>2563</v>
      </c>
      <c r="I2566" s="104" t="s">
        <v>78</v>
      </c>
      <c r="J2566" s="83">
        <f t="shared" si="81"/>
        <v>2563</v>
      </c>
      <c r="K2566" s="83">
        <f t="shared" si="80"/>
        <v>0</v>
      </c>
    </row>
    <row r="2567" spans="1:11" ht="15.75">
      <c r="A2567" s="98">
        <v>2564</v>
      </c>
      <c r="I2567" s="104" t="s">
        <v>78</v>
      </c>
      <c r="J2567" s="83">
        <f t="shared" si="81"/>
        <v>2564</v>
      </c>
      <c r="K2567" s="83">
        <f t="shared" si="80"/>
        <v>0</v>
      </c>
    </row>
    <row r="2568" spans="1:11" ht="15.75">
      <c r="A2568" s="98">
        <v>2565</v>
      </c>
      <c r="I2568" s="104" t="s">
        <v>78</v>
      </c>
      <c r="J2568" s="83">
        <f t="shared" si="81"/>
        <v>2565</v>
      </c>
      <c r="K2568" s="83">
        <f t="shared" si="80"/>
        <v>0</v>
      </c>
    </row>
    <row r="2569" spans="1:11" ht="15.75">
      <c r="A2569" s="98">
        <v>2566</v>
      </c>
      <c r="I2569" s="104" t="s">
        <v>78</v>
      </c>
      <c r="J2569" s="83">
        <f t="shared" si="81"/>
        <v>2566</v>
      </c>
      <c r="K2569" s="83">
        <f t="shared" si="80"/>
        <v>0</v>
      </c>
    </row>
    <row r="2570" spans="1:11" ht="15.75">
      <c r="A2570" s="98">
        <v>2567</v>
      </c>
      <c r="I2570" s="104" t="s">
        <v>78</v>
      </c>
      <c r="J2570" s="83">
        <f t="shared" si="81"/>
        <v>2567</v>
      </c>
      <c r="K2570" s="83">
        <f t="shared" si="80"/>
        <v>0</v>
      </c>
    </row>
    <row r="2571" spans="1:11" ht="15.75">
      <c r="A2571" s="98">
        <v>2568</v>
      </c>
      <c r="I2571" s="104" t="s">
        <v>78</v>
      </c>
      <c r="J2571" s="83">
        <f t="shared" si="81"/>
        <v>2568</v>
      </c>
      <c r="K2571" s="83">
        <f t="shared" si="80"/>
        <v>0</v>
      </c>
    </row>
    <row r="2572" spans="1:11" ht="15.75">
      <c r="A2572" s="98">
        <v>2569</v>
      </c>
      <c r="I2572" s="104" t="s">
        <v>78</v>
      </c>
      <c r="J2572" s="83">
        <f t="shared" si="81"/>
        <v>2569</v>
      </c>
      <c r="K2572" s="83">
        <f t="shared" si="80"/>
        <v>0</v>
      </c>
    </row>
    <row r="2573" spans="1:11" ht="15.75">
      <c r="A2573" s="98">
        <v>2570</v>
      </c>
      <c r="I2573" s="104" t="s">
        <v>78</v>
      </c>
      <c r="J2573" s="83">
        <f t="shared" si="81"/>
        <v>2570</v>
      </c>
      <c r="K2573" s="83">
        <f t="shared" si="80"/>
        <v>0</v>
      </c>
    </row>
    <row r="2574" spans="1:11" ht="15.75">
      <c r="A2574" s="98">
        <v>2571</v>
      </c>
      <c r="I2574" s="104" t="s">
        <v>78</v>
      </c>
      <c r="J2574" s="83">
        <f t="shared" si="81"/>
        <v>2571</v>
      </c>
      <c r="K2574" s="83">
        <f t="shared" si="80"/>
        <v>0</v>
      </c>
    </row>
    <row r="2575" spans="1:11" ht="15.75">
      <c r="A2575" s="98">
        <v>2572</v>
      </c>
      <c r="I2575" s="104" t="s">
        <v>78</v>
      </c>
      <c r="J2575" s="83">
        <f t="shared" si="81"/>
        <v>2572</v>
      </c>
      <c r="K2575" s="83">
        <f t="shared" si="80"/>
        <v>0</v>
      </c>
    </row>
    <row r="2576" spans="1:11" ht="15.75">
      <c r="A2576" s="98">
        <v>2573</v>
      </c>
      <c r="I2576" s="104" t="s">
        <v>78</v>
      </c>
      <c r="J2576" s="83">
        <f t="shared" si="81"/>
        <v>2573</v>
      </c>
      <c r="K2576" s="83">
        <f t="shared" si="80"/>
        <v>0</v>
      </c>
    </row>
    <row r="2577" spans="1:11" ht="15.75">
      <c r="A2577" s="98">
        <v>2574</v>
      </c>
      <c r="I2577" s="104" t="s">
        <v>78</v>
      </c>
      <c r="J2577" s="83">
        <f t="shared" si="81"/>
        <v>2574</v>
      </c>
      <c r="K2577" s="83">
        <f t="shared" si="80"/>
        <v>0</v>
      </c>
    </row>
    <row r="2578" spans="1:11" ht="15.75">
      <c r="A2578" s="98">
        <v>2575</v>
      </c>
      <c r="I2578" s="104" t="s">
        <v>78</v>
      </c>
      <c r="J2578" s="83">
        <f t="shared" si="81"/>
        <v>2575</v>
      </c>
      <c r="K2578" s="83">
        <f t="shared" si="80"/>
        <v>0</v>
      </c>
    </row>
    <row r="2579" spans="1:11" ht="15.75">
      <c r="A2579" s="98">
        <v>2576</v>
      </c>
      <c r="I2579" s="104" t="s">
        <v>78</v>
      </c>
      <c r="J2579" s="83">
        <f t="shared" si="81"/>
        <v>2576</v>
      </c>
      <c r="K2579" s="83">
        <f t="shared" si="80"/>
        <v>0</v>
      </c>
    </row>
    <row r="2580" spans="1:11" ht="15.75">
      <c r="A2580" s="98">
        <v>2577</v>
      </c>
      <c r="I2580" s="104" t="s">
        <v>78</v>
      </c>
      <c r="J2580" s="83">
        <f t="shared" si="81"/>
        <v>2577</v>
      </c>
      <c r="K2580" s="83">
        <f t="shared" si="80"/>
        <v>0</v>
      </c>
    </row>
    <row r="2581" spans="1:11" ht="15.75">
      <c r="A2581" s="98">
        <v>2578</v>
      </c>
      <c r="I2581" s="104" t="s">
        <v>78</v>
      </c>
      <c r="J2581" s="83">
        <f t="shared" si="81"/>
        <v>2578</v>
      </c>
      <c r="K2581" s="83">
        <f t="shared" si="80"/>
        <v>0</v>
      </c>
    </row>
    <row r="2582" spans="1:11" ht="15.75">
      <c r="A2582" s="98">
        <v>2579</v>
      </c>
      <c r="I2582" s="104" t="s">
        <v>78</v>
      </c>
      <c r="J2582" s="83">
        <f t="shared" si="81"/>
        <v>2579</v>
      </c>
      <c r="K2582" s="83">
        <f t="shared" si="80"/>
        <v>0</v>
      </c>
    </row>
    <row r="2583" spans="1:11" ht="15.75">
      <c r="A2583" s="98">
        <v>2580</v>
      </c>
      <c r="I2583" s="104" t="s">
        <v>78</v>
      </c>
      <c r="J2583" s="83">
        <f t="shared" si="81"/>
        <v>2580</v>
      </c>
      <c r="K2583" s="83">
        <f t="shared" si="80"/>
        <v>0</v>
      </c>
    </row>
    <row r="2584" spans="1:11" ht="15.75">
      <c r="A2584" s="98">
        <v>2581</v>
      </c>
      <c r="I2584" s="104" t="s">
        <v>78</v>
      </c>
      <c r="J2584" s="83">
        <f t="shared" si="81"/>
        <v>2581</v>
      </c>
      <c r="K2584" s="83">
        <f t="shared" si="80"/>
        <v>0</v>
      </c>
    </row>
    <row r="2585" spans="1:11" ht="15.75">
      <c r="A2585" s="98">
        <v>2582</v>
      </c>
      <c r="I2585" s="104" t="s">
        <v>78</v>
      </c>
      <c r="J2585" s="83">
        <f t="shared" si="81"/>
        <v>2582</v>
      </c>
      <c r="K2585" s="83">
        <f t="shared" si="80"/>
        <v>0</v>
      </c>
    </row>
    <row r="2586" spans="1:11" ht="15.75">
      <c r="A2586" s="98">
        <v>2583</v>
      </c>
      <c r="I2586" s="104" t="s">
        <v>78</v>
      </c>
      <c r="J2586" s="83">
        <f t="shared" si="81"/>
        <v>2583</v>
      </c>
      <c r="K2586" s="83">
        <f t="shared" si="80"/>
        <v>0</v>
      </c>
    </row>
    <row r="2587" spans="1:11" ht="15.75">
      <c r="A2587" s="98">
        <v>2584</v>
      </c>
      <c r="I2587" s="104" t="s">
        <v>78</v>
      </c>
      <c r="J2587" s="83">
        <f t="shared" si="81"/>
        <v>2584</v>
      </c>
      <c r="K2587" s="83">
        <f t="shared" si="80"/>
        <v>0</v>
      </c>
    </row>
    <row r="2588" spans="1:11" ht="15.75">
      <c r="A2588" s="98">
        <v>2585</v>
      </c>
      <c r="I2588" s="104" t="s">
        <v>78</v>
      </c>
      <c r="J2588" s="83">
        <f t="shared" si="81"/>
        <v>2585</v>
      </c>
      <c r="K2588" s="83">
        <f t="shared" si="80"/>
        <v>0</v>
      </c>
    </row>
    <row r="2589" spans="1:11" ht="15.75">
      <c r="A2589" s="98">
        <v>2586</v>
      </c>
      <c r="I2589" s="104" t="s">
        <v>78</v>
      </c>
      <c r="J2589" s="83">
        <f t="shared" si="81"/>
        <v>2586</v>
      </c>
      <c r="K2589" s="83">
        <f t="shared" si="80"/>
        <v>0</v>
      </c>
    </row>
    <row r="2590" spans="1:11" ht="15.75">
      <c r="A2590" s="98">
        <v>2587</v>
      </c>
      <c r="I2590" s="104" t="s">
        <v>78</v>
      </c>
      <c r="J2590" s="83">
        <f t="shared" si="81"/>
        <v>2587</v>
      </c>
      <c r="K2590" s="83">
        <f t="shared" si="80"/>
        <v>0</v>
      </c>
    </row>
    <row r="2591" spans="1:11" ht="15.75">
      <c r="A2591" s="98">
        <v>2588</v>
      </c>
      <c r="I2591" s="104" t="s">
        <v>78</v>
      </c>
      <c r="J2591" s="83">
        <f t="shared" si="81"/>
        <v>2588</v>
      </c>
      <c r="K2591" s="83">
        <f t="shared" si="80"/>
        <v>0</v>
      </c>
    </row>
    <row r="2592" spans="1:11" ht="15.75">
      <c r="A2592" s="98">
        <v>2589</v>
      </c>
      <c r="I2592" s="104" t="s">
        <v>78</v>
      </c>
      <c r="J2592" s="83">
        <f t="shared" si="81"/>
        <v>2589</v>
      </c>
      <c r="K2592" s="83">
        <f t="shared" si="80"/>
        <v>0</v>
      </c>
    </row>
    <row r="2593" spans="1:11" ht="15.75">
      <c r="A2593" s="98">
        <v>2590</v>
      </c>
      <c r="I2593" s="104" t="s">
        <v>78</v>
      </c>
      <c r="J2593" s="83">
        <f t="shared" si="81"/>
        <v>2590</v>
      </c>
      <c r="K2593" s="83">
        <f t="shared" si="80"/>
        <v>0</v>
      </c>
    </row>
    <row r="2594" spans="1:11" ht="15.75">
      <c r="A2594" s="98">
        <v>2591</v>
      </c>
      <c r="I2594" s="104" t="s">
        <v>78</v>
      </c>
      <c r="J2594" s="83">
        <f t="shared" si="81"/>
        <v>2591</v>
      </c>
      <c r="K2594" s="83">
        <f t="shared" si="80"/>
        <v>0</v>
      </c>
    </row>
    <row r="2595" spans="1:11" ht="15.75">
      <c r="A2595" s="98">
        <v>2592</v>
      </c>
      <c r="I2595" s="104" t="s">
        <v>78</v>
      </c>
      <c r="J2595" s="83">
        <f t="shared" si="81"/>
        <v>2592</v>
      </c>
      <c r="K2595" s="83">
        <f t="shared" si="80"/>
        <v>0</v>
      </c>
    </row>
    <row r="2596" spans="1:11" ht="15.75">
      <c r="A2596" s="98">
        <v>2593</v>
      </c>
      <c r="I2596" s="104" t="s">
        <v>78</v>
      </c>
      <c r="J2596" s="83">
        <f t="shared" si="81"/>
        <v>2593</v>
      </c>
      <c r="K2596" s="83">
        <f t="shared" si="80"/>
        <v>0</v>
      </c>
    </row>
    <row r="2597" spans="1:11" ht="15.75">
      <c r="A2597" s="98">
        <v>2594</v>
      </c>
      <c r="I2597" s="104" t="s">
        <v>78</v>
      </c>
      <c r="J2597" s="83">
        <f t="shared" si="81"/>
        <v>2594</v>
      </c>
      <c r="K2597" s="83">
        <f t="shared" si="80"/>
        <v>0</v>
      </c>
    </row>
    <row r="2598" spans="1:11" ht="15.75">
      <c r="A2598" s="98">
        <v>2595</v>
      </c>
      <c r="I2598" s="104" t="s">
        <v>78</v>
      </c>
      <c r="J2598" s="83">
        <f t="shared" si="81"/>
        <v>2595</v>
      </c>
      <c r="K2598" s="83">
        <f t="shared" si="80"/>
        <v>0</v>
      </c>
    </row>
    <row r="2599" spans="1:11" ht="15.75">
      <c r="A2599" s="98">
        <v>2596</v>
      </c>
      <c r="I2599" s="104" t="s">
        <v>78</v>
      </c>
      <c r="J2599" s="83">
        <f t="shared" si="81"/>
        <v>2596</v>
      </c>
      <c r="K2599" s="83">
        <f t="shared" si="80"/>
        <v>0</v>
      </c>
    </row>
    <row r="2600" spans="1:11" ht="15.75">
      <c r="A2600" s="98">
        <v>2597</v>
      </c>
      <c r="I2600" s="104" t="s">
        <v>78</v>
      </c>
      <c r="J2600" s="83">
        <f t="shared" si="81"/>
        <v>2597</v>
      </c>
      <c r="K2600" s="83">
        <f t="shared" si="80"/>
        <v>0</v>
      </c>
    </row>
    <row r="2601" spans="1:11" ht="15.75">
      <c r="A2601" s="98">
        <v>2598</v>
      </c>
      <c r="I2601" s="104" t="s">
        <v>78</v>
      </c>
      <c r="J2601" s="83">
        <f t="shared" si="81"/>
        <v>2598</v>
      </c>
      <c r="K2601" s="83">
        <f t="shared" si="80"/>
        <v>0</v>
      </c>
    </row>
    <row r="2602" spans="1:11" ht="15.75">
      <c r="A2602" s="98">
        <v>2599</v>
      </c>
      <c r="I2602" s="104" t="s">
        <v>78</v>
      </c>
      <c r="J2602" s="83">
        <f t="shared" si="81"/>
        <v>2599</v>
      </c>
      <c r="K2602" s="83">
        <f t="shared" si="80"/>
        <v>0</v>
      </c>
    </row>
    <row r="2603" spans="1:11" ht="15.75">
      <c r="A2603" s="98">
        <v>2600</v>
      </c>
      <c r="I2603" s="104" t="s">
        <v>78</v>
      </c>
      <c r="J2603" s="83">
        <f t="shared" si="81"/>
        <v>2600</v>
      </c>
      <c r="K2603" s="83">
        <f t="shared" si="80"/>
        <v>0</v>
      </c>
    </row>
    <row r="2604" spans="1:11" ht="15.75">
      <c r="A2604" s="98">
        <v>2601</v>
      </c>
      <c r="I2604" s="104" t="s">
        <v>78</v>
      </c>
      <c r="J2604" s="83">
        <f t="shared" si="81"/>
        <v>2601</v>
      </c>
      <c r="K2604" s="83">
        <f t="shared" si="80"/>
        <v>0</v>
      </c>
    </row>
    <row r="2605" spans="1:11" ht="15.75">
      <c r="A2605" s="98">
        <v>2602</v>
      </c>
      <c r="I2605" s="104" t="s">
        <v>78</v>
      </c>
      <c r="J2605" s="83">
        <f t="shared" si="81"/>
        <v>2602</v>
      </c>
      <c r="K2605" s="83">
        <f t="shared" si="80"/>
        <v>0</v>
      </c>
    </row>
    <row r="2606" spans="1:11" ht="15.75">
      <c r="A2606" s="98">
        <v>2603</v>
      </c>
      <c r="I2606" s="104" t="s">
        <v>78</v>
      </c>
      <c r="J2606" s="83">
        <f t="shared" si="81"/>
        <v>2603</v>
      </c>
      <c r="K2606" s="83">
        <f t="shared" si="80"/>
        <v>0</v>
      </c>
    </row>
    <row r="2607" spans="1:11" ht="15.75">
      <c r="A2607" s="98">
        <v>2604</v>
      </c>
      <c r="I2607" s="104" t="s">
        <v>78</v>
      </c>
      <c r="J2607" s="83">
        <f t="shared" si="81"/>
        <v>2604</v>
      </c>
      <c r="K2607" s="83">
        <f t="shared" si="80"/>
        <v>0</v>
      </c>
    </row>
    <row r="2608" spans="1:11" ht="15.75">
      <c r="A2608" s="98">
        <v>2605</v>
      </c>
      <c r="I2608" s="104" t="s">
        <v>78</v>
      </c>
      <c r="J2608" s="83">
        <f t="shared" si="81"/>
        <v>2605</v>
      </c>
      <c r="K2608" s="83">
        <f t="shared" si="80"/>
        <v>0</v>
      </c>
    </row>
    <row r="2609" spans="1:11" ht="15.75">
      <c r="A2609" s="98">
        <v>2606</v>
      </c>
      <c r="I2609" s="104" t="s">
        <v>78</v>
      </c>
      <c r="J2609" s="83">
        <f t="shared" si="81"/>
        <v>2606</v>
      </c>
      <c r="K2609" s="83">
        <f t="shared" si="80"/>
        <v>0</v>
      </c>
    </row>
    <row r="2610" spans="1:11" ht="15.75">
      <c r="A2610" s="98">
        <v>2607</v>
      </c>
      <c r="I2610" s="104" t="s">
        <v>78</v>
      </c>
      <c r="J2610" s="83">
        <f t="shared" si="81"/>
        <v>2607</v>
      </c>
      <c r="K2610" s="83">
        <f t="shared" si="80"/>
        <v>0</v>
      </c>
    </row>
    <row r="2611" spans="1:11" ht="15.75">
      <c r="A2611" s="98">
        <v>2608</v>
      </c>
      <c r="I2611" s="104" t="s">
        <v>78</v>
      </c>
      <c r="J2611" s="83">
        <f t="shared" si="81"/>
        <v>2608</v>
      </c>
      <c r="K2611" s="83">
        <f t="shared" si="80"/>
        <v>0</v>
      </c>
    </row>
    <row r="2612" spans="1:11" ht="15.75">
      <c r="A2612" s="98">
        <v>2609</v>
      </c>
      <c r="I2612" s="104" t="s">
        <v>78</v>
      </c>
      <c r="J2612" s="83">
        <f t="shared" si="81"/>
        <v>2609</v>
      </c>
      <c r="K2612" s="83">
        <f t="shared" si="80"/>
        <v>0</v>
      </c>
    </row>
    <row r="2613" spans="1:11" ht="15.75">
      <c r="A2613" s="98">
        <v>2610</v>
      </c>
      <c r="I2613" s="104" t="s">
        <v>78</v>
      </c>
      <c r="J2613" s="83">
        <f t="shared" si="81"/>
        <v>2610</v>
      </c>
      <c r="K2613" s="83">
        <f t="shared" si="80"/>
        <v>0</v>
      </c>
    </row>
    <row r="2614" spans="1:11" ht="15.75">
      <c r="A2614" s="98">
        <v>2611</v>
      </c>
      <c r="I2614" s="104" t="s">
        <v>78</v>
      </c>
      <c r="J2614" s="83">
        <f t="shared" si="81"/>
        <v>2611</v>
      </c>
      <c r="K2614" s="83">
        <f t="shared" si="80"/>
        <v>0</v>
      </c>
    </row>
    <row r="2615" spans="1:11" ht="15.75">
      <c r="A2615" s="98">
        <v>2612</v>
      </c>
      <c r="I2615" s="104" t="s">
        <v>78</v>
      </c>
      <c r="J2615" s="83">
        <f t="shared" si="81"/>
        <v>2612</v>
      </c>
      <c r="K2615" s="83">
        <f t="shared" si="80"/>
        <v>0</v>
      </c>
    </row>
    <row r="2616" spans="1:11" ht="15.75">
      <c r="A2616" s="98">
        <v>2613</v>
      </c>
      <c r="I2616" s="104" t="s">
        <v>78</v>
      </c>
      <c r="J2616" s="83">
        <f t="shared" si="81"/>
        <v>2613</v>
      </c>
      <c r="K2616" s="83">
        <f t="shared" si="80"/>
        <v>0</v>
      </c>
    </row>
    <row r="2617" spans="1:11" ht="15.75">
      <c r="A2617" s="98">
        <v>2614</v>
      </c>
      <c r="I2617" s="104" t="s">
        <v>78</v>
      </c>
      <c r="J2617" s="83">
        <f t="shared" si="81"/>
        <v>2614</v>
      </c>
      <c r="K2617" s="83">
        <f t="shared" si="80"/>
        <v>0</v>
      </c>
    </row>
    <row r="2618" spans="1:11" ht="15.75">
      <c r="A2618" s="98">
        <v>2615</v>
      </c>
      <c r="I2618" s="104" t="s">
        <v>78</v>
      </c>
      <c r="J2618" s="83">
        <f t="shared" si="81"/>
        <v>2615</v>
      </c>
      <c r="K2618" s="83">
        <f t="shared" si="80"/>
        <v>0</v>
      </c>
    </row>
    <row r="2619" spans="1:11" ht="15.75">
      <c r="A2619" s="98">
        <v>2616</v>
      </c>
      <c r="I2619" s="104" t="s">
        <v>78</v>
      </c>
      <c r="J2619" s="83">
        <f t="shared" si="81"/>
        <v>2616</v>
      </c>
      <c r="K2619" s="83">
        <f t="shared" si="80"/>
        <v>0</v>
      </c>
    </row>
    <row r="2620" spans="1:11" ht="15.75">
      <c r="A2620" s="98">
        <v>2617</v>
      </c>
      <c r="I2620" s="104" t="s">
        <v>78</v>
      </c>
      <c r="J2620" s="83">
        <f t="shared" si="81"/>
        <v>2617</v>
      </c>
      <c r="K2620" s="83">
        <f t="shared" si="80"/>
        <v>0</v>
      </c>
    </row>
    <row r="2621" spans="1:11" ht="15.75">
      <c r="A2621" s="98">
        <v>2618</v>
      </c>
      <c r="I2621" s="104" t="s">
        <v>78</v>
      </c>
      <c r="J2621" s="83">
        <f t="shared" si="81"/>
        <v>2618</v>
      </c>
      <c r="K2621" s="83">
        <f t="shared" si="80"/>
        <v>0</v>
      </c>
    </row>
    <row r="2622" spans="1:11" ht="15.75">
      <c r="A2622" s="98">
        <v>2619</v>
      </c>
      <c r="I2622" s="104" t="s">
        <v>78</v>
      </c>
      <c r="J2622" s="83">
        <f t="shared" si="81"/>
        <v>2619</v>
      </c>
      <c r="K2622" s="83">
        <f t="shared" si="80"/>
        <v>0</v>
      </c>
    </row>
    <row r="2623" spans="1:11" ht="15.75">
      <c r="A2623" s="98">
        <v>2620</v>
      </c>
      <c r="I2623" s="104" t="s">
        <v>78</v>
      </c>
      <c r="J2623" s="83">
        <f t="shared" si="81"/>
        <v>2620</v>
      </c>
      <c r="K2623" s="83">
        <f t="shared" si="80"/>
        <v>0</v>
      </c>
    </row>
    <row r="2624" spans="1:11" ht="15.75">
      <c r="A2624" s="98">
        <v>2621</v>
      </c>
      <c r="I2624" s="104" t="s">
        <v>78</v>
      </c>
      <c r="J2624" s="83">
        <f t="shared" si="81"/>
        <v>2621</v>
      </c>
      <c r="K2624" s="83">
        <f t="shared" si="80"/>
        <v>0</v>
      </c>
    </row>
    <row r="2625" spans="1:11" ht="15.75">
      <c r="A2625" s="98">
        <v>2622</v>
      </c>
      <c r="I2625" s="104" t="s">
        <v>78</v>
      </c>
      <c r="J2625" s="83">
        <f t="shared" si="81"/>
        <v>2622</v>
      </c>
      <c r="K2625" s="83">
        <f t="shared" si="80"/>
        <v>0</v>
      </c>
    </row>
    <row r="2626" spans="1:11" ht="15.75">
      <c r="A2626" s="98">
        <v>2623</v>
      </c>
      <c r="I2626" s="104" t="s">
        <v>78</v>
      </c>
      <c r="J2626" s="83">
        <f t="shared" si="81"/>
        <v>2623</v>
      </c>
      <c r="K2626" s="83">
        <f t="shared" si="80"/>
        <v>0</v>
      </c>
    </row>
    <row r="2627" spans="1:11" ht="15.75">
      <c r="A2627" s="98">
        <v>2624</v>
      </c>
      <c r="I2627" s="104" t="s">
        <v>78</v>
      </c>
      <c r="J2627" s="83">
        <f t="shared" si="81"/>
        <v>2624</v>
      </c>
      <c r="K2627" s="83">
        <f t="shared" si="80"/>
        <v>0</v>
      </c>
    </row>
    <row r="2628" spans="1:11" ht="15.75">
      <c r="A2628" s="98">
        <v>2625</v>
      </c>
      <c r="I2628" s="104" t="s">
        <v>78</v>
      </c>
      <c r="J2628" s="83">
        <f t="shared" si="81"/>
        <v>2625</v>
      </c>
      <c r="K2628" s="83">
        <f t="shared" ref="K2628:K2691" si="82">COUNTIF($D$4:$D$889,D2628)</f>
        <v>0</v>
      </c>
    </row>
    <row r="2629" spans="1:11" ht="15.75">
      <c r="A2629" s="98">
        <v>2626</v>
      </c>
      <c r="I2629" s="104" t="s">
        <v>78</v>
      </c>
      <c r="J2629" s="83">
        <f t="shared" ref="J2629:J2692" si="83">IF(H2629&lt;&gt;H2628,1,J2628+1)</f>
        <v>2626</v>
      </c>
      <c r="K2629" s="83">
        <f t="shared" si="82"/>
        <v>0</v>
      </c>
    </row>
    <row r="2630" spans="1:11" ht="15.75">
      <c r="A2630" s="98">
        <v>2627</v>
      </c>
      <c r="I2630" s="104" t="s">
        <v>78</v>
      </c>
      <c r="J2630" s="83">
        <f t="shared" si="83"/>
        <v>2627</v>
      </c>
      <c r="K2630" s="83">
        <f t="shared" si="82"/>
        <v>0</v>
      </c>
    </row>
    <row r="2631" spans="1:11" ht="15.75">
      <c r="A2631" s="98">
        <v>2628</v>
      </c>
      <c r="I2631" s="104" t="s">
        <v>78</v>
      </c>
      <c r="J2631" s="83">
        <f t="shared" si="83"/>
        <v>2628</v>
      </c>
      <c r="K2631" s="83">
        <f t="shared" si="82"/>
        <v>0</v>
      </c>
    </row>
    <row r="2632" spans="1:11" ht="15.75">
      <c r="A2632" s="98">
        <v>2629</v>
      </c>
      <c r="I2632" s="104" t="s">
        <v>78</v>
      </c>
      <c r="J2632" s="83">
        <f t="shared" si="83"/>
        <v>2629</v>
      </c>
      <c r="K2632" s="83">
        <f t="shared" si="82"/>
        <v>0</v>
      </c>
    </row>
    <row r="2633" spans="1:11" ht="15.75">
      <c r="A2633" s="98">
        <v>2630</v>
      </c>
      <c r="I2633" s="104" t="s">
        <v>78</v>
      </c>
      <c r="J2633" s="83">
        <f t="shared" si="83"/>
        <v>2630</v>
      </c>
      <c r="K2633" s="83">
        <f t="shared" si="82"/>
        <v>0</v>
      </c>
    </row>
    <row r="2634" spans="1:11" ht="15.75">
      <c r="A2634" s="98">
        <v>2631</v>
      </c>
      <c r="I2634" s="104" t="s">
        <v>78</v>
      </c>
      <c r="J2634" s="83">
        <f t="shared" si="83"/>
        <v>2631</v>
      </c>
      <c r="K2634" s="83">
        <f t="shared" si="82"/>
        <v>0</v>
      </c>
    </row>
    <row r="2635" spans="1:11" ht="15.75">
      <c r="A2635" s="98">
        <v>2632</v>
      </c>
      <c r="I2635" s="104" t="s">
        <v>78</v>
      </c>
      <c r="J2635" s="83">
        <f t="shared" si="83"/>
        <v>2632</v>
      </c>
      <c r="K2635" s="83">
        <f t="shared" si="82"/>
        <v>0</v>
      </c>
    </row>
    <row r="2636" spans="1:11" ht="15.75">
      <c r="A2636" s="98">
        <v>2633</v>
      </c>
      <c r="I2636" s="104" t="s">
        <v>78</v>
      </c>
      <c r="J2636" s="83">
        <f t="shared" si="83"/>
        <v>2633</v>
      </c>
      <c r="K2636" s="83">
        <f t="shared" si="82"/>
        <v>0</v>
      </c>
    </row>
    <row r="2637" spans="1:11" ht="15.75">
      <c r="A2637" s="98">
        <v>2634</v>
      </c>
      <c r="I2637" s="104" t="s">
        <v>78</v>
      </c>
      <c r="J2637" s="83">
        <f t="shared" si="83"/>
        <v>2634</v>
      </c>
      <c r="K2637" s="83">
        <f t="shared" si="82"/>
        <v>0</v>
      </c>
    </row>
    <row r="2638" spans="1:11" ht="15.75">
      <c r="A2638" s="98">
        <v>2635</v>
      </c>
      <c r="I2638" s="104" t="s">
        <v>78</v>
      </c>
      <c r="J2638" s="83">
        <f t="shared" si="83"/>
        <v>2635</v>
      </c>
      <c r="K2638" s="83">
        <f t="shared" si="82"/>
        <v>0</v>
      </c>
    </row>
    <row r="2639" spans="1:11" ht="15.75">
      <c r="A2639" s="98">
        <v>2636</v>
      </c>
      <c r="I2639" s="104" t="s">
        <v>78</v>
      </c>
      <c r="J2639" s="83">
        <f t="shared" si="83"/>
        <v>2636</v>
      </c>
      <c r="K2639" s="83">
        <f t="shared" si="82"/>
        <v>0</v>
      </c>
    </row>
    <row r="2640" spans="1:11" ht="15.75">
      <c r="A2640" s="98">
        <v>2637</v>
      </c>
      <c r="I2640" s="104" t="s">
        <v>78</v>
      </c>
      <c r="J2640" s="83">
        <f t="shared" si="83"/>
        <v>2637</v>
      </c>
      <c r="K2640" s="83">
        <f t="shared" si="82"/>
        <v>0</v>
      </c>
    </row>
    <row r="2641" spans="1:11" ht="15.75">
      <c r="A2641" s="98">
        <v>2638</v>
      </c>
      <c r="I2641" s="104" t="s">
        <v>78</v>
      </c>
      <c r="J2641" s="83">
        <f t="shared" si="83"/>
        <v>2638</v>
      </c>
      <c r="K2641" s="83">
        <f t="shared" si="82"/>
        <v>0</v>
      </c>
    </row>
    <row r="2642" spans="1:11" ht="15.75">
      <c r="A2642" s="98">
        <v>2639</v>
      </c>
      <c r="I2642" s="104" t="s">
        <v>78</v>
      </c>
      <c r="J2642" s="83">
        <f t="shared" si="83"/>
        <v>2639</v>
      </c>
      <c r="K2642" s="83">
        <f t="shared" si="82"/>
        <v>0</v>
      </c>
    </row>
    <row r="2643" spans="1:11" ht="15.75">
      <c r="A2643" s="98">
        <v>2640</v>
      </c>
      <c r="I2643" s="104" t="s">
        <v>78</v>
      </c>
      <c r="J2643" s="83">
        <f t="shared" si="83"/>
        <v>2640</v>
      </c>
      <c r="K2643" s="83">
        <f t="shared" si="82"/>
        <v>0</v>
      </c>
    </row>
    <row r="2644" spans="1:11" ht="15.75">
      <c r="A2644" s="98">
        <v>2641</v>
      </c>
      <c r="I2644" s="104" t="s">
        <v>78</v>
      </c>
      <c r="J2644" s="83">
        <f t="shared" si="83"/>
        <v>2641</v>
      </c>
      <c r="K2644" s="83">
        <f t="shared" si="82"/>
        <v>0</v>
      </c>
    </row>
    <row r="2645" spans="1:11" ht="15.75">
      <c r="A2645" s="98">
        <v>2642</v>
      </c>
      <c r="I2645" s="104" t="s">
        <v>78</v>
      </c>
      <c r="J2645" s="83">
        <f t="shared" si="83"/>
        <v>2642</v>
      </c>
      <c r="K2645" s="83">
        <f t="shared" si="82"/>
        <v>0</v>
      </c>
    </row>
    <row r="2646" spans="1:11" ht="15.75">
      <c r="A2646" s="98">
        <v>2643</v>
      </c>
      <c r="I2646" s="104" t="s">
        <v>78</v>
      </c>
      <c r="J2646" s="83">
        <f t="shared" si="83"/>
        <v>2643</v>
      </c>
      <c r="K2646" s="83">
        <f t="shared" si="82"/>
        <v>0</v>
      </c>
    </row>
    <row r="2647" spans="1:11" ht="15.75">
      <c r="A2647" s="98">
        <v>2644</v>
      </c>
      <c r="I2647" s="104" t="s">
        <v>78</v>
      </c>
      <c r="J2647" s="83">
        <f t="shared" si="83"/>
        <v>2644</v>
      </c>
      <c r="K2647" s="83">
        <f t="shared" si="82"/>
        <v>0</v>
      </c>
    </row>
    <row r="2648" spans="1:11" ht="15.75">
      <c r="A2648" s="98">
        <v>2645</v>
      </c>
      <c r="I2648" s="104" t="s">
        <v>78</v>
      </c>
      <c r="J2648" s="83">
        <f t="shared" si="83"/>
        <v>2645</v>
      </c>
      <c r="K2648" s="83">
        <f t="shared" si="82"/>
        <v>0</v>
      </c>
    </row>
    <row r="2649" spans="1:11" ht="15.75">
      <c r="A2649" s="98">
        <v>2646</v>
      </c>
      <c r="I2649" s="104" t="s">
        <v>78</v>
      </c>
      <c r="J2649" s="83">
        <f t="shared" si="83"/>
        <v>2646</v>
      </c>
      <c r="K2649" s="83">
        <f t="shared" si="82"/>
        <v>0</v>
      </c>
    </row>
    <row r="2650" spans="1:11" ht="15.75">
      <c r="A2650" s="98">
        <v>2647</v>
      </c>
      <c r="I2650" s="104" t="s">
        <v>78</v>
      </c>
      <c r="J2650" s="83">
        <f t="shared" si="83"/>
        <v>2647</v>
      </c>
      <c r="K2650" s="83">
        <f t="shared" si="82"/>
        <v>0</v>
      </c>
    </row>
    <row r="2651" spans="1:11" ht="15.75">
      <c r="A2651" s="98">
        <v>2648</v>
      </c>
      <c r="I2651" s="104" t="s">
        <v>78</v>
      </c>
      <c r="J2651" s="83">
        <f t="shared" si="83"/>
        <v>2648</v>
      </c>
      <c r="K2651" s="83">
        <f t="shared" si="82"/>
        <v>0</v>
      </c>
    </row>
    <row r="2652" spans="1:11" ht="15.75">
      <c r="A2652" s="98">
        <v>2649</v>
      </c>
      <c r="I2652" s="104" t="s">
        <v>78</v>
      </c>
      <c r="J2652" s="83">
        <f t="shared" si="83"/>
        <v>2649</v>
      </c>
      <c r="K2652" s="83">
        <f t="shared" si="82"/>
        <v>0</v>
      </c>
    </row>
    <row r="2653" spans="1:11" ht="15.75">
      <c r="A2653" s="98">
        <v>2650</v>
      </c>
      <c r="I2653" s="104" t="s">
        <v>78</v>
      </c>
      <c r="J2653" s="83">
        <f t="shared" si="83"/>
        <v>2650</v>
      </c>
      <c r="K2653" s="83">
        <f t="shared" si="82"/>
        <v>0</v>
      </c>
    </row>
    <row r="2654" spans="1:11" ht="15.75">
      <c r="A2654" s="98">
        <v>2651</v>
      </c>
      <c r="I2654" s="104" t="s">
        <v>78</v>
      </c>
      <c r="J2654" s="83">
        <f t="shared" si="83"/>
        <v>2651</v>
      </c>
      <c r="K2654" s="83">
        <f t="shared" si="82"/>
        <v>0</v>
      </c>
    </row>
    <row r="2655" spans="1:11" ht="15.75">
      <c r="A2655" s="98">
        <v>2652</v>
      </c>
      <c r="I2655" s="104" t="s">
        <v>78</v>
      </c>
      <c r="J2655" s="83">
        <f t="shared" si="83"/>
        <v>2652</v>
      </c>
      <c r="K2655" s="83">
        <f t="shared" si="82"/>
        <v>0</v>
      </c>
    </row>
    <row r="2656" spans="1:11" ht="15.75">
      <c r="A2656" s="98">
        <v>2653</v>
      </c>
      <c r="I2656" s="104" t="s">
        <v>78</v>
      </c>
      <c r="J2656" s="83">
        <f t="shared" si="83"/>
        <v>2653</v>
      </c>
      <c r="K2656" s="83">
        <f t="shared" si="82"/>
        <v>0</v>
      </c>
    </row>
    <row r="2657" spans="1:11" ht="15.75">
      <c r="A2657" s="98">
        <v>2654</v>
      </c>
      <c r="I2657" s="104" t="s">
        <v>78</v>
      </c>
      <c r="J2657" s="83">
        <f t="shared" si="83"/>
        <v>2654</v>
      </c>
      <c r="K2657" s="83">
        <f t="shared" si="82"/>
        <v>0</v>
      </c>
    </row>
    <row r="2658" spans="1:11" ht="15.75">
      <c r="A2658" s="98">
        <v>2655</v>
      </c>
      <c r="I2658" s="104" t="s">
        <v>78</v>
      </c>
      <c r="J2658" s="83">
        <f t="shared" si="83"/>
        <v>2655</v>
      </c>
      <c r="K2658" s="83">
        <f t="shared" si="82"/>
        <v>0</v>
      </c>
    </row>
    <row r="2659" spans="1:11" ht="15.75">
      <c r="A2659" s="98">
        <v>2656</v>
      </c>
      <c r="I2659" s="104" t="s">
        <v>78</v>
      </c>
      <c r="J2659" s="83">
        <f t="shared" si="83"/>
        <v>2656</v>
      </c>
      <c r="K2659" s="83">
        <f t="shared" si="82"/>
        <v>0</v>
      </c>
    </row>
    <row r="2660" spans="1:11" ht="15.75">
      <c r="A2660" s="98">
        <v>2657</v>
      </c>
      <c r="I2660" s="104" t="s">
        <v>78</v>
      </c>
      <c r="J2660" s="83">
        <f t="shared" si="83"/>
        <v>2657</v>
      </c>
      <c r="K2660" s="83">
        <f t="shared" si="82"/>
        <v>0</v>
      </c>
    </row>
    <row r="2661" spans="1:11" ht="15.75">
      <c r="A2661" s="98">
        <v>2658</v>
      </c>
      <c r="I2661" s="104" t="s">
        <v>78</v>
      </c>
      <c r="J2661" s="83">
        <f t="shared" si="83"/>
        <v>2658</v>
      </c>
      <c r="K2661" s="83">
        <f t="shared" si="82"/>
        <v>0</v>
      </c>
    </row>
    <row r="2662" spans="1:11" ht="15.75">
      <c r="A2662" s="98">
        <v>2659</v>
      </c>
      <c r="I2662" s="104" t="s">
        <v>78</v>
      </c>
      <c r="J2662" s="83">
        <f t="shared" si="83"/>
        <v>2659</v>
      </c>
      <c r="K2662" s="83">
        <f t="shared" si="82"/>
        <v>0</v>
      </c>
    </row>
    <row r="2663" spans="1:11" ht="15.75">
      <c r="A2663" s="98">
        <v>2660</v>
      </c>
      <c r="I2663" s="104" t="s">
        <v>78</v>
      </c>
      <c r="J2663" s="83">
        <f t="shared" si="83"/>
        <v>2660</v>
      </c>
      <c r="K2663" s="83">
        <f t="shared" si="82"/>
        <v>0</v>
      </c>
    </row>
    <row r="2664" spans="1:11" ht="15.75">
      <c r="A2664" s="98">
        <v>2661</v>
      </c>
      <c r="I2664" s="104" t="s">
        <v>78</v>
      </c>
      <c r="J2664" s="83">
        <f t="shared" si="83"/>
        <v>2661</v>
      </c>
      <c r="K2664" s="83">
        <f t="shared" si="82"/>
        <v>0</v>
      </c>
    </row>
    <row r="2665" spans="1:11" ht="15.75">
      <c r="A2665" s="98">
        <v>2662</v>
      </c>
      <c r="I2665" s="104" t="s">
        <v>78</v>
      </c>
      <c r="J2665" s="83">
        <f t="shared" si="83"/>
        <v>2662</v>
      </c>
      <c r="K2665" s="83">
        <f t="shared" si="82"/>
        <v>0</v>
      </c>
    </row>
    <row r="2666" spans="1:11" ht="15.75">
      <c r="A2666" s="98">
        <v>2663</v>
      </c>
      <c r="I2666" s="104" t="s">
        <v>78</v>
      </c>
      <c r="J2666" s="83">
        <f t="shared" si="83"/>
        <v>2663</v>
      </c>
      <c r="K2666" s="83">
        <f t="shared" si="82"/>
        <v>0</v>
      </c>
    </row>
    <row r="2667" spans="1:11" ht="15.75">
      <c r="A2667" s="98">
        <v>2664</v>
      </c>
      <c r="I2667" s="104" t="s">
        <v>78</v>
      </c>
      <c r="J2667" s="83">
        <f t="shared" si="83"/>
        <v>2664</v>
      </c>
      <c r="K2667" s="83">
        <f t="shared" si="82"/>
        <v>0</v>
      </c>
    </row>
    <row r="2668" spans="1:11" ht="15.75">
      <c r="A2668" s="98">
        <v>2665</v>
      </c>
      <c r="I2668" s="104" t="s">
        <v>78</v>
      </c>
      <c r="J2668" s="83">
        <f t="shared" si="83"/>
        <v>2665</v>
      </c>
      <c r="K2668" s="83">
        <f t="shared" si="82"/>
        <v>0</v>
      </c>
    </row>
    <row r="2669" spans="1:11" ht="15.75">
      <c r="A2669" s="98">
        <v>2666</v>
      </c>
      <c r="I2669" s="104" t="s">
        <v>78</v>
      </c>
      <c r="J2669" s="83">
        <f t="shared" si="83"/>
        <v>2666</v>
      </c>
      <c r="K2669" s="83">
        <f t="shared" si="82"/>
        <v>0</v>
      </c>
    </row>
    <row r="2670" spans="1:11" ht="15.75">
      <c r="A2670" s="98">
        <v>2667</v>
      </c>
      <c r="I2670" s="104" t="s">
        <v>78</v>
      </c>
      <c r="J2670" s="83">
        <f t="shared" si="83"/>
        <v>2667</v>
      </c>
      <c r="K2670" s="83">
        <f t="shared" si="82"/>
        <v>0</v>
      </c>
    </row>
    <row r="2671" spans="1:11" ht="15.75">
      <c r="A2671" s="98">
        <v>2668</v>
      </c>
      <c r="I2671" s="104" t="s">
        <v>78</v>
      </c>
      <c r="J2671" s="83">
        <f t="shared" si="83"/>
        <v>2668</v>
      </c>
      <c r="K2671" s="83">
        <f t="shared" si="82"/>
        <v>0</v>
      </c>
    </row>
    <row r="2672" spans="1:11" ht="15.75">
      <c r="A2672" s="98">
        <v>2669</v>
      </c>
      <c r="I2672" s="104" t="s">
        <v>78</v>
      </c>
      <c r="J2672" s="83">
        <f t="shared" si="83"/>
        <v>2669</v>
      </c>
      <c r="K2672" s="83">
        <f t="shared" si="82"/>
        <v>0</v>
      </c>
    </row>
    <row r="2673" spans="1:11" ht="15.75">
      <c r="A2673" s="98">
        <v>2670</v>
      </c>
      <c r="I2673" s="104" t="s">
        <v>78</v>
      </c>
      <c r="J2673" s="83">
        <f t="shared" si="83"/>
        <v>2670</v>
      </c>
      <c r="K2673" s="83">
        <f t="shared" si="82"/>
        <v>0</v>
      </c>
    </row>
    <row r="2674" spans="1:11" ht="15.75">
      <c r="A2674" s="98">
        <v>2671</v>
      </c>
      <c r="I2674" s="104" t="s">
        <v>78</v>
      </c>
      <c r="J2674" s="83">
        <f t="shared" si="83"/>
        <v>2671</v>
      </c>
      <c r="K2674" s="83">
        <f t="shared" si="82"/>
        <v>0</v>
      </c>
    </row>
    <row r="2675" spans="1:11" ht="15.75">
      <c r="A2675" s="98">
        <v>2672</v>
      </c>
      <c r="I2675" s="104" t="s">
        <v>78</v>
      </c>
      <c r="J2675" s="83">
        <f t="shared" si="83"/>
        <v>2672</v>
      </c>
      <c r="K2675" s="83">
        <f t="shared" si="82"/>
        <v>0</v>
      </c>
    </row>
    <row r="2676" spans="1:11" ht="15.75">
      <c r="A2676" s="98">
        <v>2673</v>
      </c>
      <c r="I2676" s="104" t="s">
        <v>78</v>
      </c>
      <c r="J2676" s="83">
        <f t="shared" si="83"/>
        <v>2673</v>
      </c>
      <c r="K2676" s="83">
        <f t="shared" si="82"/>
        <v>0</v>
      </c>
    </row>
    <row r="2677" spans="1:11" ht="15.75">
      <c r="A2677" s="98">
        <v>2674</v>
      </c>
      <c r="I2677" s="104" t="s">
        <v>78</v>
      </c>
      <c r="J2677" s="83">
        <f t="shared" si="83"/>
        <v>2674</v>
      </c>
      <c r="K2677" s="83">
        <f t="shared" si="82"/>
        <v>0</v>
      </c>
    </row>
    <row r="2678" spans="1:11" ht="15.75">
      <c r="A2678" s="98">
        <v>2675</v>
      </c>
      <c r="I2678" s="104" t="s">
        <v>78</v>
      </c>
      <c r="J2678" s="83">
        <f t="shared" si="83"/>
        <v>2675</v>
      </c>
      <c r="K2678" s="83">
        <f t="shared" si="82"/>
        <v>0</v>
      </c>
    </row>
    <row r="2679" spans="1:11" ht="15.75">
      <c r="A2679" s="98">
        <v>2676</v>
      </c>
      <c r="I2679" s="104" t="s">
        <v>78</v>
      </c>
      <c r="J2679" s="83">
        <f t="shared" si="83"/>
        <v>2676</v>
      </c>
      <c r="K2679" s="83">
        <f t="shared" si="82"/>
        <v>0</v>
      </c>
    </row>
    <row r="2680" spans="1:11" ht="15.75">
      <c r="A2680" s="98">
        <v>2677</v>
      </c>
      <c r="I2680" s="104" t="s">
        <v>78</v>
      </c>
      <c r="J2680" s="83">
        <f t="shared" si="83"/>
        <v>2677</v>
      </c>
      <c r="K2680" s="83">
        <f t="shared" si="82"/>
        <v>0</v>
      </c>
    </row>
    <row r="2681" spans="1:11" ht="15.75">
      <c r="A2681" s="98">
        <v>2678</v>
      </c>
      <c r="I2681" s="104" t="s">
        <v>78</v>
      </c>
      <c r="J2681" s="83">
        <f t="shared" si="83"/>
        <v>2678</v>
      </c>
      <c r="K2681" s="83">
        <f t="shared" si="82"/>
        <v>0</v>
      </c>
    </row>
    <row r="2682" spans="1:11" ht="15.75">
      <c r="A2682" s="98">
        <v>2679</v>
      </c>
      <c r="I2682" s="104" t="s">
        <v>78</v>
      </c>
      <c r="J2682" s="83">
        <f t="shared" si="83"/>
        <v>2679</v>
      </c>
      <c r="K2682" s="83">
        <f t="shared" si="82"/>
        <v>0</v>
      </c>
    </row>
    <row r="2683" spans="1:11" ht="15.75">
      <c r="A2683" s="98">
        <v>2680</v>
      </c>
      <c r="I2683" s="104" t="s">
        <v>78</v>
      </c>
      <c r="J2683" s="83">
        <f t="shared" si="83"/>
        <v>2680</v>
      </c>
      <c r="K2683" s="83">
        <f t="shared" si="82"/>
        <v>0</v>
      </c>
    </row>
    <row r="2684" spans="1:11" ht="15.75">
      <c r="A2684" s="98">
        <v>2681</v>
      </c>
      <c r="I2684" s="104" t="s">
        <v>78</v>
      </c>
      <c r="J2684" s="83">
        <f t="shared" si="83"/>
        <v>2681</v>
      </c>
      <c r="K2684" s="83">
        <f t="shared" si="82"/>
        <v>0</v>
      </c>
    </row>
    <row r="2685" spans="1:11" ht="15.75">
      <c r="A2685" s="98">
        <v>2682</v>
      </c>
      <c r="I2685" s="104" t="s">
        <v>78</v>
      </c>
      <c r="J2685" s="83">
        <f t="shared" si="83"/>
        <v>2682</v>
      </c>
      <c r="K2685" s="83">
        <f t="shared" si="82"/>
        <v>0</v>
      </c>
    </row>
    <row r="2686" spans="1:11" ht="15.75">
      <c r="A2686" s="98">
        <v>2683</v>
      </c>
      <c r="I2686" s="104" t="s">
        <v>78</v>
      </c>
      <c r="J2686" s="83">
        <f t="shared" si="83"/>
        <v>2683</v>
      </c>
      <c r="K2686" s="83">
        <f t="shared" si="82"/>
        <v>0</v>
      </c>
    </row>
    <row r="2687" spans="1:11" ht="15.75">
      <c r="A2687" s="98">
        <v>2684</v>
      </c>
      <c r="I2687" s="104" t="s">
        <v>78</v>
      </c>
      <c r="J2687" s="83">
        <f t="shared" si="83"/>
        <v>2684</v>
      </c>
      <c r="K2687" s="83">
        <f t="shared" si="82"/>
        <v>0</v>
      </c>
    </row>
    <row r="2688" spans="1:11" ht="15.75">
      <c r="A2688" s="98">
        <v>2685</v>
      </c>
      <c r="I2688" s="104" t="s">
        <v>78</v>
      </c>
      <c r="J2688" s="83">
        <f t="shared" si="83"/>
        <v>2685</v>
      </c>
      <c r="K2688" s="83">
        <f t="shared" si="82"/>
        <v>0</v>
      </c>
    </row>
    <row r="2689" spans="1:11" ht="15.75">
      <c r="A2689" s="98">
        <v>2686</v>
      </c>
      <c r="I2689" s="104" t="s">
        <v>78</v>
      </c>
      <c r="J2689" s="83">
        <f t="shared" si="83"/>
        <v>2686</v>
      </c>
      <c r="K2689" s="83">
        <f t="shared" si="82"/>
        <v>0</v>
      </c>
    </row>
    <row r="2690" spans="1:11" ht="15.75">
      <c r="A2690" s="98">
        <v>2687</v>
      </c>
      <c r="I2690" s="104" t="s">
        <v>78</v>
      </c>
      <c r="J2690" s="83">
        <f t="shared" si="83"/>
        <v>2687</v>
      </c>
      <c r="K2690" s="83">
        <f t="shared" si="82"/>
        <v>0</v>
      </c>
    </row>
    <row r="2691" spans="1:11" ht="15.75">
      <c r="A2691" s="98">
        <v>2688</v>
      </c>
      <c r="I2691" s="104" t="s">
        <v>78</v>
      </c>
      <c r="J2691" s="83">
        <f t="shared" si="83"/>
        <v>2688</v>
      </c>
      <c r="K2691" s="83">
        <f t="shared" si="82"/>
        <v>0</v>
      </c>
    </row>
    <row r="2692" spans="1:11" ht="15.75">
      <c r="A2692" s="98">
        <v>2689</v>
      </c>
      <c r="I2692" s="104" t="s">
        <v>78</v>
      </c>
      <c r="J2692" s="83">
        <f t="shared" si="83"/>
        <v>2689</v>
      </c>
      <c r="K2692" s="83">
        <f t="shared" ref="K2692:K2755" si="84">COUNTIF($D$4:$D$889,D2692)</f>
        <v>0</v>
      </c>
    </row>
    <row r="2693" spans="1:11" ht="15.75">
      <c r="A2693" s="98">
        <v>2690</v>
      </c>
      <c r="I2693" s="104" t="s">
        <v>78</v>
      </c>
      <c r="J2693" s="83">
        <f t="shared" ref="J2693:J2756" si="85">IF(H2693&lt;&gt;H2692,1,J2692+1)</f>
        <v>2690</v>
      </c>
      <c r="K2693" s="83">
        <f t="shared" si="84"/>
        <v>0</v>
      </c>
    </row>
    <row r="2694" spans="1:11" ht="15.75">
      <c r="A2694" s="98">
        <v>2691</v>
      </c>
      <c r="I2694" s="104" t="s">
        <v>78</v>
      </c>
      <c r="J2694" s="83">
        <f t="shared" si="85"/>
        <v>2691</v>
      </c>
      <c r="K2694" s="83">
        <f t="shared" si="84"/>
        <v>0</v>
      </c>
    </row>
    <row r="2695" spans="1:11" ht="15.75">
      <c r="A2695" s="98">
        <v>2692</v>
      </c>
      <c r="I2695" s="104" t="s">
        <v>78</v>
      </c>
      <c r="J2695" s="83">
        <f t="shared" si="85"/>
        <v>2692</v>
      </c>
      <c r="K2695" s="83">
        <f t="shared" si="84"/>
        <v>0</v>
      </c>
    </row>
    <row r="2696" spans="1:11" ht="15.75">
      <c r="A2696" s="98">
        <v>2693</v>
      </c>
      <c r="I2696" s="104" t="s">
        <v>78</v>
      </c>
      <c r="J2696" s="83">
        <f t="shared" si="85"/>
        <v>2693</v>
      </c>
      <c r="K2696" s="83">
        <f t="shared" si="84"/>
        <v>0</v>
      </c>
    </row>
    <row r="2697" spans="1:11" ht="15.75">
      <c r="A2697" s="98">
        <v>2694</v>
      </c>
      <c r="I2697" s="104" t="s">
        <v>78</v>
      </c>
      <c r="J2697" s="83">
        <f t="shared" si="85"/>
        <v>2694</v>
      </c>
      <c r="K2697" s="83">
        <f t="shared" si="84"/>
        <v>0</v>
      </c>
    </row>
    <row r="2698" spans="1:11" ht="15.75">
      <c r="A2698" s="98">
        <v>2695</v>
      </c>
      <c r="I2698" s="104" t="s">
        <v>78</v>
      </c>
      <c r="J2698" s="83">
        <f t="shared" si="85"/>
        <v>2695</v>
      </c>
      <c r="K2698" s="83">
        <f t="shared" si="84"/>
        <v>0</v>
      </c>
    </row>
    <row r="2699" spans="1:11" ht="15.75">
      <c r="A2699" s="98">
        <v>2696</v>
      </c>
      <c r="I2699" s="104" t="s">
        <v>78</v>
      </c>
      <c r="J2699" s="83">
        <f t="shared" si="85"/>
        <v>2696</v>
      </c>
      <c r="K2699" s="83">
        <f t="shared" si="84"/>
        <v>0</v>
      </c>
    </row>
    <row r="2700" spans="1:11" ht="15.75">
      <c r="A2700" s="98">
        <v>2697</v>
      </c>
      <c r="I2700" s="104" t="s">
        <v>78</v>
      </c>
      <c r="J2700" s="83">
        <f t="shared" si="85"/>
        <v>2697</v>
      </c>
      <c r="K2700" s="83">
        <f t="shared" si="84"/>
        <v>0</v>
      </c>
    </row>
    <row r="2701" spans="1:11" ht="15.75">
      <c r="A2701" s="98">
        <v>2698</v>
      </c>
      <c r="I2701" s="104" t="s">
        <v>78</v>
      </c>
      <c r="J2701" s="83">
        <f t="shared" si="85"/>
        <v>2698</v>
      </c>
      <c r="K2701" s="83">
        <f t="shared" si="84"/>
        <v>0</v>
      </c>
    </row>
    <row r="2702" spans="1:11" ht="15.75">
      <c r="A2702" s="98">
        <v>2699</v>
      </c>
      <c r="I2702" s="104" t="s">
        <v>78</v>
      </c>
      <c r="J2702" s="83">
        <f t="shared" si="85"/>
        <v>2699</v>
      </c>
      <c r="K2702" s="83">
        <f t="shared" si="84"/>
        <v>0</v>
      </c>
    </row>
    <row r="2703" spans="1:11" ht="15.75">
      <c r="A2703" s="98">
        <v>2700</v>
      </c>
      <c r="I2703" s="104" t="s">
        <v>78</v>
      </c>
      <c r="J2703" s="83">
        <f t="shared" si="85"/>
        <v>2700</v>
      </c>
      <c r="K2703" s="83">
        <f t="shared" si="84"/>
        <v>0</v>
      </c>
    </row>
    <row r="2704" spans="1:11" ht="15.75">
      <c r="A2704" s="98">
        <v>2701</v>
      </c>
      <c r="I2704" s="104" t="s">
        <v>78</v>
      </c>
      <c r="J2704" s="83">
        <f t="shared" si="85"/>
        <v>2701</v>
      </c>
      <c r="K2704" s="83">
        <f t="shared" si="84"/>
        <v>0</v>
      </c>
    </row>
    <row r="2705" spans="1:11" ht="15.75">
      <c r="A2705" s="98">
        <v>2702</v>
      </c>
      <c r="I2705" s="104" t="s">
        <v>78</v>
      </c>
      <c r="J2705" s="83">
        <f t="shared" si="85"/>
        <v>2702</v>
      </c>
      <c r="K2705" s="83">
        <f t="shared" si="84"/>
        <v>0</v>
      </c>
    </row>
    <row r="2706" spans="1:11" ht="15.75">
      <c r="A2706" s="98">
        <v>2703</v>
      </c>
      <c r="I2706" s="104" t="s">
        <v>78</v>
      </c>
      <c r="J2706" s="83">
        <f t="shared" si="85"/>
        <v>2703</v>
      </c>
      <c r="K2706" s="83">
        <f t="shared" si="84"/>
        <v>0</v>
      </c>
    </row>
    <row r="2707" spans="1:11" ht="15.75">
      <c r="A2707" s="98">
        <v>2704</v>
      </c>
      <c r="I2707" s="104" t="s">
        <v>78</v>
      </c>
      <c r="J2707" s="83">
        <f t="shared" si="85"/>
        <v>2704</v>
      </c>
      <c r="K2707" s="83">
        <f t="shared" si="84"/>
        <v>0</v>
      </c>
    </row>
    <row r="2708" spans="1:11" ht="15.75">
      <c r="A2708" s="98">
        <v>2705</v>
      </c>
      <c r="I2708" s="104" t="s">
        <v>78</v>
      </c>
      <c r="J2708" s="83">
        <f t="shared" si="85"/>
        <v>2705</v>
      </c>
      <c r="K2708" s="83">
        <f t="shared" si="84"/>
        <v>0</v>
      </c>
    </row>
    <row r="2709" spans="1:11" ht="15.75">
      <c r="A2709" s="98">
        <v>2706</v>
      </c>
      <c r="I2709" s="104" t="s">
        <v>78</v>
      </c>
      <c r="J2709" s="83">
        <f t="shared" si="85"/>
        <v>2706</v>
      </c>
      <c r="K2709" s="83">
        <f t="shared" si="84"/>
        <v>0</v>
      </c>
    </row>
    <row r="2710" spans="1:11" ht="15.75">
      <c r="A2710" s="98">
        <v>2707</v>
      </c>
      <c r="I2710" s="104" t="s">
        <v>78</v>
      </c>
      <c r="J2710" s="83">
        <f t="shared" si="85"/>
        <v>2707</v>
      </c>
      <c r="K2710" s="83">
        <f t="shared" si="84"/>
        <v>0</v>
      </c>
    </row>
    <row r="2711" spans="1:11" ht="15.75">
      <c r="A2711" s="98">
        <v>2708</v>
      </c>
      <c r="I2711" s="104" t="s">
        <v>78</v>
      </c>
      <c r="J2711" s="83">
        <f t="shared" si="85"/>
        <v>2708</v>
      </c>
      <c r="K2711" s="83">
        <f t="shared" si="84"/>
        <v>0</v>
      </c>
    </row>
    <row r="2712" spans="1:11" ht="15.75">
      <c r="A2712" s="98">
        <v>2709</v>
      </c>
      <c r="I2712" s="104" t="s">
        <v>78</v>
      </c>
      <c r="J2712" s="83">
        <f t="shared" si="85"/>
        <v>2709</v>
      </c>
      <c r="K2712" s="83">
        <f t="shared" si="84"/>
        <v>0</v>
      </c>
    </row>
    <row r="2713" spans="1:11" ht="15.75">
      <c r="A2713" s="98">
        <v>2710</v>
      </c>
      <c r="I2713" s="104" t="s">
        <v>78</v>
      </c>
      <c r="J2713" s="83">
        <f t="shared" si="85"/>
        <v>2710</v>
      </c>
      <c r="K2713" s="83">
        <f t="shared" si="84"/>
        <v>0</v>
      </c>
    </row>
    <row r="2714" spans="1:11" ht="15.75">
      <c r="A2714" s="98">
        <v>2711</v>
      </c>
      <c r="I2714" s="104" t="s">
        <v>78</v>
      </c>
      <c r="J2714" s="83">
        <f t="shared" si="85"/>
        <v>2711</v>
      </c>
      <c r="K2714" s="83">
        <f t="shared" si="84"/>
        <v>0</v>
      </c>
    </row>
    <row r="2715" spans="1:11" ht="15.75">
      <c r="A2715" s="98">
        <v>2712</v>
      </c>
      <c r="I2715" s="104" t="s">
        <v>78</v>
      </c>
      <c r="J2715" s="83">
        <f t="shared" si="85"/>
        <v>2712</v>
      </c>
      <c r="K2715" s="83">
        <f t="shared" si="84"/>
        <v>0</v>
      </c>
    </row>
    <row r="2716" spans="1:11" ht="15.75">
      <c r="A2716" s="98">
        <v>2713</v>
      </c>
      <c r="I2716" s="104" t="s">
        <v>78</v>
      </c>
      <c r="J2716" s="83">
        <f t="shared" si="85"/>
        <v>2713</v>
      </c>
      <c r="K2716" s="83">
        <f t="shared" si="84"/>
        <v>0</v>
      </c>
    </row>
    <row r="2717" spans="1:11" ht="15.75">
      <c r="A2717" s="98">
        <v>2714</v>
      </c>
      <c r="I2717" s="104" t="s">
        <v>78</v>
      </c>
      <c r="J2717" s="83">
        <f t="shared" si="85"/>
        <v>2714</v>
      </c>
      <c r="K2717" s="83">
        <f t="shared" si="84"/>
        <v>0</v>
      </c>
    </row>
    <row r="2718" spans="1:11" ht="15.75">
      <c r="A2718" s="98">
        <v>2715</v>
      </c>
      <c r="I2718" s="104" t="s">
        <v>78</v>
      </c>
      <c r="J2718" s="83">
        <f t="shared" si="85"/>
        <v>2715</v>
      </c>
      <c r="K2718" s="83">
        <f t="shared" si="84"/>
        <v>0</v>
      </c>
    </row>
    <row r="2719" spans="1:11" ht="15.75">
      <c r="A2719" s="98">
        <v>2716</v>
      </c>
      <c r="I2719" s="104" t="s">
        <v>78</v>
      </c>
      <c r="J2719" s="83">
        <f t="shared" si="85"/>
        <v>2716</v>
      </c>
      <c r="K2719" s="83">
        <f t="shared" si="84"/>
        <v>0</v>
      </c>
    </row>
    <row r="2720" spans="1:11" ht="15.75">
      <c r="A2720" s="98">
        <v>2717</v>
      </c>
      <c r="I2720" s="104" t="s">
        <v>78</v>
      </c>
      <c r="J2720" s="83">
        <f t="shared" si="85"/>
        <v>2717</v>
      </c>
      <c r="K2720" s="83">
        <f t="shared" si="84"/>
        <v>0</v>
      </c>
    </row>
    <row r="2721" spans="1:11" ht="15.75">
      <c r="A2721" s="98">
        <v>2718</v>
      </c>
      <c r="I2721" s="104" t="s">
        <v>78</v>
      </c>
      <c r="J2721" s="83">
        <f t="shared" si="85"/>
        <v>2718</v>
      </c>
      <c r="K2721" s="83">
        <f t="shared" si="84"/>
        <v>0</v>
      </c>
    </row>
    <row r="2722" spans="1:11" ht="15.75">
      <c r="A2722" s="98">
        <v>2719</v>
      </c>
      <c r="I2722" s="104" t="s">
        <v>78</v>
      </c>
      <c r="J2722" s="83">
        <f t="shared" si="85"/>
        <v>2719</v>
      </c>
      <c r="K2722" s="83">
        <f t="shared" si="84"/>
        <v>0</v>
      </c>
    </row>
    <row r="2723" spans="1:11" ht="15.75">
      <c r="A2723" s="98">
        <v>2720</v>
      </c>
      <c r="I2723" s="104" t="s">
        <v>78</v>
      </c>
      <c r="J2723" s="83">
        <f t="shared" si="85"/>
        <v>2720</v>
      </c>
      <c r="K2723" s="83">
        <f t="shared" si="84"/>
        <v>0</v>
      </c>
    </row>
    <row r="2724" spans="1:11" ht="15.75">
      <c r="A2724" s="98">
        <v>2721</v>
      </c>
      <c r="I2724" s="104" t="s">
        <v>78</v>
      </c>
      <c r="J2724" s="83">
        <f t="shared" si="85"/>
        <v>2721</v>
      </c>
      <c r="K2724" s="83">
        <f t="shared" si="84"/>
        <v>0</v>
      </c>
    </row>
    <row r="2725" spans="1:11" ht="15.75">
      <c r="A2725" s="98">
        <v>2722</v>
      </c>
      <c r="I2725" s="104" t="s">
        <v>78</v>
      </c>
      <c r="J2725" s="83">
        <f t="shared" si="85"/>
        <v>2722</v>
      </c>
      <c r="K2725" s="83">
        <f t="shared" si="84"/>
        <v>0</v>
      </c>
    </row>
    <row r="2726" spans="1:11" ht="15.75">
      <c r="A2726" s="98">
        <v>2723</v>
      </c>
      <c r="I2726" s="104" t="s">
        <v>78</v>
      </c>
      <c r="J2726" s="83">
        <f t="shared" si="85"/>
        <v>2723</v>
      </c>
      <c r="K2726" s="83">
        <f t="shared" si="84"/>
        <v>0</v>
      </c>
    </row>
    <row r="2727" spans="1:11" ht="15.75">
      <c r="A2727" s="98">
        <v>2724</v>
      </c>
      <c r="I2727" s="104" t="s">
        <v>78</v>
      </c>
      <c r="J2727" s="83">
        <f t="shared" si="85"/>
        <v>2724</v>
      </c>
      <c r="K2727" s="83">
        <f t="shared" si="84"/>
        <v>0</v>
      </c>
    </row>
    <row r="2728" spans="1:11" ht="15.75">
      <c r="A2728" s="98">
        <v>2725</v>
      </c>
      <c r="I2728" s="104" t="s">
        <v>78</v>
      </c>
      <c r="J2728" s="83">
        <f t="shared" si="85"/>
        <v>2725</v>
      </c>
      <c r="K2728" s="83">
        <f t="shared" si="84"/>
        <v>0</v>
      </c>
    </row>
    <row r="2729" spans="1:11" ht="15.75">
      <c r="A2729" s="98">
        <v>2726</v>
      </c>
      <c r="I2729" s="104" t="s">
        <v>78</v>
      </c>
      <c r="J2729" s="83">
        <f t="shared" si="85"/>
        <v>2726</v>
      </c>
      <c r="K2729" s="83">
        <f t="shared" si="84"/>
        <v>0</v>
      </c>
    </row>
    <row r="2730" spans="1:11" ht="15.75">
      <c r="A2730" s="98">
        <v>2727</v>
      </c>
      <c r="I2730" s="104" t="s">
        <v>78</v>
      </c>
      <c r="J2730" s="83">
        <f t="shared" si="85"/>
        <v>2727</v>
      </c>
      <c r="K2730" s="83">
        <f t="shared" si="84"/>
        <v>0</v>
      </c>
    </row>
    <row r="2731" spans="1:11" ht="15.75">
      <c r="A2731" s="98">
        <v>2728</v>
      </c>
      <c r="I2731" s="104" t="s">
        <v>78</v>
      </c>
      <c r="J2731" s="83">
        <f t="shared" si="85"/>
        <v>2728</v>
      </c>
      <c r="K2731" s="83">
        <f t="shared" si="84"/>
        <v>0</v>
      </c>
    </row>
    <row r="2732" spans="1:11" ht="15.75">
      <c r="A2732" s="98">
        <v>2729</v>
      </c>
      <c r="I2732" s="104" t="s">
        <v>78</v>
      </c>
      <c r="J2732" s="83">
        <f t="shared" si="85"/>
        <v>2729</v>
      </c>
      <c r="K2732" s="83">
        <f t="shared" si="84"/>
        <v>0</v>
      </c>
    </row>
    <row r="2733" spans="1:11" ht="15.75">
      <c r="A2733" s="98">
        <v>2730</v>
      </c>
      <c r="I2733" s="104" t="s">
        <v>78</v>
      </c>
      <c r="J2733" s="83">
        <f t="shared" si="85"/>
        <v>2730</v>
      </c>
      <c r="K2733" s="83">
        <f t="shared" si="84"/>
        <v>0</v>
      </c>
    </row>
    <row r="2734" spans="1:11" ht="15.75">
      <c r="A2734" s="98">
        <v>2731</v>
      </c>
      <c r="I2734" s="104" t="s">
        <v>78</v>
      </c>
      <c r="J2734" s="83">
        <f t="shared" si="85"/>
        <v>2731</v>
      </c>
      <c r="K2734" s="83">
        <f t="shared" si="84"/>
        <v>0</v>
      </c>
    </row>
    <row r="2735" spans="1:11" ht="15.75">
      <c r="A2735" s="98">
        <v>2732</v>
      </c>
      <c r="I2735" s="104" t="s">
        <v>78</v>
      </c>
      <c r="J2735" s="83">
        <f t="shared" si="85"/>
        <v>2732</v>
      </c>
      <c r="K2735" s="83">
        <f t="shared" si="84"/>
        <v>0</v>
      </c>
    </row>
    <row r="2736" spans="1:11" ht="15.75">
      <c r="A2736" s="98">
        <v>2733</v>
      </c>
      <c r="I2736" s="104" t="s">
        <v>78</v>
      </c>
      <c r="J2736" s="83">
        <f t="shared" si="85"/>
        <v>2733</v>
      </c>
      <c r="K2736" s="83">
        <f t="shared" si="84"/>
        <v>0</v>
      </c>
    </row>
    <row r="2737" spans="1:11" ht="15.75">
      <c r="A2737" s="98">
        <v>2734</v>
      </c>
      <c r="I2737" s="104" t="s">
        <v>78</v>
      </c>
      <c r="J2737" s="83">
        <f t="shared" si="85"/>
        <v>2734</v>
      </c>
      <c r="K2737" s="83">
        <f t="shared" si="84"/>
        <v>0</v>
      </c>
    </row>
    <row r="2738" spans="1:11" ht="15.75">
      <c r="A2738" s="98">
        <v>2735</v>
      </c>
      <c r="I2738" s="104" t="s">
        <v>78</v>
      </c>
      <c r="J2738" s="83">
        <f t="shared" si="85"/>
        <v>2735</v>
      </c>
      <c r="K2738" s="83">
        <f t="shared" si="84"/>
        <v>0</v>
      </c>
    </row>
    <row r="2739" spans="1:11" ht="15.75">
      <c r="A2739" s="98">
        <v>2736</v>
      </c>
      <c r="I2739" s="104" t="s">
        <v>78</v>
      </c>
      <c r="J2739" s="83">
        <f t="shared" si="85"/>
        <v>2736</v>
      </c>
      <c r="K2739" s="83">
        <f t="shared" si="84"/>
        <v>0</v>
      </c>
    </row>
    <row r="2740" spans="1:11" ht="15.75">
      <c r="A2740" s="98">
        <v>2737</v>
      </c>
      <c r="I2740" s="104" t="s">
        <v>78</v>
      </c>
      <c r="J2740" s="83">
        <f t="shared" si="85"/>
        <v>2737</v>
      </c>
      <c r="K2740" s="83">
        <f t="shared" si="84"/>
        <v>0</v>
      </c>
    </row>
    <row r="2741" spans="1:11" ht="15.75">
      <c r="A2741" s="98">
        <v>2738</v>
      </c>
      <c r="I2741" s="104" t="s">
        <v>78</v>
      </c>
      <c r="J2741" s="83">
        <f t="shared" si="85"/>
        <v>2738</v>
      </c>
      <c r="K2741" s="83">
        <f t="shared" si="84"/>
        <v>0</v>
      </c>
    </row>
    <row r="2742" spans="1:11" ht="15.75">
      <c r="A2742" s="98">
        <v>2739</v>
      </c>
      <c r="I2742" s="104" t="s">
        <v>78</v>
      </c>
      <c r="J2742" s="83">
        <f t="shared" si="85"/>
        <v>2739</v>
      </c>
      <c r="K2742" s="83">
        <f t="shared" si="84"/>
        <v>0</v>
      </c>
    </row>
    <row r="2743" spans="1:11" ht="15.75">
      <c r="A2743" s="98">
        <v>2740</v>
      </c>
      <c r="I2743" s="104" t="s">
        <v>78</v>
      </c>
      <c r="J2743" s="83">
        <f t="shared" si="85"/>
        <v>2740</v>
      </c>
      <c r="K2743" s="83">
        <f t="shared" si="84"/>
        <v>0</v>
      </c>
    </row>
    <row r="2744" spans="1:11" ht="15.75">
      <c r="A2744" s="98">
        <v>2741</v>
      </c>
      <c r="I2744" s="104" t="s">
        <v>78</v>
      </c>
      <c r="J2744" s="83">
        <f t="shared" si="85"/>
        <v>2741</v>
      </c>
      <c r="K2744" s="83">
        <f t="shared" si="84"/>
        <v>0</v>
      </c>
    </row>
    <row r="2745" spans="1:11" ht="15.75">
      <c r="A2745" s="98">
        <v>2742</v>
      </c>
      <c r="I2745" s="104" t="s">
        <v>78</v>
      </c>
      <c r="J2745" s="83">
        <f t="shared" si="85"/>
        <v>2742</v>
      </c>
      <c r="K2745" s="83">
        <f t="shared" si="84"/>
        <v>0</v>
      </c>
    </row>
    <row r="2746" spans="1:11" ht="15.75">
      <c r="A2746" s="98">
        <v>2743</v>
      </c>
      <c r="I2746" s="104" t="s">
        <v>78</v>
      </c>
      <c r="J2746" s="83">
        <f t="shared" si="85"/>
        <v>2743</v>
      </c>
      <c r="K2746" s="83">
        <f t="shared" si="84"/>
        <v>0</v>
      </c>
    </row>
    <row r="2747" spans="1:11" ht="15.75">
      <c r="A2747" s="98">
        <v>2744</v>
      </c>
      <c r="I2747" s="104" t="s">
        <v>78</v>
      </c>
      <c r="J2747" s="83">
        <f t="shared" si="85"/>
        <v>2744</v>
      </c>
      <c r="K2747" s="83">
        <f t="shared" si="84"/>
        <v>0</v>
      </c>
    </row>
    <row r="2748" spans="1:11" ht="15.75">
      <c r="A2748" s="98">
        <v>2745</v>
      </c>
      <c r="I2748" s="104" t="s">
        <v>78</v>
      </c>
      <c r="J2748" s="83">
        <f t="shared" si="85"/>
        <v>2745</v>
      </c>
      <c r="K2748" s="83">
        <f t="shared" si="84"/>
        <v>0</v>
      </c>
    </row>
    <row r="2749" spans="1:11" ht="15.75">
      <c r="A2749" s="98">
        <v>2746</v>
      </c>
      <c r="I2749" s="104" t="s">
        <v>78</v>
      </c>
      <c r="J2749" s="83">
        <f t="shared" si="85"/>
        <v>2746</v>
      </c>
      <c r="K2749" s="83">
        <f t="shared" si="84"/>
        <v>0</v>
      </c>
    </row>
    <row r="2750" spans="1:11" ht="15.75">
      <c r="A2750" s="98">
        <v>2747</v>
      </c>
      <c r="I2750" s="104" t="s">
        <v>78</v>
      </c>
      <c r="J2750" s="83">
        <f t="shared" si="85"/>
        <v>2747</v>
      </c>
      <c r="K2750" s="83">
        <f t="shared" si="84"/>
        <v>0</v>
      </c>
    </row>
    <row r="2751" spans="1:11" ht="15.75">
      <c r="A2751" s="98">
        <v>2748</v>
      </c>
      <c r="I2751" s="104" t="s">
        <v>78</v>
      </c>
      <c r="J2751" s="83">
        <f t="shared" si="85"/>
        <v>2748</v>
      </c>
      <c r="K2751" s="83">
        <f t="shared" si="84"/>
        <v>0</v>
      </c>
    </row>
    <row r="2752" spans="1:11" ht="15.75">
      <c r="A2752" s="98">
        <v>2749</v>
      </c>
      <c r="I2752" s="104" t="s">
        <v>78</v>
      </c>
      <c r="J2752" s="83">
        <f t="shared" si="85"/>
        <v>2749</v>
      </c>
      <c r="K2752" s="83">
        <f t="shared" si="84"/>
        <v>0</v>
      </c>
    </row>
    <row r="2753" spans="1:11" ht="15.75">
      <c r="A2753" s="98">
        <v>2750</v>
      </c>
      <c r="I2753" s="104" t="s">
        <v>78</v>
      </c>
      <c r="J2753" s="83">
        <f t="shared" si="85"/>
        <v>2750</v>
      </c>
      <c r="K2753" s="83">
        <f t="shared" si="84"/>
        <v>0</v>
      </c>
    </row>
    <row r="2754" spans="1:11" ht="15.75">
      <c r="A2754" s="98">
        <v>2751</v>
      </c>
      <c r="I2754" s="104" t="s">
        <v>78</v>
      </c>
      <c r="J2754" s="83">
        <f t="shared" si="85"/>
        <v>2751</v>
      </c>
      <c r="K2754" s="83">
        <f t="shared" si="84"/>
        <v>0</v>
      </c>
    </row>
    <row r="2755" spans="1:11" ht="15.75">
      <c r="A2755" s="98">
        <v>2752</v>
      </c>
      <c r="I2755" s="104" t="s">
        <v>78</v>
      </c>
      <c r="J2755" s="83">
        <f t="shared" si="85"/>
        <v>2752</v>
      </c>
      <c r="K2755" s="83">
        <f t="shared" si="84"/>
        <v>0</v>
      </c>
    </row>
    <row r="2756" spans="1:11" ht="15.75">
      <c r="A2756" s="98">
        <v>2753</v>
      </c>
      <c r="I2756" s="104" t="s">
        <v>78</v>
      </c>
      <c r="J2756" s="83">
        <f t="shared" si="85"/>
        <v>2753</v>
      </c>
      <c r="K2756" s="83">
        <f t="shared" ref="K2756:K2819" si="86">COUNTIF($D$4:$D$889,D2756)</f>
        <v>0</v>
      </c>
    </row>
    <row r="2757" spans="1:11" ht="15.75">
      <c r="A2757" s="98">
        <v>2754</v>
      </c>
      <c r="I2757" s="104" t="s">
        <v>78</v>
      </c>
      <c r="J2757" s="83">
        <f t="shared" ref="J2757:J2820" si="87">IF(H2757&lt;&gt;H2756,1,J2756+1)</f>
        <v>2754</v>
      </c>
      <c r="K2757" s="83">
        <f t="shared" si="86"/>
        <v>0</v>
      </c>
    </row>
    <row r="2758" spans="1:11" ht="15.75">
      <c r="A2758" s="98">
        <v>2755</v>
      </c>
      <c r="I2758" s="104" t="s">
        <v>78</v>
      </c>
      <c r="J2758" s="83">
        <f t="shared" si="87"/>
        <v>2755</v>
      </c>
      <c r="K2758" s="83">
        <f t="shared" si="86"/>
        <v>0</v>
      </c>
    </row>
    <row r="2759" spans="1:11" ht="15.75">
      <c r="A2759" s="98">
        <v>2756</v>
      </c>
      <c r="I2759" s="104" t="s">
        <v>78</v>
      </c>
      <c r="J2759" s="83">
        <f t="shared" si="87"/>
        <v>2756</v>
      </c>
      <c r="K2759" s="83">
        <f t="shared" si="86"/>
        <v>0</v>
      </c>
    </row>
    <row r="2760" spans="1:11" ht="15.75">
      <c r="A2760" s="98">
        <v>2757</v>
      </c>
      <c r="I2760" s="104" t="s">
        <v>78</v>
      </c>
      <c r="J2760" s="83">
        <f t="shared" si="87"/>
        <v>2757</v>
      </c>
      <c r="K2760" s="83">
        <f t="shared" si="86"/>
        <v>0</v>
      </c>
    </row>
    <row r="2761" spans="1:11" ht="15.75">
      <c r="A2761" s="98">
        <v>2758</v>
      </c>
      <c r="I2761" s="104" t="s">
        <v>78</v>
      </c>
      <c r="J2761" s="83">
        <f t="shared" si="87"/>
        <v>2758</v>
      </c>
      <c r="K2761" s="83">
        <f t="shared" si="86"/>
        <v>0</v>
      </c>
    </row>
    <row r="2762" spans="1:11" ht="15.75">
      <c r="A2762" s="98">
        <v>2759</v>
      </c>
      <c r="I2762" s="104" t="s">
        <v>78</v>
      </c>
      <c r="J2762" s="83">
        <f t="shared" si="87"/>
        <v>2759</v>
      </c>
      <c r="K2762" s="83">
        <f t="shared" si="86"/>
        <v>0</v>
      </c>
    </row>
    <row r="2763" spans="1:11" ht="15.75">
      <c r="A2763" s="98">
        <v>2760</v>
      </c>
      <c r="I2763" s="104" t="s">
        <v>78</v>
      </c>
      <c r="J2763" s="83">
        <f t="shared" si="87"/>
        <v>2760</v>
      </c>
      <c r="K2763" s="83">
        <f t="shared" si="86"/>
        <v>0</v>
      </c>
    </row>
    <row r="2764" spans="1:11" ht="15.75">
      <c r="A2764" s="98">
        <v>2761</v>
      </c>
      <c r="I2764" s="104" t="s">
        <v>78</v>
      </c>
      <c r="J2764" s="83">
        <f t="shared" si="87"/>
        <v>2761</v>
      </c>
      <c r="K2764" s="83">
        <f t="shared" si="86"/>
        <v>0</v>
      </c>
    </row>
    <row r="2765" spans="1:11" ht="15.75">
      <c r="A2765" s="98">
        <v>2762</v>
      </c>
      <c r="I2765" s="104" t="s">
        <v>78</v>
      </c>
      <c r="J2765" s="83">
        <f t="shared" si="87"/>
        <v>2762</v>
      </c>
      <c r="K2765" s="83">
        <f t="shared" si="86"/>
        <v>0</v>
      </c>
    </row>
    <row r="2766" spans="1:11" ht="15.75">
      <c r="A2766" s="98">
        <v>2763</v>
      </c>
      <c r="I2766" s="104" t="s">
        <v>78</v>
      </c>
      <c r="J2766" s="83">
        <f t="shared" si="87"/>
        <v>2763</v>
      </c>
      <c r="K2766" s="83">
        <f t="shared" si="86"/>
        <v>0</v>
      </c>
    </row>
    <row r="2767" spans="1:11" ht="15.75">
      <c r="A2767" s="98">
        <v>2764</v>
      </c>
      <c r="I2767" s="104" t="s">
        <v>78</v>
      </c>
      <c r="J2767" s="83">
        <f t="shared" si="87"/>
        <v>2764</v>
      </c>
      <c r="K2767" s="83">
        <f t="shared" si="86"/>
        <v>0</v>
      </c>
    </row>
    <row r="2768" spans="1:11" ht="15.75">
      <c r="A2768" s="98">
        <v>2765</v>
      </c>
      <c r="I2768" s="104" t="s">
        <v>78</v>
      </c>
      <c r="J2768" s="83">
        <f t="shared" si="87"/>
        <v>2765</v>
      </c>
      <c r="K2768" s="83">
        <f t="shared" si="86"/>
        <v>0</v>
      </c>
    </row>
    <row r="2769" spans="1:11" ht="15.75">
      <c r="A2769" s="98">
        <v>2766</v>
      </c>
      <c r="I2769" s="104" t="s">
        <v>78</v>
      </c>
      <c r="J2769" s="83">
        <f t="shared" si="87"/>
        <v>2766</v>
      </c>
      <c r="K2769" s="83">
        <f t="shared" si="86"/>
        <v>0</v>
      </c>
    </row>
    <row r="2770" spans="1:11" ht="15.75">
      <c r="A2770" s="98">
        <v>2767</v>
      </c>
      <c r="I2770" s="104" t="s">
        <v>78</v>
      </c>
      <c r="J2770" s="83">
        <f t="shared" si="87"/>
        <v>2767</v>
      </c>
      <c r="K2770" s="83">
        <f t="shared" si="86"/>
        <v>0</v>
      </c>
    </row>
    <row r="2771" spans="1:11" ht="15.75">
      <c r="A2771" s="98">
        <v>2768</v>
      </c>
      <c r="I2771" s="104" t="s">
        <v>78</v>
      </c>
      <c r="J2771" s="83">
        <f t="shared" si="87"/>
        <v>2768</v>
      </c>
      <c r="K2771" s="83">
        <f t="shared" si="86"/>
        <v>0</v>
      </c>
    </row>
    <row r="2772" spans="1:11" ht="15.75">
      <c r="A2772" s="98">
        <v>2769</v>
      </c>
      <c r="I2772" s="104" t="s">
        <v>78</v>
      </c>
      <c r="J2772" s="83">
        <f t="shared" si="87"/>
        <v>2769</v>
      </c>
      <c r="K2772" s="83">
        <f t="shared" si="86"/>
        <v>0</v>
      </c>
    </row>
    <row r="2773" spans="1:11" ht="15.75">
      <c r="A2773" s="98">
        <v>2770</v>
      </c>
      <c r="I2773" s="104" t="s">
        <v>78</v>
      </c>
      <c r="J2773" s="83">
        <f t="shared" si="87"/>
        <v>2770</v>
      </c>
      <c r="K2773" s="83">
        <f t="shared" si="86"/>
        <v>0</v>
      </c>
    </row>
    <row r="2774" spans="1:11" ht="15.75">
      <c r="A2774" s="98">
        <v>2771</v>
      </c>
      <c r="I2774" s="104" t="s">
        <v>78</v>
      </c>
      <c r="J2774" s="83">
        <f t="shared" si="87"/>
        <v>2771</v>
      </c>
      <c r="K2774" s="83">
        <f t="shared" si="86"/>
        <v>0</v>
      </c>
    </row>
    <row r="2775" spans="1:11" ht="15.75">
      <c r="A2775" s="98">
        <v>2772</v>
      </c>
      <c r="I2775" s="104" t="s">
        <v>78</v>
      </c>
      <c r="J2775" s="83">
        <f t="shared" si="87"/>
        <v>2772</v>
      </c>
      <c r="K2775" s="83">
        <f t="shared" si="86"/>
        <v>0</v>
      </c>
    </row>
    <row r="2776" spans="1:11" ht="15.75">
      <c r="A2776" s="98">
        <v>2773</v>
      </c>
      <c r="I2776" s="104" t="s">
        <v>78</v>
      </c>
      <c r="J2776" s="83">
        <f t="shared" si="87"/>
        <v>2773</v>
      </c>
      <c r="K2776" s="83">
        <f t="shared" si="86"/>
        <v>0</v>
      </c>
    </row>
    <row r="2777" spans="1:11" ht="15.75">
      <c r="A2777" s="98">
        <v>2774</v>
      </c>
      <c r="I2777" s="104" t="s">
        <v>78</v>
      </c>
      <c r="J2777" s="83">
        <f t="shared" si="87"/>
        <v>2774</v>
      </c>
      <c r="K2777" s="83">
        <f t="shared" si="86"/>
        <v>0</v>
      </c>
    </row>
    <row r="2778" spans="1:11" ht="15.75">
      <c r="A2778" s="98">
        <v>2775</v>
      </c>
      <c r="I2778" s="104" t="s">
        <v>78</v>
      </c>
      <c r="J2778" s="83">
        <f t="shared" si="87"/>
        <v>2775</v>
      </c>
      <c r="K2778" s="83">
        <f t="shared" si="86"/>
        <v>0</v>
      </c>
    </row>
    <row r="2779" spans="1:11" ht="15.75">
      <c r="A2779" s="98">
        <v>2776</v>
      </c>
      <c r="I2779" s="104" t="s">
        <v>78</v>
      </c>
      <c r="J2779" s="83">
        <f t="shared" si="87"/>
        <v>2776</v>
      </c>
      <c r="K2779" s="83">
        <f t="shared" si="86"/>
        <v>0</v>
      </c>
    </row>
    <row r="2780" spans="1:11" ht="15.75">
      <c r="A2780" s="98">
        <v>2777</v>
      </c>
      <c r="I2780" s="104" t="s">
        <v>78</v>
      </c>
      <c r="J2780" s="83">
        <f t="shared" si="87"/>
        <v>2777</v>
      </c>
      <c r="K2780" s="83">
        <f t="shared" si="86"/>
        <v>0</v>
      </c>
    </row>
    <row r="2781" spans="1:11" ht="15.75">
      <c r="A2781" s="98">
        <v>2778</v>
      </c>
      <c r="I2781" s="104" t="s">
        <v>78</v>
      </c>
      <c r="J2781" s="83">
        <f t="shared" si="87"/>
        <v>2778</v>
      </c>
      <c r="K2781" s="83">
        <f t="shared" si="86"/>
        <v>0</v>
      </c>
    </row>
    <row r="2782" spans="1:11" ht="15.75">
      <c r="A2782" s="98">
        <v>2779</v>
      </c>
      <c r="I2782" s="104" t="s">
        <v>78</v>
      </c>
      <c r="J2782" s="83">
        <f t="shared" si="87"/>
        <v>2779</v>
      </c>
      <c r="K2782" s="83">
        <f t="shared" si="86"/>
        <v>0</v>
      </c>
    </row>
    <row r="2783" spans="1:11" ht="15.75">
      <c r="A2783" s="98">
        <v>2780</v>
      </c>
      <c r="I2783" s="104" t="s">
        <v>78</v>
      </c>
      <c r="J2783" s="83">
        <f t="shared" si="87"/>
        <v>2780</v>
      </c>
      <c r="K2783" s="83">
        <f t="shared" si="86"/>
        <v>0</v>
      </c>
    </row>
    <row r="2784" spans="1:11" ht="15.75">
      <c r="A2784" s="98">
        <v>2781</v>
      </c>
      <c r="I2784" s="104" t="s">
        <v>78</v>
      </c>
      <c r="J2784" s="83">
        <f t="shared" si="87"/>
        <v>2781</v>
      </c>
      <c r="K2784" s="83">
        <f t="shared" si="86"/>
        <v>0</v>
      </c>
    </row>
    <row r="2785" spans="1:11" ht="15.75">
      <c r="A2785" s="98">
        <v>2782</v>
      </c>
      <c r="I2785" s="104" t="s">
        <v>78</v>
      </c>
      <c r="J2785" s="83">
        <f t="shared" si="87"/>
        <v>2782</v>
      </c>
      <c r="K2785" s="83">
        <f t="shared" si="86"/>
        <v>0</v>
      </c>
    </row>
    <row r="2786" spans="1:11" ht="15.75">
      <c r="A2786" s="98">
        <v>2783</v>
      </c>
      <c r="I2786" s="104" t="s">
        <v>78</v>
      </c>
      <c r="J2786" s="83">
        <f t="shared" si="87"/>
        <v>2783</v>
      </c>
      <c r="K2786" s="83">
        <f t="shared" si="86"/>
        <v>0</v>
      </c>
    </row>
    <row r="2787" spans="1:11" ht="15.75">
      <c r="A2787" s="98">
        <v>2784</v>
      </c>
      <c r="I2787" s="104" t="s">
        <v>78</v>
      </c>
      <c r="J2787" s="83">
        <f t="shared" si="87"/>
        <v>2784</v>
      </c>
      <c r="K2787" s="83">
        <f t="shared" si="86"/>
        <v>0</v>
      </c>
    </row>
    <row r="2788" spans="1:11" ht="15.75">
      <c r="A2788" s="98">
        <v>2785</v>
      </c>
      <c r="I2788" s="104" t="s">
        <v>78</v>
      </c>
      <c r="J2788" s="83">
        <f t="shared" si="87"/>
        <v>2785</v>
      </c>
      <c r="K2788" s="83">
        <f t="shared" si="86"/>
        <v>0</v>
      </c>
    </row>
    <row r="2789" spans="1:11" ht="15.75">
      <c r="A2789" s="98">
        <v>2786</v>
      </c>
      <c r="I2789" s="104" t="s">
        <v>78</v>
      </c>
      <c r="J2789" s="83">
        <f t="shared" si="87"/>
        <v>2786</v>
      </c>
      <c r="K2789" s="83">
        <f t="shared" si="86"/>
        <v>0</v>
      </c>
    </row>
    <row r="2790" spans="1:11" ht="15.75">
      <c r="A2790" s="98">
        <v>2787</v>
      </c>
      <c r="I2790" s="104" t="s">
        <v>78</v>
      </c>
      <c r="J2790" s="83">
        <f t="shared" si="87"/>
        <v>2787</v>
      </c>
      <c r="K2790" s="83">
        <f t="shared" si="86"/>
        <v>0</v>
      </c>
    </row>
    <row r="2791" spans="1:11" ht="15.75">
      <c r="A2791" s="98">
        <v>2788</v>
      </c>
      <c r="I2791" s="104" t="s">
        <v>78</v>
      </c>
      <c r="J2791" s="83">
        <f t="shared" si="87"/>
        <v>2788</v>
      </c>
      <c r="K2791" s="83">
        <f t="shared" si="86"/>
        <v>0</v>
      </c>
    </row>
    <row r="2792" spans="1:11" ht="15.75">
      <c r="A2792" s="98">
        <v>2789</v>
      </c>
      <c r="I2792" s="104" t="s">
        <v>78</v>
      </c>
      <c r="J2792" s="83">
        <f t="shared" si="87"/>
        <v>2789</v>
      </c>
      <c r="K2792" s="83">
        <f t="shared" si="86"/>
        <v>0</v>
      </c>
    </row>
    <row r="2793" spans="1:11" ht="15.75">
      <c r="A2793" s="98">
        <v>2790</v>
      </c>
      <c r="I2793" s="104" t="s">
        <v>78</v>
      </c>
      <c r="J2793" s="83">
        <f t="shared" si="87"/>
        <v>2790</v>
      </c>
      <c r="K2793" s="83">
        <f t="shared" si="86"/>
        <v>0</v>
      </c>
    </row>
    <row r="2794" spans="1:11" ht="15.75">
      <c r="A2794" s="98">
        <v>2791</v>
      </c>
      <c r="I2794" s="104" t="s">
        <v>78</v>
      </c>
      <c r="J2794" s="83">
        <f t="shared" si="87"/>
        <v>2791</v>
      </c>
      <c r="K2794" s="83">
        <f t="shared" si="86"/>
        <v>0</v>
      </c>
    </row>
    <row r="2795" spans="1:11" ht="15.75">
      <c r="A2795" s="98">
        <v>2792</v>
      </c>
      <c r="I2795" s="104" t="s">
        <v>78</v>
      </c>
      <c r="J2795" s="83">
        <f t="shared" si="87"/>
        <v>2792</v>
      </c>
      <c r="K2795" s="83">
        <f t="shared" si="86"/>
        <v>0</v>
      </c>
    </row>
    <row r="2796" spans="1:11" ht="15.75">
      <c r="A2796" s="98">
        <v>2793</v>
      </c>
      <c r="I2796" s="104" t="s">
        <v>78</v>
      </c>
      <c r="J2796" s="83">
        <f t="shared" si="87"/>
        <v>2793</v>
      </c>
      <c r="K2796" s="83">
        <f t="shared" si="86"/>
        <v>0</v>
      </c>
    </row>
    <row r="2797" spans="1:11" ht="15.75">
      <c r="A2797" s="98">
        <v>2794</v>
      </c>
      <c r="I2797" s="104" t="s">
        <v>78</v>
      </c>
      <c r="J2797" s="83">
        <f t="shared" si="87"/>
        <v>2794</v>
      </c>
      <c r="K2797" s="83">
        <f t="shared" si="86"/>
        <v>0</v>
      </c>
    </row>
    <row r="2798" spans="1:11" ht="15.75">
      <c r="A2798" s="98">
        <v>2795</v>
      </c>
      <c r="I2798" s="104" t="s">
        <v>78</v>
      </c>
      <c r="J2798" s="83">
        <f t="shared" si="87"/>
        <v>2795</v>
      </c>
      <c r="K2798" s="83">
        <f t="shared" si="86"/>
        <v>0</v>
      </c>
    </row>
    <row r="2799" spans="1:11" ht="15.75">
      <c r="A2799" s="98">
        <v>2796</v>
      </c>
      <c r="I2799" s="104" t="s">
        <v>78</v>
      </c>
      <c r="J2799" s="83">
        <f t="shared" si="87"/>
        <v>2796</v>
      </c>
      <c r="K2799" s="83">
        <f t="shared" si="86"/>
        <v>0</v>
      </c>
    </row>
    <row r="2800" spans="1:11" ht="15.75">
      <c r="A2800" s="98">
        <v>2797</v>
      </c>
      <c r="I2800" s="104" t="s">
        <v>78</v>
      </c>
      <c r="J2800" s="83">
        <f t="shared" si="87"/>
        <v>2797</v>
      </c>
      <c r="K2800" s="83">
        <f t="shared" si="86"/>
        <v>0</v>
      </c>
    </row>
    <row r="2801" spans="1:11" ht="15.75">
      <c r="A2801" s="98">
        <v>2798</v>
      </c>
      <c r="I2801" s="104" t="s">
        <v>78</v>
      </c>
      <c r="J2801" s="83">
        <f t="shared" si="87"/>
        <v>2798</v>
      </c>
      <c r="K2801" s="83">
        <f t="shared" si="86"/>
        <v>0</v>
      </c>
    </row>
    <row r="2802" spans="1:11" ht="15.75">
      <c r="A2802" s="98">
        <v>2799</v>
      </c>
      <c r="I2802" s="104" t="s">
        <v>78</v>
      </c>
      <c r="J2802" s="83">
        <f t="shared" si="87"/>
        <v>2799</v>
      </c>
      <c r="K2802" s="83">
        <f t="shared" si="86"/>
        <v>0</v>
      </c>
    </row>
    <row r="2803" spans="1:11" ht="15.75">
      <c r="A2803" s="98">
        <v>2800</v>
      </c>
      <c r="I2803" s="104" t="s">
        <v>78</v>
      </c>
      <c r="J2803" s="83">
        <f t="shared" si="87"/>
        <v>2800</v>
      </c>
      <c r="K2803" s="83">
        <f t="shared" si="86"/>
        <v>0</v>
      </c>
    </row>
    <row r="2804" spans="1:11" ht="15.75">
      <c r="A2804" s="98">
        <v>2801</v>
      </c>
      <c r="I2804" s="104" t="s">
        <v>78</v>
      </c>
      <c r="J2804" s="83">
        <f t="shared" si="87"/>
        <v>2801</v>
      </c>
      <c r="K2804" s="83">
        <f t="shared" si="86"/>
        <v>0</v>
      </c>
    </row>
    <row r="2805" spans="1:11" ht="15.75">
      <c r="A2805" s="98">
        <v>2802</v>
      </c>
      <c r="I2805" s="104" t="s">
        <v>78</v>
      </c>
      <c r="J2805" s="83">
        <f t="shared" si="87"/>
        <v>2802</v>
      </c>
      <c r="K2805" s="83">
        <f t="shared" si="86"/>
        <v>0</v>
      </c>
    </row>
    <row r="2806" spans="1:11" ht="15.75">
      <c r="A2806" s="98">
        <v>2803</v>
      </c>
      <c r="I2806" s="104" t="s">
        <v>78</v>
      </c>
      <c r="J2806" s="83">
        <f t="shared" si="87"/>
        <v>2803</v>
      </c>
      <c r="K2806" s="83">
        <f t="shared" si="86"/>
        <v>0</v>
      </c>
    </row>
    <row r="2807" spans="1:11" ht="15.75">
      <c r="A2807" s="98">
        <v>2804</v>
      </c>
      <c r="I2807" s="104" t="s">
        <v>78</v>
      </c>
      <c r="J2807" s="83">
        <f t="shared" si="87"/>
        <v>2804</v>
      </c>
      <c r="K2807" s="83">
        <f t="shared" si="86"/>
        <v>0</v>
      </c>
    </row>
    <row r="2808" spans="1:11" ht="15.75">
      <c r="A2808" s="98">
        <v>2805</v>
      </c>
      <c r="I2808" s="104" t="s">
        <v>78</v>
      </c>
      <c r="J2808" s="83">
        <f t="shared" si="87"/>
        <v>2805</v>
      </c>
      <c r="K2808" s="83">
        <f t="shared" si="86"/>
        <v>0</v>
      </c>
    </row>
    <row r="2809" spans="1:11" ht="15.75">
      <c r="A2809" s="98">
        <v>2806</v>
      </c>
      <c r="I2809" s="104" t="s">
        <v>78</v>
      </c>
      <c r="J2809" s="83">
        <f t="shared" si="87"/>
        <v>2806</v>
      </c>
      <c r="K2809" s="83">
        <f t="shared" si="86"/>
        <v>0</v>
      </c>
    </row>
    <row r="2810" spans="1:11" ht="15.75">
      <c r="A2810" s="98">
        <v>2807</v>
      </c>
      <c r="I2810" s="104" t="s">
        <v>78</v>
      </c>
      <c r="J2810" s="83">
        <f t="shared" si="87"/>
        <v>2807</v>
      </c>
      <c r="K2810" s="83">
        <f t="shared" si="86"/>
        <v>0</v>
      </c>
    </row>
    <row r="2811" spans="1:11" ht="15.75">
      <c r="A2811" s="98">
        <v>2808</v>
      </c>
      <c r="I2811" s="104" t="s">
        <v>78</v>
      </c>
      <c r="J2811" s="83">
        <f t="shared" si="87"/>
        <v>2808</v>
      </c>
      <c r="K2811" s="83">
        <f t="shared" si="86"/>
        <v>0</v>
      </c>
    </row>
    <row r="2812" spans="1:11" ht="15.75">
      <c r="A2812" s="98">
        <v>2809</v>
      </c>
      <c r="I2812" s="104" t="s">
        <v>78</v>
      </c>
      <c r="J2812" s="83">
        <f t="shared" si="87"/>
        <v>2809</v>
      </c>
      <c r="K2812" s="83">
        <f t="shared" si="86"/>
        <v>0</v>
      </c>
    </row>
    <row r="2813" spans="1:11" ht="15.75">
      <c r="A2813" s="98">
        <v>2810</v>
      </c>
      <c r="I2813" s="104" t="s">
        <v>78</v>
      </c>
      <c r="J2813" s="83">
        <f t="shared" si="87"/>
        <v>2810</v>
      </c>
      <c r="K2813" s="83">
        <f t="shared" si="86"/>
        <v>0</v>
      </c>
    </row>
    <row r="2814" spans="1:11" ht="15.75">
      <c r="A2814" s="98">
        <v>2811</v>
      </c>
      <c r="I2814" s="104" t="s">
        <v>78</v>
      </c>
      <c r="J2814" s="83">
        <f t="shared" si="87"/>
        <v>2811</v>
      </c>
      <c r="K2814" s="83">
        <f t="shared" si="86"/>
        <v>0</v>
      </c>
    </row>
    <row r="2815" spans="1:11" ht="15.75">
      <c r="A2815" s="98">
        <v>2812</v>
      </c>
      <c r="I2815" s="104" t="s">
        <v>78</v>
      </c>
      <c r="J2815" s="83">
        <f t="shared" si="87"/>
        <v>2812</v>
      </c>
      <c r="K2815" s="83">
        <f t="shared" si="86"/>
        <v>0</v>
      </c>
    </row>
    <row r="2816" spans="1:11" ht="15.75">
      <c r="A2816" s="98">
        <v>2813</v>
      </c>
      <c r="I2816" s="104" t="s">
        <v>78</v>
      </c>
      <c r="J2816" s="83">
        <f t="shared" si="87"/>
        <v>2813</v>
      </c>
      <c r="K2816" s="83">
        <f t="shared" si="86"/>
        <v>0</v>
      </c>
    </row>
    <row r="2817" spans="1:11" ht="15.75">
      <c r="A2817" s="98">
        <v>2814</v>
      </c>
      <c r="I2817" s="104" t="s">
        <v>78</v>
      </c>
      <c r="J2817" s="83">
        <f t="shared" si="87"/>
        <v>2814</v>
      </c>
      <c r="K2817" s="83">
        <f t="shared" si="86"/>
        <v>0</v>
      </c>
    </row>
    <row r="2818" spans="1:11" ht="15.75">
      <c r="A2818" s="98">
        <v>2815</v>
      </c>
      <c r="I2818" s="104" t="s">
        <v>78</v>
      </c>
      <c r="J2818" s="83">
        <f t="shared" si="87"/>
        <v>2815</v>
      </c>
      <c r="K2818" s="83">
        <f t="shared" si="86"/>
        <v>0</v>
      </c>
    </row>
    <row r="2819" spans="1:11" ht="15.75">
      <c r="A2819" s="98">
        <v>2816</v>
      </c>
      <c r="I2819" s="104" t="s">
        <v>78</v>
      </c>
      <c r="J2819" s="83">
        <f t="shared" si="87"/>
        <v>2816</v>
      </c>
      <c r="K2819" s="83">
        <f t="shared" si="86"/>
        <v>0</v>
      </c>
    </row>
    <row r="2820" spans="1:11" ht="15.75">
      <c r="A2820" s="98">
        <v>2817</v>
      </c>
      <c r="I2820" s="104" t="s">
        <v>78</v>
      </c>
      <c r="J2820" s="83">
        <f t="shared" si="87"/>
        <v>2817</v>
      </c>
      <c r="K2820" s="83">
        <f t="shared" ref="K2820:K2883" si="88">COUNTIF($D$4:$D$889,D2820)</f>
        <v>0</v>
      </c>
    </row>
    <row r="2821" spans="1:11" ht="15.75">
      <c r="A2821" s="98">
        <v>2818</v>
      </c>
      <c r="I2821" s="104" t="s">
        <v>78</v>
      </c>
      <c r="J2821" s="83">
        <f t="shared" ref="J2821:J2884" si="89">IF(H2821&lt;&gt;H2820,1,J2820+1)</f>
        <v>2818</v>
      </c>
      <c r="K2821" s="83">
        <f t="shared" si="88"/>
        <v>0</v>
      </c>
    </row>
    <row r="2822" spans="1:11" ht="15.75">
      <c r="A2822" s="98">
        <v>2819</v>
      </c>
      <c r="I2822" s="104" t="s">
        <v>78</v>
      </c>
      <c r="J2822" s="83">
        <f t="shared" si="89"/>
        <v>2819</v>
      </c>
      <c r="K2822" s="83">
        <f t="shared" si="88"/>
        <v>0</v>
      </c>
    </row>
    <row r="2823" spans="1:11" ht="15.75">
      <c r="A2823" s="98">
        <v>2820</v>
      </c>
      <c r="I2823" s="104" t="s">
        <v>78</v>
      </c>
      <c r="J2823" s="83">
        <f t="shared" si="89"/>
        <v>2820</v>
      </c>
      <c r="K2823" s="83">
        <f t="shared" si="88"/>
        <v>0</v>
      </c>
    </row>
    <row r="2824" spans="1:11" ht="15.75">
      <c r="A2824" s="98">
        <v>2821</v>
      </c>
      <c r="I2824" s="104" t="s">
        <v>78</v>
      </c>
      <c r="J2824" s="83">
        <f t="shared" si="89"/>
        <v>2821</v>
      </c>
      <c r="K2824" s="83">
        <f t="shared" si="88"/>
        <v>0</v>
      </c>
    </row>
    <row r="2825" spans="1:11" ht="15.75">
      <c r="A2825" s="98">
        <v>2822</v>
      </c>
      <c r="I2825" s="104" t="s">
        <v>78</v>
      </c>
      <c r="J2825" s="83">
        <f t="shared" si="89"/>
        <v>2822</v>
      </c>
      <c r="K2825" s="83">
        <f t="shared" si="88"/>
        <v>0</v>
      </c>
    </row>
    <row r="2826" spans="1:11" ht="15.75">
      <c r="A2826" s="98">
        <v>2823</v>
      </c>
      <c r="I2826" s="104" t="s">
        <v>78</v>
      </c>
      <c r="J2826" s="83">
        <f t="shared" si="89"/>
        <v>2823</v>
      </c>
      <c r="K2826" s="83">
        <f t="shared" si="88"/>
        <v>0</v>
      </c>
    </row>
    <row r="2827" spans="1:11" ht="15.75">
      <c r="A2827" s="98">
        <v>2824</v>
      </c>
      <c r="I2827" s="104" t="s">
        <v>78</v>
      </c>
      <c r="J2827" s="83">
        <f t="shared" si="89"/>
        <v>2824</v>
      </c>
      <c r="K2827" s="83">
        <f t="shared" si="88"/>
        <v>0</v>
      </c>
    </row>
    <row r="2828" spans="1:11" ht="15.75">
      <c r="A2828" s="98">
        <v>2825</v>
      </c>
      <c r="I2828" s="104" t="s">
        <v>78</v>
      </c>
      <c r="J2828" s="83">
        <f t="shared" si="89"/>
        <v>2825</v>
      </c>
      <c r="K2828" s="83">
        <f t="shared" si="88"/>
        <v>0</v>
      </c>
    </row>
    <row r="2829" spans="1:11" ht="15.75">
      <c r="A2829" s="98">
        <v>2826</v>
      </c>
      <c r="I2829" s="104" t="s">
        <v>78</v>
      </c>
      <c r="J2829" s="83">
        <f t="shared" si="89"/>
        <v>2826</v>
      </c>
      <c r="K2829" s="83">
        <f t="shared" si="88"/>
        <v>0</v>
      </c>
    </row>
    <row r="2830" spans="1:11" ht="15.75">
      <c r="A2830" s="98">
        <v>2827</v>
      </c>
      <c r="I2830" s="104" t="s">
        <v>78</v>
      </c>
      <c r="J2830" s="83">
        <f t="shared" si="89"/>
        <v>2827</v>
      </c>
      <c r="K2830" s="83">
        <f t="shared" si="88"/>
        <v>0</v>
      </c>
    </row>
    <row r="2831" spans="1:11" ht="15.75">
      <c r="A2831" s="98">
        <v>2828</v>
      </c>
      <c r="I2831" s="104" t="s">
        <v>78</v>
      </c>
      <c r="J2831" s="83">
        <f t="shared" si="89"/>
        <v>2828</v>
      </c>
      <c r="K2831" s="83">
        <f t="shared" si="88"/>
        <v>0</v>
      </c>
    </row>
    <row r="2832" spans="1:11" ht="15.75">
      <c r="A2832" s="98">
        <v>2829</v>
      </c>
      <c r="I2832" s="104" t="s">
        <v>78</v>
      </c>
      <c r="J2832" s="83">
        <f t="shared" si="89"/>
        <v>2829</v>
      </c>
      <c r="K2832" s="83">
        <f t="shared" si="88"/>
        <v>0</v>
      </c>
    </row>
    <row r="2833" spans="1:11" ht="15.75">
      <c r="A2833" s="98">
        <v>2830</v>
      </c>
      <c r="I2833" s="104" t="s">
        <v>78</v>
      </c>
      <c r="J2833" s="83">
        <f t="shared" si="89"/>
        <v>2830</v>
      </c>
      <c r="K2833" s="83">
        <f t="shared" si="88"/>
        <v>0</v>
      </c>
    </row>
    <row r="2834" spans="1:11" ht="15.75">
      <c r="A2834" s="98">
        <v>2831</v>
      </c>
      <c r="I2834" s="104" t="s">
        <v>78</v>
      </c>
      <c r="J2834" s="83">
        <f t="shared" si="89"/>
        <v>2831</v>
      </c>
      <c r="K2834" s="83">
        <f t="shared" si="88"/>
        <v>0</v>
      </c>
    </row>
    <row r="2835" spans="1:11" ht="15.75">
      <c r="A2835" s="98">
        <v>2832</v>
      </c>
      <c r="I2835" s="104" t="s">
        <v>78</v>
      </c>
      <c r="J2835" s="83">
        <f t="shared" si="89"/>
        <v>2832</v>
      </c>
      <c r="K2835" s="83">
        <f t="shared" si="88"/>
        <v>0</v>
      </c>
    </row>
    <row r="2836" spans="1:11" ht="15.75">
      <c r="A2836" s="98">
        <v>2833</v>
      </c>
      <c r="I2836" s="104" t="s">
        <v>78</v>
      </c>
      <c r="J2836" s="83">
        <f t="shared" si="89"/>
        <v>2833</v>
      </c>
      <c r="K2836" s="83">
        <f t="shared" si="88"/>
        <v>0</v>
      </c>
    </row>
    <row r="2837" spans="1:11" ht="15.75">
      <c r="A2837" s="98">
        <v>2834</v>
      </c>
      <c r="I2837" s="104" t="s">
        <v>78</v>
      </c>
      <c r="J2837" s="83">
        <f t="shared" si="89"/>
        <v>2834</v>
      </c>
      <c r="K2837" s="83">
        <f t="shared" si="88"/>
        <v>0</v>
      </c>
    </row>
    <row r="2838" spans="1:11" ht="15.75">
      <c r="A2838" s="98">
        <v>2835</v>
      </c>
      <c r="I2838" s="104" t="s">
        <v>78</v>
      </c>
      <c r="J2838" s="83">
        <f t="shared" si="89"/>
        <v>2835</v>
      </c>
      <c r="K2838" s="83">
        <f t="shared" si="88"/>
        <v>0</v>
      </c>
    </row>
    <row r="2839" spans="1:11" ht="15.75">
      <c r="A2839" s="98">
        <v>2836</v>
      </c>
      <c r="I2839" s="104" t="s">
        <v>78</v>
      </c>
      <c r="J2839" s="83">
        <f t="shared" si="89"/>
        <v>2836</v>
      </c>
      <c r="K2839" s="83">
        <f t="shared" si="88"/>
        <v>0</v>
      </c>
    </row>
    <row r="2840" spans="1:11" ht="15.75">
      <c r="A2840" s="98">
        <v>2837</v>
      </c>
      <c r="I2840" s="104" t="s">
        <v>78</v>
      </c>
      <c r="J2840" s="83">
        <f t="shared" si="89"/>
        <v>2837</v>
      </c>
      <c r="K2840" s="83">
        <f t="shared" si="88"/>
        <v>0</v>
      </c>
    </row>
    <row r="2841" spans="1:11" ht="15.75">
      <c r="A2841" s="98">
        <v>2838</v>
      </c>
      <c r="I2841" s="104" t="s">
        <v>78</v>
      </c>
      <c r="J2841" s="83">
        <f t="shared" si="89"/>
        <v>2838</v>
      </c>
      <c r="K2841" s="83">
        <f t="shared" si="88"/>
        <v>0</v>
      </c>
    </row>
    <row r="2842" spans="1:11" ht="15.75">
      <c r="A2842" s="98">
        <v>2839</v>
      </c>
      <c r="I2842" s="104" t="s">
        <v>78</v>
      </c>
      <c r="J2842" s="83">
        <f t="shared" si="89"/>
        <v>2839</v>
      </c>
      <c r="K2842" s="83">
        <f t="shared" si="88"/>
        <v>0</v>
      </c>
    </row>
    <row r="2843" spans="1:11" ht="15.75">
      <c r="A2843" s="98">
        <v>2840</v>
      </c>
      <c r="I2843" s="104" t="s">
        <v>78</v>
      </c>
      <c r="J2843" s="83">
        <f t="shared" si="89"/>
        <v>2840</v>
      </c>
      <c r="K2843" s="83">
        <f t="shared" si="88"/>
        <v>0</v>
      </c>
    </row>
    <row r="2844" spans="1:11" ht="15.75">
      <c r="A2844" s="98">
        <v>2841</v>
      </c>
      <c r="I2844" s="104" t="s">
        <v>78</v>
      </c>
      <c r="J2844" s="83">
        <f t="shared" si="89"/>
        <v>2841</v>
      </c>
      <c r="K2844" s="83">
        <f t="shared" si="88"/>
        <v>0</v>
      </c>
    </row>
    <row r="2845" spans="1:11" ht="15.75">
      <c r="A2845" s="98">
        <v>2842</v>
      </c>
      <c r="I2845" s="104" t="s">
        <v>78</v>
      </c>
      <c r="J2845" s="83">
        <f t="shared" si="89"/>
        <v>2842</v>
      </c>
      <c r="K2845" s="83">
        <f t="shared" si="88"/>
        <v>0</v>
      </c>
    </row>
    <row r="2846" spans="1:11" ht="15.75">
      <c r="A2846" s="98">
        <v>2843</v>
      </c>
      <c r="I2846" s="104" t="s">
        <v>78</v>
      </c>
      <c r="J2846" s="83">
        <f t="shared" si="89"/>
        <v>2843</v>
      </c>
      <c r="K2846" s="83">
        <f t="shared" si="88"/>
        <v>0</v>
      </c>
    </row>
    <row r="2847" spans="1:11" ht="15.75">
      <c r="A2847" s="98">
        <v>2844</v>
      </c>
      <c r="I2847" s="104" t="s">
        <v>78</v>
      </c>
      <c r="J2847" s="83">
        <f t="shared" si="89"/>
        <v>2844</v>
      </c>
      <c r="K2847" s="83">
        <f t="shared" si="88"/>
        <v>0</v>
      </c>
    </row>
    <row r="2848" spans="1:11" ht="15.75">
      <c r="A2848" s="98">
        <v>2845</v>
      </c>
      <c r="I2848" s="104" t="s">
        <v>78</v>
      </c>
      <c r="J2848" s="83">
        <f t="shared" si="89"/>
        <v>2845</v>
      </c>
      <c r="K2848" s="83">
        <f t="shared" si="88"/>
        <v>0</v>
      </c>
    </row>
    <row r="2849" spans="1:11" ht="15.75">
      <c r="A2849" s="98">
        <v>2846</v>
      </c>
      <c r="I2849" s="104" t="s">
        <v>78</v>
      </c>
      <c r="J2849" s="83">
        <f t="shared" si="89"/>
        <v>2846</v>
      </c>
      <c r="K2849" s="83">
        <f t="shared" si="88"/>
        <v>0</v>
      </c>
    </row>
    <row r="2850" spans="1:11" ht="15.75">
      <c r="A2850" s="98">
        <v>2847</v>
      </c>
      <c r="I2850" s="104" t="s">
        <v>78</v>
      </c>
      <c r="J2850" s="83">
        <f t="shared" si="89"/>
        <v>2847</v>
      </c>
      <c r="K2850" s="83">
        <f t="shared" si="88"/>
        <v>0</v>
      </c>
    </row>
    <row r="2851" spans="1:11" ht="15.75">
      <c r="A2851" s="98">
        <v>2848</v>
      </c>
      <c r="I2851" s="104" t="s">
        <v>78</v>
      </c>
      <c r="J2851" s="83">
        <f t="shared" si="89"/>
        <v>2848</v>
      </c>
      <c r="K2851" s="83">
        <f t="shared" si="88"/>
        <v>0</v>
      </c>
    </row>
    <row r="2852" spans="1:11" ht="15.75">
      <c r="A2852" s="98">
        <v>2849</v>
      </c>
      <c r="I2852" s="104" t="s">
        <v>78</v>
      </c>
      <c r="J2852" s="83">
        <f t="shared" si="89"/>
        <v>2849</v>
      </c>
      <c r="K2852" s="83">
        <f t="shared" si="88"/>
        <v>0</v>
      </c>
    </row>
    <row r="2853" spans="1:11" ht="15.75">
      <c r="A2853" s="98">
        <v>2850</v>
      </c>
      <c r="I2853" s="104" t="s">
        <v>78</v>
      </c>
      <c r="J2853" s="83">
        <f t="shared" si="89"/>
        <v>2850</v>
      </c>
      <c r="K2853" s="83">
        <f t="shared" si="88"/>
        <v>0</v>
      </c>
    </row>
    <row r="2854" spans="1:11" ht="15.75">
      <c r="A2854" s="98">
        <v>2851</v>
      </c>
      <c r="I2854" s="104" t="s">
        <v>78</v>
      </c>
      <c r="J2854" s="83">
        <f t="shared" si="89"/>
        <v>2851</v>
      </c>
      <c r="K2854" s="83">
        <f t="shared" si="88"/>
        <v>0</v>
      </c>
    </row>
    <row r="2855" spans="1:11" ht="15.75">
      <c r="A2855" s="98">
        <v>2852</v>
      </c>
      <c r="I2855" s="104" t="s">
        <v>78</v>
      </c>
      <c r="J2855" s="83">
        <f t="shared" si="89"/>
        <v>2852</v>
      </c>
      <c r="K2855" s="83">
        <f t="shared" si="88"/>
        <v>0</v>
      </c>
    </row>
    <row r="2856" spans="1:11" ht="15.75">
      <c r="A2856" s="98">
        <v>2853</v>
      </c>
      <c r="I2856" s="104" t="s">
        <v>78</v>
      </c>
      <c r="J2856" s="83">
        <f t="shared" si="89"/>
        <v>2853</v>
      </c>
      <c r="K2856" s="83">
        <f t="shared" si="88"/>
        <v>0</v>
      </c>
    </row>
    <row r="2857" spans="1:11" ht="15.75">
      <c r="A2857" s="98">
        <v>2854</v>
      </c>
      <c r="I2857" s="104" t="s">
        <v>78</v>
      </c>
      <c r="J2857" s="83">
        <f t="shared" si="89"/>
        <v>2854</v>
      </c>
      <c r="K2857" s="83">
        <f t="shared" si="88"/>
        <v>0</v>
      </c>
    </row>
    <row r="2858" spans="1:11" ht="15.75">
      <c r="A2858" s="98">
        <v>2855</v>
      </c>
      <c r="I2858" s="104" t="s">
        <v>78</v>
      </c>
      <c r="J2858" s="83">
        <f t="shared" si="89"/>
        <v>2855</v>
      </c>
      <c r="K2858" s="83">
        <f t="shared" si="88"/>
        <v>0</v>
      </c>
    </row>
    <row r="2859" spans="1:11" ht="15.75">
      <c r="A2859" s="98">
        <v>2856</v>
      </c>
      <c r="I2859" s="104" t="s">
        <v>78</v>
      </c>
      <c r="J2859" s="83">
        <f t="shared" si="89"/>
        <v>2856</v>
      </c>
      <c r="K2859" s="83">
        <f t="shared" si="88"/>
        <v>0</v>
      </c>
    </row>
    <row r="2860" spans="1:11" ht="15.75">
      <c r="A2860" s="98">
        <v>2857</v>
      </c>
      <c r="I2860" s="104" t="s">
        <v>78</v>
      </c>
      <c r="J2860" s="83">
        <f t="shared" si="89"/>
        <v>2857</v>
      </c>
      <c r="K2860" s="83">
        <f t="shared" si="88"/>
        <v>0</v>
      </c>
    </row>
    <row r="2861" spans="1:11" ht="15.75">
      <c r="A2861" s="98">
        <v>2858</v>
      </c>
      <c r="I2861" s="104" t="s">
        <v>78</v>
      </c>
      <c r="J2861" s="83">
        <f t="shared" si="89"/>
        <v>2858</v>
      </c>
      <c r="K2861" s="83">
        <f t="shared" si="88"/>
        <v>0</v>
      </c>
    </row>
    <row r="2862" spans="1:11" ht="15.75">
      <c r="A2862" s="98">
        <v>2859</v>
      </c>
      <c r="I2862" s="104" t="s">
        <v>78</v>
      </c>
      <c r="J2862" s="83">
        <f t="shared" si="89"/>
        <v>2859</v>
      </c>
      <c r="K2862" s="83">
        <f t="shared" si="88"/>
        <v>0</v>
      </c>
    </row>
    <row r="2863" spans="1:11" ht="15.75">
      <c r="A2863" s="98">
        <v>2860</v>
      </c>
      <c r="I2863" s="104" t="s">
        <v>78</v>
      </c>
      <c r="J2863" s="83">
        <f t="shared" si="89"/>
        <v>2860</v>
      </c>
      <c r="K2863" s="83">
        <f t="shared" si="88"/>
        <v>0</v>
      </c>
    </row>
    <row r="2864" spans="1:11" ht="15.75">
      <c r="A2864" s="98">
        <v>2861</v>
      </c>
      <c r="I2864" s="104" t="s">
        <v>78</v>
      </c>
      <c r="J2864" s="83">
        <f t="shared" si="89"/>
        <v>2861</v>
      </c>
      <c r="K2864" s="83">
        <f t="shared" si="88"/>
        <v>0</v>
      </c>
    </row>
    <row r="2865" spans="1:11" ht="15.75">
      <c r="A2865" s="98">
        <v>2862</v>
      </c>
      <c r="I2865" s="104" t="s">
        <v>78</v>
      </c>
      <c r="J2865" s="83">
        <f t="shared" si="89"/>
        <v>2862</v>
      </c>
      <c r="K2865" s="83">
        <f t="shared" si="88"/>
        <v>0</v>
      </c>
    </row>
    <row r="2866" spans="1:11" ht="15.75">
      <c r="A2866" s="98">
        <v>2863</v>
      </c>
      <c r="I2866" s="104" t="s">
        <v>78</v>
      </c>
      <c r="J2866" s="83">
        <f t="shared" si="89"/>
        <v>2863</v>
      </c>
      <c r="K2866" s="83">
        <f t="shared" si="88"/>
        <v>0</v>
      </c>
    </row>
    <row r="2867" spans="1:11" ht="15.75">
      <c r="A2867" s="98">
        <v>2864</v>
      </c>
      <c r="I2867" s="104" t="s">
        <v>78</v>
      </c>
      <c r="J2867" s="83">
        <f t="shared" si="89"/>
        <v>2864</v>
      </c>
      <c r="K2867" s="83">
        <f t="shared" si="88"/>
        <v>0</v>
      </c>
    </row>
    <row r="2868" spans="1:11" ht="15.75">
      <c r="A2868" s="98">
        <v>2865</v>
      </c>
      <c r="I2868" s="104" t="s">
        <v>78</v>
      </c>
      <c r="J2868" s="83">
        <f t="shared" si="89"/>
        <v>2865</v>
      </c>
      <c r="K2868" s="83">
        <f t="shared" si="88"/>
        <v>0</v>
      </c>
    </row>
    <row r="2869" spans="1:11" ht="15.75">
      <c r="A2869" s="98">
        <v>2866</v>
      </c>
      <c r="I2869" s="104" t="s">
        <v>78</v>
      </c>
      <c r="J2869" s="83">
        <f t="shared" si="89"/>
        <v>2866</v>
      </c>
      <c r="K2869" s="83">
        <f t="shared" si="88"/>
        <v>0</v>
      </c>
    </row>
    <row r="2870" spans="1:11" ht="15.75">
      <c r="A2870" s="98">
        <v>2867</v>
      </c>
      <c r="I2870" s="104" t="s">
        <v>78</v>
      </c>
      <c r="J2870" s="83">
        <f t="shared" si="89"/>
        <v>2867</v>
      </c>
      <c r="K2870" s="83">
        <f t="shared" si="88"/>
        <v>0</v>
      </c>
    </row>
    <row r="2871" spans="1:11" ht="15.75">
      <c r="A2871" s="98">
        <v>2868</v>
      </c>
      <c r="I2871" s="104" t="s">
        <v>78</v>
      </c>
      <c r="J2871" s="83">
        <f t="shared" si="89"/>
        <v>2868</v>
      </c>
      <c r="K2871" s="83">
        <f t="shared" si="88"/>
        <v>0</v>
      </c>
    </row>
    <row r="2872" spans="1:11" ht="15.75">
      <c r="A2872" s="98">
        <v>2869</v>
      </c>
      <c r="I2872" s="104" t="s">
        <v>78</v>
      </c>
      <c r="J2872" s="83">
        <f t="shared" si="89"/>
        <v>2869</v>
      </c>
      <c r="K2872" s="83">
        <f t="shared" si="88"/>
        <v>0</v>
      </c>
    </row>
    <row r="2873" spans="1:11" ht="15.75">
      <c r="A2873" s="98">
        <v>2870</v>
      </c>
      <c r="I2873" s="104" t="s">
        <v>78</v>
      </c>
      <c r="J2873" s="83">
        <f t="shared" si="89"/>
        <v>2870</v>
      </c>
      <c r="K2873" s="83">
        <f t="shared" si="88"/>
        <v>0</v>
      </c>
    </row>
    <row r="2874" spans="1:11" ht="15.75">
      <c r="A2874" s="98">
        <v>2871</v>
      </c>
      <c r="I2874" s="104" t="s">
        <v>78</v>
      </c>
      <c r="J2874" s="83">
        <f t="shared" si="89"/>
        <v>2871</v>
      </c>
      <c r="K2874" s="83">
        <f t="shared" si="88"/>
        <v>0</v>
      </c>
    </row>
    <row r="2875" spans="1:11" ht="15.75">
      <c r="A2875" s="98">
        <v>2872</v>
      </c>
      <c r="I2875" s="104" t="s">
        <v>78</v>
      </c>
      <c r="J2875" s="83">
        <f t="shared" si="89"/>
        <v>2872</v>
      </c>
      <c r="K2875" s="83">
        <f t="shared" si="88"/>
        <v>0</v>
      </c>
    </row>
    <row r="2876" spans="1:11" ht="15.75">
      <c r="A2876" s="98">
        <v>2873</v>
      </c>
      <c r="I2876" s="104" t="s">
        <v>78</v>
      </c>
      <c r="J2876" s="83">
        <f t="shared" si="89"/>
        <v>2873</v>
      </c>
      <c r="K2876" s="83">
        <f t="shared" si="88"/>
        <v>0</v>
      </c>
    </row>
    <row r="2877" spans="1:11" ht="15.75">
      <c r="A2877" s="98">
        <v>2874</v>
      </c>
      <c r="I2877" s="104" t="s">
        <v>78</v>
      </c>
      <c r="J2877" s="83">
        <f t="shared" si="89"/>
        <v>2874</v>
      </c>
      <c r="K2877" s="83">
        <f t="shared" si="88"/>
        <v>0</v>
      </c>
    </row>
    <row r="2878" spans="1:11" ht="15.75">
      <c r="A2878" s="98">
        <v>2875</v>
      </c>
      <c r="I2878" s="104" t="s">
        <v>78</v>
      </c>
      <c r="J2878" s="83">
        <f t="shared" si="89"/>
        <v>2875</v>
      </c>
      <c r="K2878" s="83">
        <f t="shared" si="88"/>
        <v>0</v>
      </c>
    </row>
    <row r="2879" spans="1:11" ht="15.75">
      <c r="A2879" s="98">
        <v>2876</v>
      </c>
      <c r="I2879" s="104" t="s">
        <v>78</v>
      </c>
      <c r="J2879" s="83">
        <f t="shared" si="89"/>
        <v>2876</v>
      </c>
      <c r="K2879" s="83">
        <f t="shared" si="88"/>
        <v>0</v>
      </c>
    </row>
    <row r="2880" spans="1:11" ht="15.75">
      <c r="A2880" s="98">
        <v>2877</v>
      </c>
      <c r="I2880" s="104" t="s">
        <v>78</v>
      </c>
      <c r="J2880" s="83">
        <f t="shared" si="89"/>
        <v>2877</v>
      </c>
      <c r="K2880" s="83">
        <f t="shared" si="88"/>
        <v>0</v>
      </c>
    </row>
    <row r="2881" spans="1:11" ht="15.75">
      <c r="A2881" s="98">
        <v>2878</v>
      </c>
      <c r="I2881" s="104" t="s">
        <v>78</v>
      </c>
      <c r="J2881" s="83">
        <f t="shared" si="89"/>
        <v>2878</v>
      </c>
      <c r="K2881" s="83">
        <f t="shared" si="88"/>
        <v>0</v>
      </c>
    </row>
    <row r="2882" spans="1:11" ht="15.75">
      <c r="A2882" s="98">
        <v>2879</v>
      </c>
      <c r="I2882" s="104" t="s">
        <v>78</v>
      </c>
      <c r="J2882" s="83">
        <f t="shared" si="89"/>
        <v>2879</v>
      </c>
      <c r="K2882" s="83">
        <f t="shared" si="88"/>
        <v>0</v>
      </c>
    </row>
    <row r="2883" spans="1:11" ht="15.75">
      <c r="A2883" s="98">
        <v>2880</v>
      </c>
      <c r="I2883" s="104" t="s">
        <v>78</v>
      </c>
      <c r="J2883" s="83">
        <f t="shared" si="89"/>
        <v>2880</v>
      </c>
      <c r="K2883" s="83">
        <f t="shared" si="88"/>
        <v>0</v>
      </c>
    </row>
    <row r="2884" spans="1:11" ht="15.75">
      <c r="A2884" s="98">
        <v>2881</v>
      </c>
      <c r="I2884" s="104" t="s">
        <v>78</v>
      </c>
      <c r="J2884" s="83">
        <f t="shared" si="89"/>
        <v>2881</v>
      </c>
      <c r="K2884" s="83">
        <f t="shared" ref="K2884:K2947" si="90">COUNTIF($D$4:$D$889,D2884)</f>
        <v>0</v>
      </c>
    </row>
    <row r="2885" spans="1:11" ht="15.75">
      <c r="A2885" s="98">
        <v>2882</v>
      </c>
      <c r="I2885" s="104" t="s">
        <v>78</v>
      </c>
      <c r="J2885" s="83">
        <f t="shared" ref="J2885:J2948" si="91">IF(H2885&lt;&gt;H2884,1,J2884+1)</f>
        <v>2882</v>
      </c>
      <c r="K2885" s="83">
        <f t="shared" si="90"/>
        <v>0</v>
      </c>
    </row>
    <row r="2886" spans="1:11" ht="15.75">
      <c r="A2886" s="98">
        <v>2883</v>
      </c>
      <c r="I2886" s="104" t="s">
        <v>78</v>
      </c>
      <c r="J2886" s="83">
        <f t="shared" si="91"/>
        <v>2883</v>
      </c>
      <c r="K2886" s="83">
        <f t="shared" si="90"/>
        <v>0</v>
      </c>
    </row>
    <row r="2887" spans="1:11" ht="15.75">
      <c r="A2887" s="98">
        <v>2884</v>
      </c>
      <c r="I2887" s="104" t="s">
        <v>78</v>
      </c>
      <c r="J2887" s="83">
        <f t="shared" si="91"/>
        <v>2884</v>
      </c>
      <c r="K2887" s="83">
        <f t="shared" si="90"/>
        <v>0</v>
      </c>
    </row>
    <row r="2888" spans="1:11" ht="15.75">
      <c r="A2888" s="98">
        <v>2885</v>
      </c>
      <c r="I2888" s="104" t="s">
        <v>78</v>
      </c>
      <c r="J2888" s="83">
        <f t="shared" si="91"/>
        <v>2885</v>
      </c>
      <c r="K2888" s="83">
        <f t="shared" si="90"/>
        <v>0</v>
      </c>
    </row>
    <row r="2889" spans="1:11" ht="15.75">
      <c r="A2889" s="98">
        <v>2886</v>
      </c>
      <c r="I2889" s="104" t="s">
        <v>78</v>
      </c>
      <c r="J2889" s="83">
        <f t="shared" si="91"/>
        <v>2886</v>
      </c>
      <c r="K2889" s="83">
        <f t="shared" si="90"/>
        <v>0</v>
      </c>
    </row>
    <row r="2890" spans="1:11" ht="15.75">
      <c r="A2890" s="98">
        <v>2887</v>
      </c>
      <c r="I2890" s="104" t="s">
        <v>78</v>
      </c>
      <c r="J2890" s="83">
        <f t="shared" si="91"/>
        <v>2887</v>
      </c>
      <c r="K2890" s="83">
        <f t="shared" si="90"/>
        <v>0</v>
      </c>
    </row>
    <row r="2891" spans="1:11" ht="15.75">
      <c r="A2891" s="98">
        <v>2888</v>
      </c>
      <c r="I2891" s="104" t="s">
        <v>78</v>
      </c>
      <c r="J2891" s="83">
        <f t="shared" si="91"/>
        <v>2888</v>
      </c>
      <c r="K2891" s="83">
        <f t="shared" si="90"/>
        <v>0</v>
      </c>
    </row>
    <row r="2892" spans="1:11" ht="15.75">
      <c r="A2892" s="98">
        <v>2889</v>
      </c>
      <c r="I2892" s="104" t="s">
        <v>78</v>
      </c>
      <c r="J2892" s="83">
        <f t="shared" si="91"/>
        <v>2889</v>
      </c>
      <c r="K2892" s="83">
        <f t="shared" si="90"/>
        <v>0</v>
      </c>
    </row>
    <row r="2893" spans="1:11" ht="15.75">
      <c r="A2893" s="98">
        <v>2890</v>
      </c>
      <c r="I2893" s="104" t="s">
        <v>78</v>
      </c>
      <c r="J2893" s="83">
        <f t="shared" si="91"/>
        <v>2890</v>
      </c>
      <c r="K2893" s="83">
        <f t="shared" si="90"/>
        <v>0</v>
      </c>
    </row>
    <row r="2894" spans="1:11" ht="15.75">
      <c r="A2894" s="98">
        <v>2891</v>
      </c>
      <c r="I2894" s="104" t="s">
        <v>78</v>
      </c>
      <c r="J2894" s="83">
        <f t="shared" si="91"/>
        <v>2891</v>
      </c>
      <c r="K2894" s="83">
        <f t="shared" si="90"/>
        <v>0</v>
      </c>
    </row>
    <row r="2895" spans="1:11" ht="15.75">
      <c r="A2895" s="98">
        <v>2892</v>
      </c>
      <c r="I2895" s="104" t="s">
        <v>78</v>
      </c>
      <c r="J2895" s="83">
        <f t="shared" si="91"/>
        <v>2892</v>
      </c>
      <c r="K2895" s="83">
        <f t="shared" si="90"/>
        <v>0</v>
      </c>
    </row>
    <row r="2896" spans="1:11" ht="15.75">
      <c r="A2896" s="98">
        <v>2893</v>
      </c>
      <c r="I2896" s="104" t="s">
        <v>78</v>
      </c>
      <c r="J2896" s="83">
        <f t="shared" si="91"/>
        <v>2893</v>
      </c>
      <c r="K2896" s="83">
        <f t="shared" si="90"/>
        <v>0</v>
      </c>
    </row>
    <row r="2897" spans="1:11" ht="15.75">
      <c r="A2897" s="98">
        <v>2894</v>
      </c>
      <c r="I2897" s="104" t="s">
        <v>78</v>
      </c>
      <c r="J2897" s="83">
        <f t="shared" si="91"/>
        <v>2894</v>
      </c>
      <c r="K2897" s="83">
        <f t="shared" si="90"/>
        <v>0</v>
      </c>
    </row>
    <row r="2898" spans="1:11" ht="15.75">
      <c r="A2898" s="98">
        <v>2895</v>
      </c>
      <c r="I2898" s="104" t="s">
        <v>78</v>
      </c>
      <c r="J2898" s="83">
        <f t="shared" si="91"/>
        <v>2895</v>
      </c>
      <c r="K2898" s="83">
        <f t="shared" si="90"/>
        <v>0</v>
      </c>
    </row>
    <row r="2899" spans="1:11" ht="15.75">
      <c r="A2899" s="98">
        <v>2896</v>
      </c>
      <c r="I2899" s="104" t="s">
        <v>78</v>
      </c>
      <c r="J2899" s="83">
        <f t="shared" si="91"/>
        <v>2896</v>
      </c>
      <c r="K2899" s="83">
        <f t="shared" si="90"/>
        <v>0</v>
      </c>
    </row>
    <row r="2900" spans="1:11" ht="15.75">
      <c r="A2900" s="98">
        <v>2897</v>
      </c>
      <c r="I2900" s="104" t="s">
        <v>78</v>
      </c>
      <c r="J2900" s="83">
        <f t="shared" si="91"/>
        <v>2897</v>
      </c>
      <c r="K2900" s="83">
        <f t="shared" si="90"/>
        <v>0</v>
      </c>
    </row>
    <row r="2901" spans="1:11" ht="15.75">
      <c r="A2901" s="98">
        <v>2898</v>
      </c>
      <c r="I2901" s="104" t="s">
        <v>78</v>
      </c>
      <c r="J2901" s="83">
        <f t="shared" si="91"/>
        <v>2898</v>
      </c>
      <c r="K2901" s="83">
        <f t="shared" si="90"/>
        <v>0</v>
      </c>
    </row>
    <row r="2902" spans="1:11" ht="15.75">
      <c r="A2902" s="98">
        <v>2899</v>
      </c>
      <c r="I2902" s="104" t="s">
        <v>78</v>
      </c>
      <c r="J2902" s="83">
        <f t="shared" si="91"/>
        <v>2899</v>
      </c>
      <c r="K2902" s="83">
        <f t="shared" si="90"/>
        <v>0</v>
      </c>
    </row>
    <row r="2903" spans="1:11" ht="15.75">
      <c r="A2903" s="98">
        <v>2900</v>
      </c>
      <c r="I2903" s="104" t="s">
        <v>78</v>
      </c>
      <c r="J2903" s="83">
        <f t="shared" si="91"/>
        <v>2900</v>
      </c>
      <c r="K2903" s="83">
        <f t="shared" si="90"/>
        <v>0</v>
      </c>
    </row>
    <row r="2904" spans="1:11" ht="15.75">
      <c r="A2904" s="98">
        <v>2901</v>
      </c>
      <c r="I2904" s="104" t="s">
        <v>78</v>
      </c>
      <c r="J2904" s="83">
        <f t="shared" si="91"/>
        <v>2901</v>
      </c>
      <c r="K2904" s="83">
        <f t="shared" si="90"/>
        <v>0</v>
      </c>
    </row>
    <row r="2905" spans="1:11" ht="15.75">
      <c r="A2905" s="98">
        <v>2902</v>
      </c>
      <c r="I2905" s="104" t="s">
        <v>78</v>
      </c>
      <c r="J2905" s="83">
        <f t="shared" si="91"/>
        <v>2902</v>
      </c>
      <c r="K2905" s="83">
        <f t="shared" si="90"/>
        <v>0</v>
      </c>
    </row>
    <row r="2906" spans="1:11" ht="15.75">
      <c r="A2906" s="98">
        <v>2903</v>
      </c>
      <c r="I2906" s="104" t="s">
        <v>78</v>
      </c>
      <c r="J2906" s="83">
        <f t="shared" si="91"/>
        <v>2903</v>
      </c>
      <c r="K2906" s="83">
        <f t="shared" si="90"/>
        <v>0</v>
      </c>
    </row>
    <row r="2907" spans="1:11" ht="15.75">
      <c r="A2907" s="98">
        <v>2904</v>
      </c>
      <c r="I2907" s="104" t="s">
        <v>78</v>
      </c>
      <c r="J2907" s="83">
        <f t="shared" si="91"/>
        <v>2904</v>
      </c>
      <c r="K2907" s="83">
        <f t="shared" si="90"/>
        <v>0</v>
      </c>
    </row>
    <row r="2908" spans="1:11" ht="15.75">
      <c r="A2908" s="98">
        <v>2905</v>
      </c>
      <c r="I2908" s="104" t="s">
        <v>78</v>
      </c>
      <c r="J2908" s="83">
        <f t="shared" si="91"/>
        <v>2905</v>
      </c>
      <c r="K2908" s="83">
        <f t="shared" si="90"/>
        <v>0</v>
      </c>
    </row>
    <row r="2909" spans="1:11" ht="15.75">
      <c r="A2909" s="98">
        <v>2906</v>
      </c>
      <c r="I2909" s="104" t="s">
        <v>78</v>
      </c>
      <c r="J2909" s="83">
        <f t="shared" si="91"/>
        <v>2906</v>
      </c>
      <c r="K2909" s="83">
        <f t="shared" si="90"/>
        <v>0</v>
      </c>
    </row>
    <row r="2910" spans="1:11" ht="15.75">
      <c r="A2910" s="98">
        <v>2907</v>
      </c>
      <c r="I2910" s="104" t="s">
        <v>78</v>
      </c>
      <c r="J2910" s="83">
        <f t="shared" si="91"/>
        <v>2907</v>
      </c>
      <c r="K2910" s="83">
        <f t="shared" si="90"/>
        <v>0</v>
      </c>
    </row>
    <row r="2911" spans="1:11" ht="15.75">
      <c r="A2911" s="98">
        <v>2908</v>
      </c>
      <c r="I2911" s="104" t="s">
        <v>78</v>
      </c>
      <c r="J2911" s="83">
        <f t="shared" si="91"/>
        <v>2908</v>
      </c>
      <c r="K2911" s="83">
        <f t="shared" si="90"/>
        <v>0</v>
      </c>
    </row>
    <row r="2912" spans="1:11" ht="15.75">
      <c r="A2912" s="98">
        <v>2909</v>
      </c>
      <c r="I2912" s="104" t="s">
        <v>78</v>
      </c>
      <c r="J2912" s="83">
        <f t="shared" si="91"/>
        <v>2909</v>
      </c>
      <c r="K2912" s="83">
        <f t="shared" si="90"/>
        <v>0</v>
      </c>
    </row>
    <row r="2913" spans="1:11" ht="15.75">
      <c r="A2913" s="98">
        <v>2910</v>
      </c>
      <c r="I2913" s="104" t="s">
        <v>78</v>
      </c>
      <c r="J2913" s="83">
        <f t="shared" si="91"/>
        <v>2910</v>
      </c>
      <c r="K2913" s="83">
        <f t="shared" si="90"/>
        <v>0</v>
      </c>
    </row>
    <row r="2914" spans="1:11" ht="15.75">
      <c r="A2914" s="98">
        <v>2911</v>
      </c>
      <c r="I2914" s="104" t="s">
        <v>78</v>
      </c>
      <c r="J2914" s="83">
        <f t="shared" si="91"/>
        <v>2911</v>
      </c>
      <c r="K2914" s="83">
        <f t="shared" si="90"/>
        <v>0</v>
      </c>
    </row>
    <row r="2915" spans="1:11" ht="15.75">
      <c r="A2915" s="98">
        <v>2912</v>
      </c>
      <c r="I2915" s="104" t="s">
        <v>78</v>
      </c>
      <c r="J2915" s="83">
        <f t="shared" si="91"/>
        <v>2912</v>
      </c>
      <c r="K2915" s="83">
        <f t="shared" si="90"/>
        <v>0</v>
      </c>
    </row>
    <row r="2916" spans="1:11" ht="15.75">
      <c r="A2916" s="98">
        <v>2913</v>
      </c>
      <c r="I2916" s="104" t="s">
        <v>78</v>
      </c>
      <c r="J2916" s="83">
        <f t="shared" si="91"/>
        <v>2913</v>
      </c>
      <c r="K2916" s="83">
        <f t="shared" si="90"/>
        <v>0</v>
      </c>
    </row>
    <row r="2917" spans="1:11" ht="15.75">
      <c r="A2917" s="98">
        <v>2914</v>
      </c>
      <c r="I2917" s="104" t="s">
        <v>78</v>
      </c>
      <c r="J2917" s="83">
        <f t="shared" si="91"/>
        <v>2914</v>
      </c>
      <c r="K2917" s="83">
        <f t="shared" si="90"/>
        <v>0</v>
      </c>
    </row>
    <row r="2918" spans="1:11" ht="15.75">
      <c r="A2918" s="98">
        <v>2915</v>
      </c>
      <c r="I2918" s="104" t="s">
        <v>78</v>
      </c>
      <c r="J2918" s="83">
        <f t="shared" si="91"/>
        <v>2915</v>
      </c>
      <c r="K2918" s="83">
        <f t="shared" si="90"/>
        <v>0</v>
      </c>
    </row>
    <row r="2919" spans="1:11" ht="15.75">
      <c r="A2919" s="98">
        <v>2916</v>
      </c>
      <c r="I2919" s="104" t="s">
        <v>78</v>
      </c>
      <c r="J2919" s="83">
        <f t="shared" si="91"/>
        <v>2916</v>
      </c>
      <c r="K2919" s="83">
        <f t="shared" si="90"/>
        <v>0</v>
      </c>
    </row>
    <row r="2920" spans="1:11" ht="15.75">
      <c r="A2920" s="98">
        <v>2917</v>
      </c>
      <c r="I2920" s="104" t="s">
        <v>78</v>
      </c>
      <c r="J2920" s="83">
        <f t="shared" si="91"/>
        <v>2917</v>
      </c>
      <c r="K2920" s="83">
        <f t="shared" si="90"/>
        <v>0</v>
      </c>
    </row>
    <row r="2921" spans="1:11" ht="15.75">
      <c r="A2921" s="98">
        <v>2918</v>
      </c>
      <c r="I2921" s="104" t="s">
        <v>78</v>
      </c>
      <c r="J2921" s="83">
        <f t="shared" si="91"/>
        <v>2918</v>
      </c>
      <c r="K2921" s="83">
        <f t="shared" si="90"/>
        <v>0</v>
      </c>
    </row>
    <row r="2922" spans="1:11" ht="15.75">
      <c r="A2922" s="98">
        <v>2919</v>
      </c>
      <c r="I2922" s="104" t="s">
        <v>78</v>
      </c>
      <c r="J2922" s="83">
        <f t="shared" si="91"/>
        <v>2919</v>
      </c>
      <c r="K2922" s="83">
        <f t="shared" si="90"/>
        <v>0</v>
      </c>
    </row>
    <row r="2923" spans="1:11" ht="15.75">
      <c r="A2923" s="98">
        <v>2920</v>
      </c>
      <c r="I2923" s="104" t="s">
        <v>78</v>
      </c>
      <c r="J2923" s="83">
        <f t="shared" si="91"/>
        <v>2920</v>
      </c>
      <c r="K2923" s="83">
        <f t="shared" si="90"/>
        <v>0</v>
      </c>
    </row>
    <row r="2924" spans="1:11" ht="15.75">
      <c r="A2924" s="98">
        <v>2921</v>
      </c>
      <c r="I2924" s="104" t="s">
        <v>78</v>
      </c>
      <c r="J2924" s="83">
        <f t="shared" si="91"/>
        <v>2921</v>
      </c>
      <c r="K2924" s="83">
        <f t="shared" si="90"/>
        <v>0</v>
      </c>
    </row>
    <row r="2925" spans="1:11" ht="15.75">
      <c r="A2925" s="98">
        <v>2922</v>
      </c>
      <c r="I2925" s="104" t="s">
        <v>78</v>
      </c>
      <c r="J2925" s="83">
        <f t="shared" si="91"/>
        <v>2922</v>
      </c>
      <c r="K2925" s="83">
        <f t="shared" si="90"/>
        <v>0</v>
      </c>
    </row>
    <row r="2926" spans="1:11" ht="15.75">
      <c r="A2926" s="98">
        <v>2923</v>
      </c>
      <c r="I2926" s="104" t="s">
        <v>78</v>
      </c>
      <c r="J2926" s="83">
        <f t="shared" si="91"/>
        <v>2923</v>
      </c>
      <c r="K2926" s="83">
        <f t="shared" si="90"/>
        <v>0</v>
      </c>
    </row>
    <row r="2927" spans="1:11" ht="15.75">
      <c r="A2927" s="98">
        <v>2924</v>
      </c>
      <c r="I2927" s="104" t="s">
        <v>78</v>
      </c>
      <c r="J2927" s="83">
        <f t="shared" si="91"/>
        <v>2924</v>
      </c>
      <c r="K2927" s="83">
        <f t="shared" si="90"/>
        <v>0</v>
      </c>
    </row>
    <row r="2928" spans="1:11" ht="15.75">
      <c r="A2928" s="98">
        <v>2925</v>
      </c>
      <c r="I2928" s="104" t="s">
        <v>78</v>
      </c>
      <c r="J2928" s="83">
        <f t="shared" si="91"/>
        <v>2925</v>
      </c>
      <c r="K2928" s="83">
        <f t="shared" si="90"/>
        <v>0</v>
      </c>
    </row>
    <row r="2929" spans="1:11" ht="15.75">
      <c r="A2929" s="98">
        <v>2926</v>
      </c>
      <c r="I2929" s="104" t="s">
        <v>78</v>
      </c>
      <c r="J2929" s="83">
        <f t="shared" si="91"/>
        <v>2926</v>
      </c>
      <c r="K2929" s="83">
        <f t="shared" si="90"/>
        <v>0</v>
      </c>
    </row>
    <row r="2930" spans="1:11" ht="15.75">
      <c r="A2930" s="98">
        <v>2927</v>
      </c>
      <c r="I2930" s="104" t="s">
        <v>78</v>
      </c>
      <c r="J2930" s="83">
        <f t="shared" si="91"/>
        <v>2927</v>
      </c>
      <c r="K2930" s="83">
        <f t="shared" si="90"/>
        <v>0</v>
      </c>
    </row>
    <row r="2931" spans="1:11" ht="15.75">
      <c r="A2931" s="98">
        <v>2928</v>
      </c>
      <c r="I2931" s="104" t="s">
        <v>78</v>
      </c>
      <c r="J2931" s="83">
        <f t="shared" si="91"/>
        <v>2928</v>
      </c>
      <c r="K2931" s="83">
        <f t="shared" si="90"/>
        <v>0</v>
      </c>
    </row>
    <row r="2932" spans="1:11" ht="15.75">
      <c r="A2932" s="98">
        <v>2929</v>
      </c>
      <c r="I2932" s="104" t="s">
        <v>78</v>
      </c>
      <c r="J2932" s="83">
        <f t="shared" si="91"/>
        <v>2929</v>
      </c>
      <c r="K2932" s="83">
        <f t="shared" si="90"/>
        <v>0</v>
      </c>
    </row>
    <row r="2933" spans="1:11" ht="15.75">
      <c r="A2933" s="98">
        <v>2930</v>
      </c>
      <c r="I2933" s="104" t="s">
        <v>78</v>
      </c>
      <c r="J2933" s="83">
        <f t="shared" si="91"/>
        <v>2930</v>
      </c>
      <c r="K2933" s="83">
        <f t="shared" si="90"/>
        <v>0</v>
      </c>
    </row>
    <row r="2934" spans="1:11" ht="15.75">
      <c r="A2934" s="98">
        <v>2931</v>
      </c>
      <c r="I2934" s="104" t="s">
        <v>78</v>
      </c>
      <c r="J2934" s="83">
        <f t="shared" si="91"/>
        <v>2931</v>
      </c>
      <c r="K2934" s="83">
        <f t="shared" si="90"/>
        <v>0</v>
      </c>
    </row>
    <row r="2935" spans="1:11" ht="15.75">
      <c r="A2935" s="98">
        <v>2932</v>
      </c>
      <c r="I2935" s="104" t="s">
        <v>78</v>
      </c>
      <c r="J2935" s="83">
        <f t="shared" si="91"/>
        <v>2932</v>
      </c>
      <c r="K2935" s="83">
        <f t="shared" si="90"/>
        <v>0</v>
      </c>
    </row>
    <row r="2936" spans="1:11" ht="15.75">
      <c r="A2936" s="98">
        <v>2933</v>
      </c>
      <c r="I2936" s="104" t="s">
        <v>78</v>
      </c>
      <c r="J2936" s="83">
        <f t="shared" si="91"/>
        <v>2933</v>
      </c>
      <c r="K2936" s="83">
        <f t="shared" si="90"/>
        <v>0</v>
      </c>
    </row>
    <row r="2937" spans="1:11" ht="15.75">
      <c r="A2937" s="98">
        <v>2934</v>
      </c>
      <c r="I2937" s="104" t="s">
        <v>78</v>
      </c>
      <c r="J2937" s="83">
        <f t="shared" si="91"/>
        <v>2934</v>
      </c>
      <c r="K2937" s="83">
        <f t="shared" si="90"/>
        <v>0</v>
      </c>
    </row>
    <row r="2938" spans="1:11" ht="15.75">
      <c r="A2938" s="98">
        <v>2935</v>
      </c>
      <c r="I2938" s="104" t="s">
        <v>78</v>
      </c>
      <c r="J2938" s="83">
        <f t="shared" si="91"/>
        <v>2935</v>
      </c>
      <c r="K2938" s="83">
        <f t="shared" si="90"/>
        <v>0</v>
      </c>
    </row>
    <row r="2939" spans="1:11" ht="15.75">
      <c r="A2939" s="98">
        <v>2936</v>
      </c>
      <c r="I2939" s="104" t="s">
        <v>78</v>
      </c>
      <c r="J2939" s="83">
        <f t="shared" si="91"/>
        <v>2936</v>
      </c>
      <c r="K2939" s="83">
        <f t="shared" si="90"/>
        <v>0</v>
      </c>
    </row>
    <row r="2940" spans="1:11" ht="15.75">
      <c r="A2940" s="98">
        <v>2937</v>
      </c>
      <c r="I2940" s="104" t="s">
        <v>78</v>
      </c>
      <c r="J2940" s="83">
        <f t="shared" si="91"/>
        <v>2937</v>
      </c>
      <c r="K2940" s="83">
        <f t="shared" si="90"/>
        <v>0</v>
      </c>
    </row>
    <row r="2941" spans="1:11" ht="15.75">
      <c r="A2941" s="98">
        <v>2938</v>
      </c>
      <c r="I2941" s="104" t="s">
        <v>78</v>
      </c>
      <c r="J2941" s="83">
        <f t="shared" si="91"/>
        <v>2938</v>
      </c>
      <c r="K2941" s="83">
        <f t="shared" si="90"/>
        <v>0</v>
      </c>
    </row>
    <row r="2942" spans="1:11" ht="15.75">
      <c r="A2942" s="98">
        <v>2939</v>
      </c>
      <c r="I2942" s="104" t="s">
        <v>78</v>
      </c>
      <c r="J2942" s="83">
        <f t="shared" si="91"/>
        <v>2939</v>
      </c>
      <c r="K2942" s="83">
        <f t="shared" si="90"/>
        <v>0</v>
      </c>
    </row>
    <row r="2943" spans="1:11" ht="15.75">
      <c r="A2943" s="98">
        <v>2940</v>
      </c>
      <c r="I2943" s="104" t="s">
        <v>78</v>
      </c>
      <c r="J2943" s="83">
        <f t="shared" si="91"/>
        <v>2940</v>
      </c>
      <c r="K2943" s="83">
        <f t="shared" si="90"/>
        <v>0</v>
      </c>
    </row>
    <row r="2944" spans="1:11" ht="15.75">
      <c r="A2944" s="98">
        <v>2941</v>
      </c>
      <c r="I2944" s="104" t="s">
        <v>78</v>
      </c>
      <c r="J2944" s="83">
        <f t="shared" si="91"/>
        <v>2941</v>
      </c>
      <c r="K2944" s="83">
        <f t="shared" si="90"/>
        <v>0</v>
      </c>
    </row>
    <row r="2945" spans="1:11" ht="15.75">
      <c r="A2945" s="98">
        <v>2942</v>
      </c>
      <c r="I2945" s="104" t="s">
        <v>78</v>
      </c>
      <c r="J2945" s="83">
        <f t="shared" si="91"/>
        <v>2942</v>
      </c>
      <c r="K2945" s="83">
        <f t="shared" si="90"/>
        <v>0</v>
      </c>
    </row>
    <row r="2946" spans="1:11" ht="15.75">
      <c r="A2946" s="98">
        <v>2943</v>
      </c>
      <c r="I2946" s="104" t="s">
        <v>78</v>
      </c>
      <c r="J2946" s="83">
        <f t="shared" si="91"/>
        <v>2943</v>
      </c>
      <c r="K2946" s="83">
        <f t="shared" si="90"/>
        <v>0</v>
      </c>
    </row>
    <row r="2947" spans="1:11" ht="15.75">
      <c r="A2947" s="98">
        <v>2944</v>
      </c>
      <c r="I2947" s="104" t="s">
        <v>78</v>
      </c>
      <c r="J2947" s="83">
        <f t="shared" si="91"/>
        <v>2944</v>
      </c>
      <c r="K2947" s="83">
        <f t="shared" si="90"/>
        <v>0</v>
      </c>
    </row>
    <row r="2948" spans="1:11" ht="15.75">
      <c r="A2948" s="98">
        <v>2945</v>
      </c>
      <c r="I2948" s="104" t="s">
        <v>78</v>
      </c>
      <c r="J2948" s="83">
        <f t="shared" si="91"/>
        <v>2945</v>
      </c>
      <c r="K2948" s="83">
        <f t="shared" ref="K2948:K3011" si="92">COUNTIF($D$4:$D$889,D2948)</f>
        <v>0</v>
      </c>
    </row>
    <row r="2949" spans="1:11" ht="15.75">
      <c r="A2949" s="98">
        <v>2946</v>
      </c>
      <c r="I2949" s="104" t="s">
        <v>78</v>
      </c>
      <c r="J2949" s="83">
        <f t="shared" ref="J2949:J3012" si="93">IF(H2949&lt;&gt;H2948,1,J2948+1)</f>
        <v>2946</v>
      </c>
      <c r="K2949" s="83">
        <f t="shared" si="92"/>
        <v>0</v>
      </c>
    </row>
    <row r="2950" spans="1:11" ht="15.75">
      <c r="A2950" s="98">
        <v>2947</v>
      </c>
      <c r="I2950" s="104" t="s">
        <v>78</v>
      </c>
      <c r="J2950" s="83">
        <f t="shared" si="93"/>
        <v>2947</v>
      </c>
      <c r="K2950" s="83">
        <f t="shared" si="92"/>
        <v>0</v>
      </c>
    </row>
    <row r="2951" spans="1:11" ht="15.75">
      <c r="A2951" s="98">
        <v>2948</v>
      </c>
      <c r="I2951" s="104" t="s">
        <v>78</v>
      </c>
      <c r="J2951" s="83">
        <f t="shared" si="93"/>
        <v>2948</v>
      </c>
      <c r="K2951" s="83">
        <f t="shared" si="92"/>
        <v>0</v>
      </c>
    </row>
    <row r="2952" spans="1:11" ht="15.75">
      <c r="A2952" s="98">
        <v>2949</v>
      </c>
      <c r="I2952" s="104" t="s">
        <v>78</v>
      </c>
      <c r="J2952" s="83">
        <f t="shared" si="93"/>
        <v>2949</v>
      </c>
      <c r="K2952" s="83">
        <f t="shared" si="92"/>
        <v>0</v>
      </c>
    </row>
    <row r="2953" spans="1:11" ht="15.75">
      <c r="A2953" s="98">
        <v>2950</v>
      </c>
      <c r="I2953" s="104" t="s">
        <v>78</v>
      </c>
      <c r="J2953" s="83">
        <f t="shared" si="93"/>
        <v>2950</v>
      </c>
      <c r="K2953" s="83">
        <f t="shared" si="92"/>
        <v>0</v>
      </c>
    </row>
    <row r="2954" spans="1:11" ht="15.75">
      <c r="A2954" s="98">
        <v>2951</v>
      </c>
      <c r="I2954" s="104" t="s">
        <v>78</v>
      </c>
      <c r="J2954" s="83">
        <f t="shared" si="93"/>
        <v>2951</v>
      </c>
      <c r="K2954" s="83">
        <f t="shared" si="92"/>
        <v>0</v>
      </c>
    </row>
    <row r="2955" spans="1:11" ht="15.75">
      <c r="A2955" s="98">
        <v>2952</v>
      </c>
      <c r="I2955" s="104" t="s">
        <v>78</v>
      </c>
      <c r="J2955" s="83">
        <f t="shared" si="93"/>
        <v>2952</v>
      </c>
      <c r="K2955" s="83">
        <f t="shared" si="92"/>
        <v>0</v>
      </c>
    </row>
    <row r="2956" spans="1:11" ht="15.75">
      <c r="A2956" s="98">
        <v>2953</v>
      </c>
      <c r="I2956" s="104" t="s">
        <v>78</v>
      </c>
      <c r="J2956" s="83">
        <f t="shared" si="93"/>
        <v>2953</v>
      </c>
      <c r="K2956" s="83">
        <f t="shared" si="92"/>
        <v>0</v>
      </c>
    </row>
    <row r="2957" spans="1:11" ht="15.75">
      <c r="A2957" s="98">
        <v>2954</v>
      </c>
      <c r="I2957" s="104" t="s">
        <v>78</v>
      </c>
      <c r="J2957" s="83">
        <f t="shared" si="93"/>
        <v>2954</v>
      </c>
      <c r="K2957" s="83">
        <f t="shared" si="92"/>
        <v>0</v>
      </c>
    </row>
    <row r="2958" spans="1:11" ht="15.75">
      <c r="A2958" s="98">
        <v>2955</v>
      </c>
      <c r="I2958" s="104" t="s">
        <v>78</v>
      </c>
      <c r="J2958" s="83">
        <f t="shared" si="93"/>
        <v>2955</v>
      </c>
      <c r="K2958" s="83">
        <f t="shared" si="92"/>
        <v>0</v>
      </c>
    </row>
    <row r="2959" spans="1:11" ht="15.75">
      <c r="A2959" s="98">
        <v>2956</v>
      </c>
      <c r="I2959" s="104" t="s">
        <v>78</v>
      </c>
      <c r="J2959" s="83">
        <f t="shared" si="93"/>
        <v>2956</v>
      </c>
      <c r="K2959" s="83">
        <f t="shared" si="92"/>
        <v>0</v>
      </c>
    </row>
    <row r="2960" spans="1:11" ht="15.75">
      <c r="A2960" s="98">
        <v>2957</v>
      </c>
      <c r="I2960" s="104" t="s">
        <v>78</v>
      </c>
      <c r="J2960" s="83">
        <f t="shared" si="93"/>
        <v>2957</v>
      </c>
      <c r="K2960" s="83">
        <f t="shared" si="92"/>
        <v>0</v>
      </c>
    </row>
    <row r="2961" spans="1:11" ht="15.75">
      <c r="A2961" s="98">
        <v>2958</v>
      </c>
      <c r="I2961" s="104" t="s">
        <v>78</v>
      </c>
      <c r="J2961" s="83">
        <f t="shared" si="93"/>
        <v>2958</v>
      </c>
      <c r="K2961" s="83">
        <f t="shared" si="92"/>
        <v>0</v>
      </c>
    </row>
    <row r="2962" spans="1:11" ht="15.75">
      <c r="A2962" s="98">
        <v>2959</v>
      </c>
      <c r="I2962" s="104" t="s">
        <v>78</v>
      </c>
      <c r="J2962" s="83">
        <f t="shared" si="93"/>
        <v>2959</v>
      </c>
      <c r="K2962" s="83">
        <f t="shared" si="92"/>
        <v>0</v>
      </c>
    </row>
    <row r="2963" spans="1:11" ht="15.75">
      <c r="A2963" s="98">
        <v>2960</v>
      </c>
      <c r="I2963" s="104" t="s">
        <v>78</v>
      </c>
      <c r="J2963" s="83">
        <f t="shared" si="93"/>
        <v>2960</v>
      </c>
      <c r="K2963" s="83">
        <f t="shared" si="92"/>
        <v>0</v>
      </c>
    </row>
    <row r="2964" spans="1:11" ht="15.75">
      <c r="A2964" s="98">
        <v>2961</v>
      </c>
      <c r="I2964" s="104" t="s">
        <v>78</v>
      </c>
      <c r="J2964" s="83">
        <f t="shared" si="93"/>
        <v>2961</v>
      </c>
      <c r="K2964" s="83">
        <f t="shared" si="92"/>
        <v>0</v>
      </c>
    </row>
    <row r="2965" spans="1:11" ht="15.75">
      <c r="A2965" s="98">
        <v>2962</v>
      </c>
      <c r="I2965" s="104" t="s">
        <v>78</v>
      </c>
      <c r="J2965" s="83">
        <f t="shared" si="93"/>
        <v>2962</v>
      </c>
      <c r="K2965" s="83">
        <f t="shared" si="92"/>
        <v>0</v>
      </c>
    </row>
    <row r="2966" spans="1:11" ht="15.75">
      <c r="A2966" s="98">
        <v>2963</v>
      </c>
      <c r="I2966" s="104" t="s">
        <v>78</v>
      </c>
      <c r="J2966" s="83">
        <f t="shared" si="93"/>
        <v>2963</v>
      </c>
      <c r="K2966" s="83">
        <f t="shared" si="92"/>
        <v>0</v>
      </c>
    </row>
    <row r="2967" spans="1:11" ht="15.75">
      <c r="A2967" s="98">
        <v>2964</v>
      </c>
      <c r="I2967" s="104" t="s">
        <v>78</v>
      </c>
      <c r="J2967" s="83">
        <f t="shared" si="93"/>
        <v>2964</v>
      </c>
      <c r="K2967" s="83">
        <f t="shared" si="92"/>
        <v>0</v>
      </c>
    </row>
    <row r="2968" spans="1:11" ht="15.75">
      <c r="A2968" s="98">
        <v>2965</v>
      </c>
      <c r="I2968" s="104" t="s">
        <v>78</v>
      </c>
      <c r="J2968" s="83">
        <f t="shared" si="93"/>
        <v>2965</v>
      </c>
      <c r="K2968" s="83">
        <f t="shared" si="92"/>
        <v>0</v>
      </c>
    </row>
    <row r="2969" spans="1:11" ht="15.75">
      <c r="A2969" s="98">
        <v>2966</v>
      </c>
      <c r="I2969" s="104" t="s">
        <v>78</v>
      </c>
      <c r="J2969" s="83">
        <f t="shared" si="93"/>
        <v>2966</v>
      </c>
      <c r="K2969" s="83">
        <f t="shared" si="92"/>
        <v>0</v>
      </c>
    </row>
    <row r="2970" spans="1:11" ht="15.75">
      <c r="A2970" s="98">
        <v>2967</v>
      </c>
      <c r="I2970" s="104" t="s">
        <v>78</v>
      </c>
      <c r="J2970" s="83">
        <f t="shared" si="93"/>
        <v>2967</v>
      </c>
      <c r="K2970" s="83">
        <f t="shared" si="92"/>
        <v>0</v>
      </c>
    </row>
    <row r="2971" spans="1:11" ht="15.75">
      <c r="A2971" s="98">
        <v>2968</v>
      </c>
      <c r="I2971" s="104" t="s">
        <v>78</v>
      </c>
      <c r="J2971" s="83">
        <f t="shared" si="93"/>
        <v>2968</v>
      </c>
      <c r="K2971" s="83">
        <f t="shared" si="92"/>
        <v>0</v>
      </c>
    </row>
    <row r="2972" spans="1:11" ht="15.75">
      <c r="A2972" s="98">
        <v>2969</v>
      </c>
      <c r="I2972" s="104" t="s">
        <v>78</v>
      </c>
      <c r="J2972" s="83">
        <f t="shared" si="93"/>
        <v>2969</v>
      </c>
      <c r="K2972" s="83">
        <f t="shared" si="92"/>
        <v>0</v>
      </c>
    </row>
    <row r="2973" spans="1:11" ht="15.75">
      <c r="A2973" s="98">
        <v>2970</v>
      </c>
      <c r="I2973" s="104" t="s">
        <v>78</v>
      </c>
      <c r="J2973" s="83">
        <f t="shared" si="93"/>
        <v>2970</v>
      </c>
      <c r="K2973" s="83">
        <f t="shared" si="92"/>
        <v>0</v>
      </c>
    </row>
    <row r="2974" spans="1:11" ht="15.75">
      <c r="A2974" s="98">
        <v>2971</v>
      </c>
      <c r="I2974" s="104" t="s">
        <v>78</v>
      </c>
      <c r="J2974" s="83">
        <f t="shared" si="93"/>
        <v>2971</v>
      </c>
      <c r="K2974" s="83">
        <f t="shared" si="92"/>
        <v>0</v>
      </c>
    </row>
    <row r="2975" spans="1:11" ht="15.75">
      <c r="A2975" s="98">
        <v>2972</v>
      </c>
      <c r="I2975" s="104" t="s">
        <v>78</v>
      </c>
      <c r="J2975" s="83">
        <f t="shared" si="93"/>
        <v>2972</v>
      </c>
      <c r="K2975" s="83">
        <f t="shared" si="92"/>
        <v>0</v>
      </c>
    </row>
    <row r="2976" spans="1:11" ht="15.75">
      <c r="A2976" s="98">
        <v>2973</v>
      </c>
      <c r="I2976" s="104" t="s">
        <v>78</v>
      </c>
      <c r="J2976" s="83">
        <f t="shared" si="93"/>
        <v>2973</v>
      </c>
      <c r="K2976" s="83">
        <f t="shared" si="92"/>
        <v>0</v>
      </c>
    </row>
    <row r="2977" spans="1:11" ht="15.75">
      <c r="A2977" s="98">
        <v>2974</v>
      </c>
      <c r="I2977" s="104" t="s">
        <v>78</v>
      </c>
      <c r="J2977" s="83">
        <f t="shared" si="93"/>
        <v>2974</v>
      </c>
      <c r="K2977" s="83">
        <f t="shared" si="92"/>
        <v>0</v>
      </c>
    </row>
    <row r="2978" spans="1:11" ht="15.75">
      <c r="A2978" s="98">
        <v>2975</v>
      </c>
      <c r="I2978" s="104" t="s">
        <v>78</v>
      </c>
      <c r="J2978" s="83">
        <f t="shared" si="93"/>
        <v>2975</v>
      </c>
      <c r="K2978" s="83">
        <f t="shared" si="92"/>
        <v>0</v>
      </c>
    </row>
    <row r="2979" spans="1:11" ht="15.75">
      <c r="A2979" s="98">
        <v>2976</v>
      </c>
      <c r="I2979" s="104" t="s">
        <v>78</v>
      </c>
      <c r="J2979" s="83">
        <f t="shared" si="93"/>
        <v>2976</v>
      </c>
      <c r="K2979" s="83">
        <f t="shared" si="92"/>
        <v>0</v>
      </c>
    </row>
    <row r="2980" spans="1:11" ht="15.75">
      <c r="A2980" s="98">
        <v>2977</v>
      </c>
      <c r="I2980" s="104" t="s">
        <v>78</v>
      </c>
      <c r="J2980" s="83">
        <f t="shared" si="93"/>
        <v>2977</v>
      </c>
      <c r="K2980" s="83">
        <f t="shared" si="92"/>
        <v>0</v>
      </c>
    </row>
    <row r="2981" spans="1:11" ht="15.75">
      <c r="A2981" s="98">
        <v>2978</v>
      </c>
      <c r="I2981" s="104" t="s">
        <v>78</v>
      </c>
      <c r="J2981" s="83">
        <f t="shared" si="93"/>
        <v>2978</v>
      </c>
      <c r="K2981" s="83">
        <f t="shared" si="92"/>
        <v>0</v>
      </c>
    </row>
    <row r="2982" spans="1:11" ht="15.75">
      <c r="A2982" s="98">
        <v>2979</v>
      </c>
      <c r="I2982" s="104" t="s">
        <v>78</v>
      </c>
      <c r="J2982" s="83">
        <f t="shared" si="93"/>
        <v>2979</v>
      </c>
      <c r="K2982" s="83">
        <f t="shared" si="92"/>
        <v>0</v>
      </c>
    </row>
    <row r="2983" spans="1:11" ht="15.75">
      <c r="A2983" s="98">
        <v>2980</v>
      </c>
      <c r="I2983" s="104" t="s">
        <v>78</v>
      </c>
      <c r="J2983" s="83">
        <f t="shared" si="93"/>
        <v>2980</v>
      </c>
      <c r="K2983" s="83">
        <f t="shared" si="92"/>
        <v>0</v>
      </c>
    </row>
    <row r="2984" spans="1:11" ht="15.75">
      <c r="A2984" s="98">
        <v>2981</v>
      </c>
      <c r="I2984" s="104" t="s">
        <v>78</v>
      </c>
      <c r="J2984" s="83">
        <f t="shared" si="93"/>
        <v>2981</v>
      </c>
      <c r="K2984" s="83">
        <f t="shared" si="92"/>
        <v>0</v>
      </c>
    </row>
    <row r="2985" spans="1:11" ht="15.75">
      <c r="A2985" s="98">
        <v>2982</v>
      </c>
      <c r="I2985" s="104" t="s">
        <v>78</v>
      </c>
      <c r="J2985" s="83">
        <f t="shared" si="93"/>
        <v>2982</v>
      </c>
      <c r="K2985" s="83">
        <f t="shared" si="92"/>
        <v>0</v>
      </c>
    </row>
    <row r="2986" spans="1:11" ht="15.75">
      <c r="A2986" s="98">
        <v>2983</v>
      </c>
      <c r="I2986" s="104" t="s">
        <v>78</v>
      </c>
      <c r="J2986" s="83">
        <f t="shared" si="93"/>
        <v>2983</v>
      </c>
      <c r="K2986" s="83">
        <f t="shared" si="92"/>
        <v>0</v>
      </c>
    </row>
    <row r="2987" spans="1:11" ht="15.75">
      <c r="A2987" s="98">
        <v>2984</v>
      </c>
      <c r="I2987" s="104" t="s">
        <v>78</v>
      </c>
      <c r="J2987" s="83">
        <f t="shared" si="93"/>
        <v>2984</v>
      </c>
      <c r="K2987" s="83">
        <f t="shared" si="92"/>
        <v>0</v>
      </c>
    </row>
    <row r="2988" spans="1:11" ht="15.75">
      <c r="A2988" s="98">
        <v>2985</v>
      </c>
      <c r="I2988" s="104" t="s">
        <v>78</v>
      </c>
      <c r="J2988" s="83">
        <f t="shared" si="93"/>
        <v>2985</v>
      </c>
      <c r="K2988" s="83">
        <f t="shared" si="92"/>
        <v>0</v>
      </c>
    </row>
    <row r="2989" spans="1:11" ht="15.75">
      <c r="A2989" s="98">
        <v>2986</v>
      </c>
      <c r="I2989" s="104" t="s">
        <v>78</v>
      </c>
      <c r="J2989" s="83">
        <f t="shared" si="93"/>
        <v>2986</v>
      </c>
      <c r="K2989" s="83">
        <f t="shared" si="92"/>
        <v>0</v>
      </c>
    </row>
    <row r="2990" spans="1:11" ht="15.75">
      <c r="A2990" s="98">
        <v>2987</v>
      </c>
      <c r="I2990" s="104" t="s">
        <v>78</v>
      </c>
      <c r="J2990" s="83">
        <f t="shared" si="93"/>
        <v>2987</v>
      </c>
      <c r="K2990" s="83">
        <f t="shared" si="92"/>
        <v>0</v>
      </c>
    </row>
    <row r="2991" spans="1:11" ht="15.75">
      <c r="A2991" s="98">
        <v>2988</v>
      </c>
      <c r="I2991" s="104" t="s">
        <v>78</v>
      </c>
      <c r="J2991" s="83">
        <f t="shared" si="93"/>
        <v>2988</v>
      </c>
      <c r="K2991" s="83">
        <f t="shared" si="92"/>
        <v>0</v>
      </c>
    </row>
    <row r="2992" spans="1:11" ht="15.75">
      <c r="A2992" s="98">
        <v>2989</v>
      </c>
      <c r="I2992" s="104" t="s">
        <v>78</v>
      </c>
      <c r="J2992" s="83">
        <f t="shared" si="93"/>
        <v>2989</v>
      </c>
      <c r="K2992" s="83">
        <f t="shared" si="92"/>
        <v>0</v>
      </c>
    </row>
    <row r="2993" spans="1:11" ht="15.75">
      <c r="A2993" s="98">
        <v>2990</v>
      </c>
      <c r="I2993" s="104" t="s">
        <v>78</v>
      </c>
      <c r="J2993" s="83">
        <f t="shared" si="93"/>
        <v>2990</v>
      </c>
      <c r="K2993" s="83">
        <f t="shared" si="92"/>
        <v>0</v>
      </c>
    </row>
    <row r="2994" spans="1:11" ht="15.75">
      <c r="A2994" s="98">
        <v>2991</v>
      </c>
      <c r="I2994" s="104" t="s">
        <v>78</v>
      </c>
      <c r="J2994" s="83">
        <f t="shared" si="93"/>
        <v>2991</v>
      </c>
      <c r="K2994" s="83">
        <f t="shared" si="92"/>
        <v>0</v>
      </c>
    </row>
    <row r="2995" spans="1:11" ht="15.75">
      <c r="A2995" s="98">
        <v>2992</v>
      </c>
      <c r="I2995" s="104" t="s">
        <v>78</v>
      </c>
      <c r="J2995" s="83">
        <f t="shared" si="93"/>
        <v>2992</v>
      </c>
      <c r="K2995" s="83">
        <f t="shared" si="92"/>
        <v>0</v>
      </c>
    </row>
    <row r="2996" spans="1:11" ht="15.75">
      <c r="A2996" s="98">
        <v>2993</v>
      </c>
      <c r="I2996" s="104" t="s">
        <v>78</v>
      </c>
      <c r="J2996" s="83">
        <f t="shared" si="93"/>
        <v>2993</v>
      </c>
      <c r="K2996" s="83">
        <f t="shared" si="92"/>
        <v>0</v>
      </c>
    </row>
    <row r="2997" spans="1:11" ht="15.75">
      <c r="A2997" s="98">
        <v>2994</v>
      </c>
      <c r="I2997" s="104" t="s">
        <v>78</v>
      </c>
      <c r="J2997" s="83">
        <f t="shared" si="93"/>
        <v>2994</v>
      </c>
      <c r="K2997" s="83">
        <f t="shared" si="92"/>
        <v>0</v>
      </c>
    </row>
    <row r="2998" spans="1:11" ht="15.75">
      <c r="A2998" s="98">
        <v>2995</v>
      </c>
      <c r="I2998" s="104" t="s">
        <v>78</v>
      </c>
      <c r="J2998" s="83">
        <f t="shared" si="93"/>
        <v>2995</v>
      </c>
      <c r="K2998" s="83">
        <f t="shared" si="92"/>
        <v>0</v>
      </c>
    </row>
    <row r="2999" spans="1:11" ht="15.75">
      <c r="A2999" s="98">
        <v>2996</v>
      </c>
      <c r="I2999" s="104" t="s">
        <v>78</v>
      </c>
      <c r="J2999" s="83">
        <f t="shared" si="93"/>
        <v>2996</v>
      </c>
      <c r="K2999" s="83">
        <f t="shared" si="92"/>
        <v>0</v>
      </c>
    </row>
    <row r="3000" spans="1:11" ht="15.75">
      <c r="A3000" s="98">
        <v>2997</v>
      </c>
      <c r="I3000" s="104" t="s">
        <v>78</v>
      </c>
      <c r="J3000" s="83">
        <f t="shared" si="93"/>
        <v>2997</v>
      </c>
      <c r="K3000" s="83">
        <f t="shared" si="92"/>
        <v>0</v>
      </c>
    </row>
    <row r="3001" spans="1:11" ht="15.75">
      <c r="A3001" s="98">
        <v>2998</v>
      </c>
      <c r="I3001" s="104" t="s">
        <v>78</v>
      </c>
      <c r="J3001" s="83">
        <f t="shared" si="93"/>
        <v>2998</v>
      </c>
      <c r="K3001" s="83">
        <f t="shared" si="92"/>
        <v>0</v>
      </c>
    </row>
    <row r="3002" spans="1:11" ht="15.75">
      <c r="A3002" s="98">
        <v>2999</v>
      </c>
      <c r="I3002" s="104" t="s">
        <v>78</v>
      </c>
      <c r="J3002" s="83">
        <f t="shared" si="93"/>
        <v>2999</v>
      </c>
      <c r="K3002" s="83">
        <f t="shared" si="92"/>
        <v>0</v>
      </c>
    </row>
    <row r="3003" spans="1:11" ht="15.75">
      <c r="A3003" s="98">
        <v>3000</v>
      </c>
      <c r="I3003" s="104" t="s">
        <v>78</v>
      </c>
      <c r="J3003" s="83">
        <f t="shared" si="93"/>
        <v>3000</v>
      </c>
      <c r="K3003" s="83">
        <f t="shared" si="92"/>
        <v>0</v>
      </c>
    </row>
    <row r="3004" spans="1:11" ht="15.75">
      <c r="A3004" s="98">
        <v>3001</v>
      </c>
      <c r="I3004" s="104" t="s">
        <v>78</v>
      </c>
      <c r="J3004" s="83">
        <f t="shared" si="93"/>
        <v>3001</v>
      </c>
      <c r="K3004" s="83">
        <f t="shared" si="92"/>
        <v>0</v>
      </c>
    </row>
    <row r="3005" spans="1:11" ht="15.75">
      <c r="A3005" s="98">
        <v>3002</v>
      </c>
      <c r="I3005" s="104" t="s">
        <v>78</v>
      </c>
      <c r="J3005" s="83">
        <f t="shared" si="93"/>
        <v>3002</v>
      </c>
      <c r="K3005" s="83">
        <f t="shared" si="92"/>
        <v>0</v>
      </c>
    </row>
    <row r="3006" spans="1:11" ht="15.75">
      <c r="A3006" s="98">
        <v>3003</v>
      </c>
      <c r="I3006" s="104" t="s">
        <v>78</v>
      </c>
      <c r="J3006" s="83">
        <f t="shared" si="93"/>
        <v>3003</v>
      </c>
      <c r="K3006" s="83">
        <f t="shared" si="92"/>
        <v>0</v>
      </c>
    </row>
    <row r="3007" spans="1:11" ht="15.75">
      <c r="A3007" s="98">
        <v>3004</v>
      </c>
      <c r="I3007" s="104" t="s">
        <v>78</v>
      </c>
      <c r="J3007" s="83">
        <f t="shared" si="93"/>
        <v>3004</v>
      </c>
      <c r="K3007" s="83">
        <f t="shared" si="92"/>
        <v>0</v>
      </c>
    </row>
    <row r="3008" spans="1:11" ht="15.75">
      <c r="A3008" s="98">
        <v>3005</v>
      </c>
      <c r="I3008" s="104" t="s">
        <v>78</v>
      </c>
      <c r="J3008" s="83">
        <f t="shared" si="93"/>
        <v>3005</v>
      </c>
      <c r="K3008" s="83">
        <f t="shared" si="92"/>
        <v>0</v>
      </c>
    </row>
    <row r="3009" spans="1:11" ht="15.75">
      <c r="A3009" s="98">
        <v>3006</v>
      </c>
      <c r="I3009" s="104" t="s">
        <v>78</v>
      </c>
      <c r="J3009" s="83">
        <f t="shared" si="93"/>
        <v>3006</v>
      </c>
      <c r="K3009" s="83">
        <f t="shared" si="92"/>
        <v>0</v>
      </c>
    </row>
    <row r="3010" spans="1:11" ht="15.75">
      <c r="A3010" s="98">
        <v>3007</v>
      </c>
      <c r="I3010" s="104" t="s">
        <v>78</v>
      </c>
      <c r="J3010" s="83">
        <f t="shared" si="93"/>
        <v>3007</v>
      </c>
      <c r="K3010" s="83">
        <f t="shared" si="92"/>
        <v>0</v>
      </c>
    </row>
    <row r="3011" spans="1:11" ht="15.75">
      <c r="A3011" s="98">
        <v>3008</v>
      </c>
      <c r="I3011" s="104" t="s">
        <v>78</v>
      </c>
      <c r="J3011" s="83">
        <f t="shared" si="93"/>
        <v>3008</v>
      </c>
      <c r="K3011" s="83">
        <f t="shared" si="92"/>
        <v>0</v>
      </c>
    </row>
    <row r="3012" spans="1:11" ht="15.75">
      <c r="A3012" s="98">
        <v>3009</v>
      </c>
      <c r="I3012" s="104" t="s">
        <v>78</v>
      </c>
      <c r="J3012" s="83">
        <f t="shared" si="93"/>
        <v>3009</v>
      </c>
      <c r="K3012" s="83">
        <f t="shared" ref="K3012:K3075" si="94">COUNTIF($D$4:$D$889,D3012)</f>
        <v>0</v>
      </c>
    </row>
    <row r="3013" spans="1:11" ht="15.75">
      <c r="A3013" s="98">
        <v>3010</v>
      </c>
      <c r="I3013" s="104" t="s">
        <v>78</v>
      </c>
      <c r="J3013" s="83">
        <f t="shared" ref="J3013:J3076" si="95">IF(H3013&lt;&gt;H3012,1,J3012+1)</f>
        <v>3010</v>
      </c>
      <c r="K3013" s="83">
        <f t="shared" si="94"/>
        <v>0</v>
      </c>
    </row>
    <row r="3014" spans="1:11" ht="15.75">
      <c r="A3014" s="98">
        <v>3011</v>
      </c>
      <c r="I3014" s="104" t="s">
        <v>78</v>
      </c>
      <c r="J3014" s="83">
        <f t="shared" si="95"/>
        <v>3011</v>
      </c>
      <c r="K3014" s="83">
        <f t="shared" si="94"/>
        <v>0</v>
      </c>
    </row>
    <row r="3015" spans="1:11" ht="15.75">
      <c r="A3015" s="98">
        <v>3012</v>
      </c>
      <c r="I3015" s="104" t="s">
        <v>78</v>
      </c>
      <c r="J3015" s="83">
        <f t="shared" si="95"/>
        <v>3012</v>
      </c>
      <c r="K3015" s="83">
        <f t="shared" si="94"/>
        <v>0</v>
      </c>
    </row>
    <row r="3016" spans="1:11" ht="15.75">
      <c r="A3016" s="98">
        <v>3013</v>
      </c>
      <c r="I3016" s="104" t="s">
        <v>78</v>
      </c>
      <c r="J3016" s="83">
        <f t="shared" si="95"/>
        <v>3013</v>
      </c>
      <c r="K3016" s="83">
        <f t="shared" si="94"/>
        <v>0</v>
      </c>
    </row>
    <row r="3017" spans="1:11" ht="15.75">
      <c r="A3017" s="98">
        <v>3014</v>
      </c>
      <c r="I3017" s="104" t="s">
        <v>78</v>
      </c>
      <c r="J3017" s="83">
        <f t="shared" si="95"/>
        <v>3014</v>
      </c>
      <c r="K3017" s="83">
        <f t="shared" si="94"/>
        <v>0</v>
      </c>
    </row>
    <row r="3018" spans="1:11" ht="15.75">
      <c r="A3018" s="98">
        <v>3015</v>
      </c>
      <c r="I3018" s="104" t="s">
        <v>78</v>
      </c>
      <c r="J3018" s="83">
        <f t="shared" si="95"/>
        <v>3015</v>
      </c>
      <c r="K3018" s="83">
        <f t="shared" si="94"/>
        <v>0</v>
      </c>
    </row>
    <row r="3019" spans="1:11" ht="15.75">
      <c r="A3019" s="98">
        <v>3016</v>
      </c>
      <c r="I3019" s="104" t="s">
        <v>78</v>
      </c>
      <c r="J3019" s="83">
        <f t="shared" si="95"/>
        <v>3016</v>
      </c>
      <c r="K3019" s="83">
        <f t="shared" si="94"/>
        <v>0</v>
      </c>
    </row>
    <row r="3020" spans="1:11" ht="15.75">
      <c r="A3020" s="98">
        <v>3017</v>
      </c>
      <c r="I3020" s="104" t="s">
        <v>78</v>
      </c>
      <c r="J3020" s="83">
        <f t="shared" si="95"/>
        <v>3017</v>
      </c>
      <c r="K3020" s="83">
        <f t="shared" si="94"/>
        <v>0</v>
      </c>
    </row>
    <row r="3021" spans="1:11" ht="15.75">
      <c r="A3021" s="98">
        <v>3018</v>
      </c>
      <c r="I3021" s="104" t="s">
        <v>78</v>
      </c>
      <c r="J3021" s="83">
        <f t="shared" si="95"/>
        <v>3018</v>
      </c>
      <c r="K3021" s="83">
        <f t="shared" si="94"/>
        <v>0</v>
      </c>
    </row>
    <row r="3022" spans="1:11" ht="15.75">
      <c r="A3022" s="98">
        <v>3019</v>
      </c>
      <c r="I3022" s="104" t="s">
        <v>78</v>
      </c>
      <c r="J3022" s="83">
        <f t="shared" si="95"/>
        <v>3019</v>
      </c>
      <c r="K3022" s="83">
        <f t="shared" si="94"/>
        <v>0</v>
      </c>
    </row>
    <row r="3023" spans="1:11" ht="15.75">
      <c r="A3023" s="98">
        <v>3020</v>
      </c>
      <c r="I3023" s="104" t="s">
        <v>78</v>
      </c>
      <c r="J3023" s="83">
        <f t="shared" si="95"/>
        <v>3020</v>
      </c>
      <c r="K3023" s="83">
        <f t="shared" si="94"/>
        <v>0</v>
      </c>
    </row>
    <row r="3024" spans="1:11" ht="15.75">
      <c r="A3024" s="98">
        <v>3021</v>
      </c>
      <c r="I3024" s="104" t="s">
        <v>78</v>
      </c>
      <c r="J3024" s="83">
        <f t="shared" si="95"/>
        <v>3021</v>
      </c>
      <c r="K3024" s="83">
        <f t="shared" si="94"/>
        <v>0</v>
      </c>
    </row>
    <row r="3025" spans="1:11" ht="15.75">
      <c r="A3025" s="98">
        <v>3022</v>
      </c>
      <c r="I3025" s="104" t="s">
        <v>78</v>
      </c>
      <c r="J3025" s="83">
        <f t="shared" si="95"/>
        <v>3022</v>
      </c>
      <c r="K3025" s="83">
        <f t="shared" si="94"/>
        <v>0</v>
      </c>
    </row>
    <row r="3026" spans="1:11" ht="15.75">
      <c r="A3026" s="98">
        <v>3023</v>
      </c>
      <c r="I3026" s="104" t="s">
        <v>78</v>
      </c>
      <c r="J3026" s="83">
        <f t="shared" si="95"/>
        <v>3023</v>
      </c>
      <c r="K3026" s="83">
        <f t="shared" si="94"/>
        <v>0</v>
      </c>
    </row>
    <row r="3027" spans="1:11" ht="15.75">
      <c r="A3027" s="98">
        <v>3024</v>
      </c>
      <c r="I3027" s="104" t="s">
        <v>78</v>
      </c>
      <c r="J3027" s="83">
        <f t="shared" si="95"/>
        <v>3024</v>
      </c>
      <c r="K3027" s="83">
        <f t="shared" si="94"/>
        <v>0</v>
      </c>
    </row>
    <row r="3028" spans="1:11" ht="15.75">
      <c r="A3028" s="98">
        <v>3025</v>
      </c>
      <c r="I3028" s="104" t="s">
        <v>78</v>
      </c>
      <c r="J3028" s="83">
        <f t="shared" si="95"/>
        <v>3025</v>
      </c>
      <c r="K3028" s="83">
        <f t="shared" si="94"/>
        <v>0</v>
      </c>
    </row>
    <row r="3029" spans="1:11" ht="15.75">
      <c r="A3029" s="98">
        <v>3026</v>
      </c>
      <c r="I3029" s="104" t="s">
        <v>78</v>
      </c>
      <c r="J3029" s="83">
        <f t="shared" si="95"/>
        <v>3026</v>
      </c>
      <c r="K3029" s="83">
        <f t="shared" si="94"/>
        <v>0</v>
      </c>
    </row>
    <row r="3030" spans="1:11" ht="15.75">
      <c r="A3030" s="98">
        <v>3027</v>
      </c>
      <c r="I3030" s="104" t="s">
        <v>78</v>
      </c>
      <c r="J3030" s="83">
        <f t="shared" si="95"/>
        <v>3027</v>
      </c>
      <c r="K3030" s="83">
        <f t="shared" si="94"/>
        <v>0</v>
      </c>
    </row>
    <row r="3031" spans="1:11" ht="15.75">
      <c r="A3031" s="98">
        <v>3028</v>
      </c>
      <c r="I3031" s="104" t="s">
        <v>78</v>
      </c>
      <c r="J3031" s="83">
        <f t="shared" si="95"/>
        <v>3028</v>
      </c>
      <c r="K3031" s="83">
        <f t="shared" si="94"/>
        <v>0</v>
      </c>
    </row>
    <row r="3032" spans="1:11" ht="15.75">
      <c r="A3032" s="98">
        <v>3029</v>
      </c>
      <c r="I3032" s="104" t="s">
        <v>78</v>
      </c>
      <c r="J3032" s="83">
        <f t="shared" si="95"/>
        <v>3029</v>
      </c>
      <c r="K3032" s="83">
        <f t="shared" si="94"/>
        <v>0</v>
      </c>
    </row>
    <row r="3033" spans="1:11" ht="15.75">
      <c r="A3033" s="98">
        <v>3030</v>
      </c>
      <c r="I3033" s="104" t="s">
        <v>78</v>
      </c>
      <c r="J3033" s="83">
        <f t="shared" si="95"/>
        <v>3030</v>
      </c>
      <c r="K3033" s="83">
        <f t="shared" si="94"/>
        <v>0</v>
      </c>
    </row>
    <row r="3034" spans="1:11" ht="15.75">
      <c r="A3034" s="98">
        <v>3031</v>
      </c>
      <c r="I3034" s="104" t="s">
        <v>78</v>
      </c>
      <c r="J3034" s="83">
        <f t="shared" si="95"/>
        <v>3031</v>
      </c>
      <c r="K3034" s="83">
        <f t="shared" si="94"/>
        <v>0</v>
      </c>
    </row>
    <row r="3035" spans="1:11" ht="15.75">
      <c r="A3035" s="98">
        <v>3032</v>
      </c>
      <c r="I3035" s="104" t="s">
        <v>78</v>
      </c>
      <c r="J3035" s="83">
        <f t="shared" si="95"/>
        <v>3032</v>
      </c>
      <c r="K3035" s="83">
        <f t="shared" si="94"/>
        <v>0</v>
      </c>
    </row>
    <row r="3036" spans="1:11" ht="15.75">
      <c r="A3036" s="98">
        <v>3033</v>
      </c>
      <c r="I3036" s="104" t="s">
        <v>78</v>
      </c>
      <c r="J3036" s="83">
        <f t="shared" si="95"/>
        <v>3033</v>
      </c>
      <c r="K3036" s="83">
        <f t="shared" si="94"/>
        <v>0</v>
      </c>
    </row>
    <row r="3037" spans="1:11" ht="15.75">
      <c r="A3037" s="98">
        <v>3034</v>
      </c>
      <c r="I3037" s="104" t="s">
        <v>78</v>
      </c>
      <c r="J3037" s="83">
        <f t="shared" si="95"/>
        <v>3034</v>
      </c>
      <c r="K3037" s="83">
        <f t="shared" si="94"/>
        <v>0</v>
      </c>
    </row>
    <row r="3038" spans="1:11" ht="15.75">
      <c r="A3038" s="98">
        <v>3035</v>
      </c>
      <c r="I3038" s="104" t="s">
        <v>78</v>
      </c>
      <c r="J3038" s="83">
        <f t="shared" si="95"/>
        <v>3035</v>
      </c>
      <c r="K3038" s="83">
        <f t="shared" si="94"/>
        <v>0</v>
      </c>
    </row>
    <row r="3039" spans="1:11" ht="15.75">
      <c r="A3039" s="98">
        <v>3036</v>
      </c>
      <c r="I3039" s="104" t="s">
        <v>78</v>
      </c>
      <c r="J3039" s="83">
        <f t="shared" si="95"/>
        <v>3036</v>
      </c>
      <c r="K3039" s="83">
        <f t="shared" si="94"/>
        <v>0</v>
      </c>
    </row>
    <row r="3040" spans="1:11" ht="15.75">
      <c r="A3040" s="98">
        <v>3037</v>
      </c>
      <c r="I3040" s="104" t="s">
        <v>78</v>
      </c>
      <c r="J3040" s="83">
        <f t="shared" si="95"/>
        <v>3037</v>
      </c>
      <c r="K3040" s="83">
        <f t="shared" si="94"/>
        <v>0</v>
      </c>
    </row>
    <row r="3041" spans="1:11" ht="15.75">
      <c r="A3041" s="98">
        <v>3038</v>
      </c>
      <c r="I3041" s="104" t="s">
        <v>78</v>
      </c>
      <c r="J3041" s="83">
        <f t="shared" si="95"/>
        <v>3038</v>
      </c>
      <c r="K3041" s="83">
        <f t="shared" si="94"/>
        <v>0</v>
      </c>
    </row>
    <row r="3042" spans="1:11" ht="15.75">
      <c r="A3042" s="98">
        <v>3039</v>
      </c>
      <c r="I3042" s="104" t="s">
        <v>78</v>
      </c>
      <c r="J3042" s="83">
        <f t="shared" si="95"/>
        <v>3039</v>
      </c>
      <c r="K3042" s="83">
        <f t="shared" si="94"/>
        <v>0</v>
      </c>
    </row>
    <row r="3043" spans="1:11" ht="15.75">
      <c r="A3043" s="98">
        <v>3040</v>
      </c>
      <c r="I3043" s="104" t="s">
        <v>78</v>
      </c>
      <c r="J3043" s="83">
        <f t="shared" si="95"/>
        <v>3040</v>
      </c>
      <c r="K3043" s="83">
        <f t="shared" si="94"/>
        <v>0</v>
      </c>
    </row>
    <row r="3044" spans="1:11" ht="15.75">
      <c r="A3044" s="98">
        <v>3041</v>
      </c>
      <c r="I3044" s="104" t="s">
        <v>78</v>
      </c>
      <c r="J3044" s="83">
        <f t="shared" si="95"/>
        <v>3041</v>
      </c>
      <c r="K3044" s="83">
        <f t="shared" si="94"/>
        <v>0</v>
      </c>
    </row>
    <row r="3045" spans="1:11" ht="15.75">
      <c r="A3045" s="98">
        <v>3042</v>
      </c>
      <c r="I3045" s="104" t="s">
        <v>78</v>
      </c>
      <c r="J3045" s="83">
        <f t="shared" si="95"/>
        <v>3042</v>
      </c>
      <c r="K3045" s="83">
        <f t="shared" si="94"/>
        <v>0</v>
      </c>
    </row>
    <row r="3046" spans="1:11" ht="15.75">
      <c r="A3046" s="98">
        <v>3043</v>
      </c>
      <c r="I3046" s="104" t="s">
        <v>78</v>
      </c>
      <c r="J3046" s="83">
        <f t="shared" si="95"/>
        <v>3043</v>
      </c>
      <c r="K3046" s="83">
        <f t="shared" si="94"/>
        <v>0</v>
      </c>
    </row>
    <row r="3047" spans="1:11" ht="15.75">
      <c r="A3047" s="98">
        <v>3044</v>
      </c>
      <c r="I3047" s="104" t="s">
        <v>78</v>
      </c>
      <c r="J3047" s="83">
        <f t="shared" si="95"/>
        <v>3044</v>
      </c>
      <c r="K3047" s="83">
        <f t="shared" si="94"/>
        <v>0</v>
      </c>
    </row>
    <row r="3048" spans="1:11" ht="15.75">
      <c r="A3048" s="98">
        <v>3045</v>
      </c>
      <c r="I3048" s="104" t="s">
        <v>78</v>
      </c>
      <c r="J3048" s="83">
        <f t="shared" si="95"/>
        <v>3045</v>
      </c>
      <c r="K3048" s="83">
        <f t="shared" si="94"/>
        <v>0</v>
      </c>
    </row>
    <row r="3049" spans="1:11" ht="15.75">
      <c r="A3049" s="98">
        <v>3046</v>
      </c>
      <c r="I3049" s="104" t="s">
        <v>78</v>
      </c>
      <c r="J3049" s="83">
        <f t="shared" si="95"/>
        <v>3046</v>
      </c>
      <c r="K3049" s="83">
        <f t="shared" si="94"/>
        <v>0</v>
      </c>
    </row>
    <row r="3050" spans="1:11" ht="15.75">
      <c r="A3050" s="98">
        <v>3047</v>
      </c>
      <c r="I3050" s="104" t="s">
        <v>78</v>
      </c>
      <c r="J3050" s="83">
        <f t="shared" si="95"/>
        <v>3047</v>
      </c>
      <c r="K3050" s="83">
        <f t="shared" si="94"/>
        <v>0</v>
      </c>
    </row>
    <row r="3051" spans="1:11" ht="15.75">
      <c r="A3051" s="98">
        <v>3048</v>
      </c>
      <c r="I3051" s="104" t="s">
        <v>78</v>
      </c>
      <c r="J3051" s="83">
        <f t="shared" si="95"/>
        <v>3048</v>
      </c>
      <c r="K3051" s="83">
        <f t="shared" si="94"/>
        <v>0</v>
      </c>
    </row>
    <row r="3052" spans="1:11" ht="15.75">
      <c r="A3052" s="98">
        <v>3049</v>
      </c>
      <c r="I3052" s="104" t="s">
        <v>78</v>
      </c>
      <c r="J3052" s="83">
        <f t="shared" si="95"/>
        <v>3049</v>
      </c>
      <c r="K3052" s="83">
        <f t="shared" si="94"/>
        <v>0</v>
      </c>
    </row>
    <row r="3053" spans="1:11" ht="15.75">
      <c r="A3053" s="98">
        <v>3050</v>
      </c>
      <c r="I3053" s="104" t="s">
        <v>78</v>
      </c>
      <c r="J3053" s="83">
        <f t="shared" si="95"/>
        <v>3050</v>
      </c>
      <c r="K3053" s="83">
        <f t="shared" si="94"/>
        <v>0</v>
      </c>
    </row>
    <row r="3054" spans="1:11" ht="15.75">
      <c r="A3054" s="98">
        <v>3051</v>
      </c>
      <c r="I3054" s="104" t="s">
        <v>78</v>
      </c>
      <c r="J3054" s="83">
        <f t="shared" si="95"/>
        <v>3051</v>
      </c>
      <c r="K3054" s="83">
        <f t="shared" si="94"/>
        <v>0</v>
      </c>
    </row>
    <row r="3055" spans="1:11" ht="15.75">
      <c r="A3055" s="98">
        <v>3052</v>
      </c>
      <c r="I3055" s="104" t="s">
        <v>78</v>
      </c>
      <c r="J3055" s="83">
        <f t="shared" si="95"/>
        <v>3052</v>
      </c>
      <c r="K3055" s="83">
        <f t="shared" si="94"/>
        <v>0</v>
      </c>
    </row>
    <row r="3056" spans="1:11" ht="15.75">
      <c r="A3056" s="98">
        <v>3053</v>
      </c>
      <c r="I3056" s="104" t="s">
        <v>78</v>
      </c>
      <c r="J3056" s="83">
        <f t="shared" si="95"/>
        <v>3053</v>
      </c>
      <c r="K3056" s="83">
        <f t="shared" si="94"/>
        <v>0</v>
      </c>
    </row>
    <row r="3057" spans="1:11" ht="15.75">
      <c r="A3057" s="98">
        <v>3054</v>
      </c>
      <c r="I3057" s="104" t="s">
        <v>78</v>
      </c>
      <c r="J3057" s="83">
        <f t="shared" si="95"/>
        <v>3054</v>
      </c>
      <c r="K3057" s="83">
        <f t="shared" si="94"/>
        <v>0</v>
      </c>
    </row>
    <row r="3058" spans="1:11" ht="15.75">
      <c r="A3058" s="98">
        <v>3055</v>
      </c>
      <c r="I3058" s="104" t="s">
        <v>78</v>
      </c>
      <c r="J3058" s="83">
        <f t="shared" si="95"/>
        <v>3055</v>
      </c>
      <c r="K3058" s="83">
        <f t="shared" si="94"/>
        <v>0</v>
      </c>
    </row>
    <row r="3059" spans="1:11" ht="15.75">
      <c r="A3059" s="98">
        <v>3056</v>
      </c>
      <c r="I3059" s="104" t="s">
        <v>78</v>
      </c>
      <c r="J3059" s="83">
        <f t="shared" si="95"/>
        <v>3056</v>
      </c>
      <c r="K3059" s="83">
        <f t="shared" si="94"/>
        <v>0</v>
      </c>
    </row>
    <row r="3060" spans="1:11" ht="15.75">
      <c r="A3060" s="98">
        <v>3057</v>
      </c>
      <c r="I3060" s="104" t="s">
        <v>78</v>
      </c>
      <c r="J3060" s="83">
        <f t="shared" si="95"/>
        <v>3057</v>
      </c>
      <c r="K3060" s="83">
        <f t="shared" si="94"/>
        <v>0</v>
      </c>
    </row>
    <row r="3061" spans="1:11" ht="15.75">
      <c r="A3061" s="98">
        <v>3058</v>
      </c>
      <c r="I3061" s="104" t="s">
        <v>78</v>
      </c>
      <c r="J3061" s="83">
        <f t="shared" si="95"/>
        <v>3058</v>
      </c>
      <c r="K3061" s="83">
        <f t="shared" si="94"/>
        <v>0</v>
      </c>
    </row>
    <row r="3062" spans="1:11" ht="15.75">
      <c r="A3062" s="98">
        <v>3059</v>
      </c>
      <c r="I3062" s="104" t="s">
        <v>78</v>
      </c>
      <c r="J3062" s="83">
        <f t="shared" si="95"/>
        <v>3059</v>
      </c>
      <c r="K3062" s="83">
        <f t="shared" si="94"/>
        <v>0</v>
      </c>
    </row>
    <row r="3063" spans="1:11" ht="15.75">
      <c r="A3063" s="98">
        <v>3060</v>
      </c>
      <c r="I3063" s="104" t="s">
        <v>78</v>
      </c>
      <c r="J3063" s="83">
        <f t="shared" si="95"/>
        <v>3060</v>
      </c>
      <c r="K3063" s="83">
        <f t="shared" si="94"/>
        <v>0</v>
      </c>
    </row>
    <row r="3064" spans="1:11" ht="15.75">
      <c r="A3064" s="98">
        <v>3061</v>
      </c>
      <c r="I3064" s="104" t="s">
        <v>78</v>
      </c>
      <c r="J3064" s="83">
        <f t="shared" si="95"/>
        <v>3061</v>
      </c>
      <c r="K3064" s="83">
        <f t="shared" si="94"/>
        <v>0</v>
      </c>
    </row>
    <row r="3065" spans="1:11" ht="15.75">
      <c r="A3065" s="98">
        <v>3062</v>
      </c>
      <c r="I3065" s="104" t="s">
        <v>78</v>
      </c>
      <c r="J3065" s="83">
        <f t="shared" si="95"/>
        <v>3062</v>
      </c>
      <c r="K3065" s="83">
        <f t="shared" si="94"/>
        <v>0</v>
      </c>
    </row>
    <row r="3066" spans="1:11" ht="15.75">
      <c r="A3066" s="98">
        <v>3063</v>
      </c>
      <c r="I3066" s="104" t="s">
        <v>78</v>
      </c>
      <c r="J3066" s="83">
        <f t="shared" si="95"/>
        <v>3063</v>
      </c>
      <c r="K3066" s="83">
        <f t="shared" si="94"/>
        <v>0</v>
      </c>
    </row>
    <row r="3067" spans="1:11" ht="15.75">
      <c r="A3067" s="98">
        <v>3064</v>
      </c>
      <c r="I3067" s="104" t="s">
        <v>78</v>
      </c>
      <c r="J3067" s="83">
        <f t="shared" si="95"/>
        <v>3064</v>
      </c>
      <c r="K3067" s="83">
        <f t="shared" si="94"/>
        <v>0</v>
      </c>
    </row>
    <row r="3068" spans="1:11" ht="15.75">
      <c r="A3068" s="98">
        <v>3065</v>
      </c>
      <c r="I3068" s="104" t="s">
        <v>78</v>
      </c>
      <c r="J3068" s="83">
        <f t="shared" si="95"/>
        <v>3065</v>
      </c>
      <c r="K3068" s="83">
        <f t="shared" si="94"/>
        <v>0</v>
      </c>
    </row>
    <row r="3069" spans="1:11" ht="15.75">
      <c r="A3069" s="98">
        <v>3066</v>
      </c>
      <c r="I3069" s="104" t="s">
        <v>78</v>
      </c>
      <c r="J3069" s="83">
        <f t="shared" si="95"/>
        <v>3066</v>
      </c>
      <c r="K3069" s="83">
        <f t="shared" si="94"/>
        <v>0</v>
      </c>
    </row>
    <row r="3070" spans="1:11" ht="15.75">
      <c r="A3070" s="98">
        <v>3067</v>
      </c>
      <c r="I3070" s="104" t="s">
        <v>78</v>
      </c>
      <c r="J3070" s="83">
        <f t="shared" si="95"/>
        <v>3067</v>
      </c>
      <c r="K3070" s="83">
        <f t="shared" si="94"/>
        <v>0</v>
      </c>
    </row>
    <row r="3071" spans="1:11" ht="15.75">
      <c r="A3071" s="98">
        <v>3068</v>
      </c>
      <c r="I3071" s="104" t="s">
        <v>78</v>
      </c>
      <c r="J3071" s="83">
        <f t="shared" si="95"/>
        <v>3068</v>
      </c>
      <c r="K3071" s="83">
        <f t="shared" si="94"/>
        <v>0</v>
      </c>
    </row>
    <row r="3072" spans="1:11" ht="15.75">
      <c r="A3072" s="98">
        <v>3069</v>
      </c>
      <c r="I3072" s="104" t="s">
        <v>78</v>
      </c>
      <c r="J3072" s="83">
        <f t="shared" si="95"/>
        <v>3069</v>
      </c>
      <c r="K3072" s="83">
        <f t="shared" si="94"/>
        <v>0</v>
      </c>
    </row>
    <row r="3073" spans="1:11" ht="15.75">
      <c r="A3073" s="98">
        <v>3070</v>
      </c>
      <c r="I3073" s="104" t="s">
        <v>78</v>
      </c>
      <c r="J3073" s="83">
        <f t="shared" si="95"/>
        <v>3070</v>
      </c>
      <c r="K3073" s="83">
        <f t="shared" si="94"/>
        <v>0</v>
      </c>
    </row>
    <row r="3074" spans="1:11" ht="15.75">
      <c r="A3074" s="98">
        <v>3071</v>
      </c>
      <c r="I3074" s="104" t="s">
        <v>78</v>
      </c>
      <c r="J3074" s="83">
        <f t="shared" si="95"/>
        <v>3071</v>
      </c>
      <c r="K3074" s="83">
        <f t="shared" si="94"/>
        <v>0</v>
      </c>
    </row>
    <row r="3075" spans="1:11" ht="15.75">
      <c r="A3075" s="98">
        <v>3072</v>
      </c>
      <c r="I3075" s="104" t="s">
        <v>78</v>
      </c>
      <c r="J3075" s="83">
        <f t="shared" si="95"/>
        <v>3072</v>
      </c>
      <c r="K3075" s="83">
        <f t="shared" si="94"/>
        <v>0</v>
      </c>
    </row>
    <row r="3076" spans="1:11" ht="15.75">
      <c r="A3076" s="98">
        <v>3073</v>
      </c>
      <c r="I3076" s="104" t="s">
        <v>78</v>
      </c>
      <c r="J3076" s="83">
        <f t="shared" si="95"/>
        <v>3073</v>
      </c>
      <c r="K3076" s="83">
        <f t="shared" ref="K3076:K3139" si="96">COUNTIF($D$4:$D$889,D3076)</f>
        <v>0</v>
      </c>
    </row>
    <row r="3077" spans="1:11" ht="15.75">
      <c r="A3077" s="98">
        <v>3074</v>
      </c>
      <c r="I3077" s="104" t="s">
        <v>78</v>
      </c>
      <c r="J3077" s="83">
        <f t="shared" ref="J3077:J3140" si="97">IF(H3077&lt;&gt;H3076,1,J3076+1)</f>
        <v>3074</v>
      </c>
      <c r="K3077" s="83">
        <f t="shared" si="96"/>
        <v>0</v>
      </c>
    </row>
    <row r="3078" spans="1:11" ht="15.75">
      <c r="A3078" s="98">
        <v>3075</v>
      </c>
      <c r="I3078" s="104" t="s">
        <v>78</v>
      </c>
      <c r="J3078" s="83">
        <f t="shared" si="97"/>
        <v>3075</v>
      </c>
      <c r="K3078" s="83">
        <f t="shared" si="96"/>
        <v>0</v>
      </c>
    </row>
    <row r="3079" spans="1:11" ht="15.75">
      <c r="A3079" s="98">
        <v>3076</v>
      </c>
      <c r="I3079" s="104" t="s">
        <v>78</v>
      </c>
      <c r="J3079" s="83">
        <f t="shared" si="97"/>
        <v>3076</v>
      </c>
      <c r="K3079" s="83">
        <f t="shared" si="96"/>
        <v>0</v>
      </c>
    </row>
    <row r="3080" spans="1:11" ht="15.75">
      <c r="A3080" s="98">
        <v>3077</v>
      </c>
      <c r="I3080" s="104" t="s">
        <v>78</v>
      </c>
      <c r="J3080" s="83">
        <f t="shared" si="97"/>
        <v>3077</v>
      </c>
      <c r="K3080" s="83">
        <f t="shared" si="96"/>
        <v>0</v>
      </c>
    </row>
    <row r="3081" spans="1:11" ht="15.75">
      <c r="A3081" s="98">
        <v>3078</v>
      </c>
      <c r="I3081" s="104" t="s">
        <v>78</v>
      </c>
      <c r="J3081" s="83">
        <f t="shared" si="97"/>
        <v>3078</v>
      </c>
      <c r="K3081" s="83">
        <f t="shared" si="96"/>
        <v>0</v>
      </c>
    </row>
    <row r="3082" spans="1:11" ht="15.75">
      <c r="A3082" s="98">
        <v>3079</v>
      </c>
      <c r="I3082" s="104" t="s">
        <v>78</v>
      </c>
      <c r="J3082" s="83">
        <f t="shared" si="97"/>
        <v>3079</v>
      </c>
      <c r="K3082" s="83">
        <f t="shared" si="96"/>
        <v>0</v>
      </c>
    </row>
    <row r="3083" spans="1:11" ht="15.75">
      <c r="A3083" s="98">
        <v>3080</v>
      </c>
      <c r="I3083" s="104" t="s">
        <v>78</v>
      </c>
      <c r="J3083" s="83">
        <f t="shared" si="97"/>
        <v>3080</v>
      </c>
      <c r="K3083" s="83">
        <f t="shared" si="96"/>
        <v>0</v>
      </c>
    </row>
    <row r="3084" spans="1:11" ht="15.75">
      <c r="A3084" s="98">
        <v>3081</v>
      </c>
      <c r="I3084" s="104" t="s">
        <v>78</v>
      </c>
      <c r="J3084" s="83">
        <f t="shared" si="97"/>
        <v>3081</v>
      </c>
      <c r="K3084" s="83">
        <f t="shared" si="96"/>
        <v>0</v>
      </c>
    </row>
    <row r="3085" spans="1:11" ht="15.75">
      <c r="A3085" s="98">
        <v>3082</v>
      </c>
      <c r="I3085" s="104" t="s">
        <v>78</v>
      </c>
      <c r="J3085" s="83">
        <f t="shared" si="97"/>
        <v>3082</v>
      </c>
      <c r="K3085" s="83">
        <f t="shared" si="96"/>
        <v>0</v>
      </c>
    </row>
    <row r="3086" spans="1:11" ht="15.75">
      <c r="A3086" s="98">
        <v>3083</v>
      </c>
      <c r="I3086" s="104" t="s">
        <v>78</v>
      </c>
      <c r="J3086" s="83">
        <f t="shared" si="97"/>
        <v>3083</v>
      </c>
      <c r="K3086" s="83">
        <f t="shared" si="96"/>
        <v>0</v>
      </c>
    </row>
    <row r="3087" spans="1:11" ht="15.75">
      <c r="A3087" s="98">
        <v>3084</v>
      </c>
      <c r="I3087" s="104" t="s">
        <v>78</v>
      </c>
      <c r="J3087" s="83">
        <f t="shared" si="97"/>
        <v>3084</v>
      </c>
      <c r="K3087" s="83">
        <f t="shared" si="96"/>
        <v>0</v>
      </c>
    </row>
    <row r="3088" spans="1:11" ht="15.75">
      <c r="A3088" s="98">
        <v>3085</v>
      </c>
      <c r="I3088" s="104" t="s">
        <v>78</v>
      </c>
      <c r="J3088" s="83">
        <f t="shared" si="97"/>
        <v>3085</v>
      </c>
      <c r="K3088" s="83">
        <f t="shared" si="96"/>
        <v>0</v>
      </c>
    </row>
    <row r="3089" spans="1:11" ht="15.75">
      <c r="A3089" s="98">
        <v>3086</v>
      </c>
      <c r="I3089" s="104" t="s">
        <v>78</v>
      </c>
      <c r="J3089" s="83">
        <f t="shared" si="97"/>
        <v>3086</v>
      </c>
      <c r="K3089" s="83">
        <f t="shared" si="96"/>
        <v>0</v>
      </c>
    </row>
    <row r="3090" spans="1:11" ht="15.75">
      <c r="A3090" s="98">
        <v>3087</v>
      </c>
      <c r="I3090" s="104" t="s">
        <v>78</v>
      </c>
      <c r="J3090" s="83">
        <f t="shared" si="97"/>
        <v>3087</v>
      </c>
      <c r="K3090" s="83">
        <f t="shared" si="96"/>
        <v>0</v>
      </c>
    </row>
    <row r="3091" spans="1:11" ht="15.75">
      <c r="A3091" s="98">
        <v>3088</v>
      </c>
      <c r="I3091" s="104" t="s">
        <v>78</v>
      </c>
      <c r="J3091" s="83">
        <f t="shared" si="97"/>
        <v>3088</v>
      </c>
      <c r="K3091" s="83">
        <f t="shared" si="96"/>
        <v>0</v>
      </c>
    </row>
    <row r="3092" spans="1:11" ht="15.75">
      <c r="A3092" s="98">
        <v>3089</v>
      </c>
      <c r="I3092" s="104" t="s">
        <v>78</v>
      </c>
      <c r="J3092" s="83">
        <f t="shared" si="97"/>
        <v>3089</v>
      </c>
      <c r="K3092" s="83">
        <f t="shared" si="96"/>
        <v>0</v>
      </c>
    </row>
    <row r="3093" spans="1:11" ht="15.75">
      <c r="A3093" s="98">
        <v>3090</v>
      </c>
      <c r="I3093" s="104" t="s">
        <v>78</v>
      </c>
      <c r="J3093" s="83">
        <f t="shared" si="97"/>
        <v>3090</v>
      </c>
      <c r="K3093" s="83">
        <f t="shared" si="96"/>
        <v>0</v>
      </c>
    </row>
    <row r="3094" spans="1:11" ht="15.75">
      <c r="A3094" s="98">
        <v>3091</v>
      </c>
      <c r="I3094" s="104" t="s">
        <v>78</v>
      </c>
      <c r="J3094" s="83">
        <f t="shared" si="97"/>
        <v>3091</v>
      </c>
      <c r="K3094" s="83">
        <f t="shared" si="96"/>
        <v>0</v>
      </c>
    </row>
    <row r="3095" spans="1:11" ht="15.75">
      <c r="A3095" s="98">
        <v>3092</v>
      </c>
      <c r="I3095" s="104" t="s">
        <v>78</v>
      </c>
      <c r="J3095" s="83">
        <f t="shared" si="97"/>
        <v>3092</v>
      </c>
      <c r="K3095" s="83">
        <f t="shared" si="96"/>
        <v>0</v>
      </c>
    </row>
    <row r="3096" spans="1:11" ht="15.75">
      <c r="A3096" s="98">
        <v>3093</v>
      </c>
      <c r="I3096" s="104" t="s">
        <v>78</v>
      </c>
      <c r="J3096" s="83">
        <f t="shared" si="97"/>
        <v>3093</v>
      </c>
      <c r="K3096" s="83">
        <f t="shared" si="96"/>
        <v>0</v>
      </c>
    </row>
    <row r="3097" spans="1:11" ht="15.75">
      <c r="A3097" s="98">
        <v>3094</v>
      </c>
      <c r="I3097" s="104" t="s">
        <v>78</v>
      </c>
      <c r="J3097" s="83">
        <f t="shared" si="97"/>
        <v>3094</v>
      </c>
      <c r="K3097" s="83">
        <f t="shared" si="96"/>
        <v>0</v>
      </c>
    </row>
    <row r="3098" spans="1:11" ht="15.75">
      <c r="A3098" s="98">
        <v>3095</v>
      </c>
      <c r="I3098" s="104" t="s">
        <v>78</v>
      </c>
      <c r="J3098" s="83">
        <f t="shared" si="97"/>
        <v>3095</v>
      </c>
      <c r="K3098" s="83">
        <f t="shared" si="96"/>
        <v>0</v>
      </c>
    </row>
    <row r="3099" spans="1:11" ht="15.75">
      <c r="A3099" s="98">
        <v>3096</v>
      </c>
      <c r="I3099" s="104" t="s">
        <v>78</v>
      </c>
      <c r="J3099" s="83">
        <f t="shared" si="97"/>
        <v>3096</v>
      </c>
      <c r="K3099" s="83">
        <f t="shared" si="96"/>
        <v>0</v>
      </c>
    </row>
    <row r="3100" spans="1:11" ht="15.75">
      <c r="A3100" s="98">
        <v>3097</v>
      </c>
      <c r="I3100" s="104" t="s">
        <v>78</v>
      </c>
      <c r="J3100" s="83">
        <f t="shared" si="97"/>
        <v>3097</v>
      </c>
      <c r="K3100" s="83">
        <f t="shared" si="96"/>
        <v>0</v>
      </c>
    </row>
    <row r="3101" spans="1:11" ht="15.75">
      <c r="A3101" s="98">
        <v>3098</v>
      </c>
      <c r="I3101" s="104" t="s">
        <v>78</v>
      </c>
      <c r="J3101" s="83">
        <f t="shared" si="97"/>
        <v>3098</v>
      </c>
      <c r="K3101" s="83">
        <f t="shared" si="96"/>
        <v>0</v>
      </c>
    </row>
    <row r="3102" spans="1:11" ht="15.75">
      <c r="A3102" s="98">
        <v>3099</v>
      </c>
      <c r="I3102" s="104" t="s">
        <v>78</v>
      </c>
      <c r="J3102" s="83">
        <f t="shared" si="97"/>
        <v>3099</v>
      </c>
      <c r="K3102" s="83">
        <f t="shared" si="96"/>
        <v>0</v>
      </c>
    </row>
    <row r="3103" spans="1:11" ht="15.75">
      <c r="A3103" s="98">
        <v>3100</v>
      </c>
      <c r="I3103" s="104" t="s">
        <v>78</v>
      </c>
      <c r="J3103" s="83">
        <f t="shared" si="97"/>
        <v>3100</v>
      </c>
      <c r="K3103" s="83">
        <f t="shared" si="96"/>
        <v>0</v>
      </c>
    </row>
    <row r="3104" spans="1:11" ht="15.75">
      <c r="A3104" s="98">
        <v>3101</v>
      </c>
      <c r="I3104" s="104" t="s">
        <v>78</v>
      </c>
      <c r="J3104" s="83">
        <f t="shared" si="97"/>
        <v>3101</v>
      </c>
      <c r="K3104" s="83">
        <f t="shared" si="96"/>
        <v>0</v>
      </c>
    </row>
    <row r="3105" spans="1:11" ht="15.75">
      <c r="A3105" s="98">
        <v>3102</v>
      </c>
      <c r="I3105" s="104" t="s">
        <v>78</v>
      </c>
      <c r="J3105" s="83">
        <f t="shared" si="97"/>
        <v>3102</v>
      </c>
      <c r="K3105" s="83">
        <f t="shared" si="96"/>
        <v>0</v>
      </c>
    </row>
    <row r="3106" spans="1:11" ht="15.75">
      <c r="A3106" s="98">
        <v>3103</v>
      </c>
      <c r="I3106" s="104" t="s">
        <v>78</v>
      </c>
      <c r="J3106" s="83">
        <f t="shared" si="97"/>
        <v>3103</v>
      </c>
      <c r="K3106" s="83">
        <f t="shared" si="96"/>
        <v>0</v>
      </c>
    </row>
    <row r="3107" spans="1:11" ht="15.75">
      <c r="A3107" s="98">
        <v>3104</v>
      </c>
      <c r="I3107" s="104" t="s">
        <v>78</v>
      </c>
      <c r="J3107" s="83">
        <f t="shared" si="97"/>
        <v>3104</v>
      </c>
      <c r="K3107" s="83">
        <f t="shared" si="96"/>
        <v>0</v>
      </c>
    </row>
    <row r="3108" spans="1:11" ht="15.75">
      <c r="A3108" s="98">
        <v>3105</v>
      </c>
      <c r="I3108" s="104" t="s">
        <v>78</v>
      </c>
      <c r="J3108" s="83">
        <f t="shared" si="97"/>
        <v>3105</v>
      </c>
      <c r="K3108" s="83">
        <f t="shared" si="96"/>
        <v>0</v>
      </c>
    </row>
    <row r="3109" spans="1:11" ht="15.75">
      <c r="A3109" s="98">
        <v>3106</v>
      </c>
      <c r="I3109" s="104" t="s">
        <v>78</v>
      </c>
      <c r="J3109" s="83">
        <f t="shared" si="97"/>
        <v>3106</v>
      </c>
      <c r="K3109" s="83">
        <f t="shared" si="96"/>
        <v>0</v>
      </c>
    </row>
    <row r="3110" spans="1:11" ht="15.75">
      <c r="A3110" s="98">
        <v>3107</v>
      </c>
      <c r="I3110" s="104" t="s">
        <v>78</v>
      </c>
      <c r="J3110" s="83">
        <f t="shared" si="97"/>
        <v>3107</v>
      </c>
      <c r="K3110" s="83">
        <f t="shared" si="96"/>
        <v>0</v>
      </c>
    </row>
    <row r="3111" spans="1:11" ht="15.75">
      <c r="A3111" s="98">
        <v>3108</v>
      </c>
      <c r="I3111" s="104" t="s">
        <v>78</v>
      </c>
      <c r="J3111" s="83">
        <f t="shared" si="97"/>
        <v>3108</v>
      </c>
      <c r="K3111" s="83">
        <f t="shared" si="96"/>
        <v>0</v>
      </c>
    </row>
    <row r="3112" spans="1:11" ht="15.75">
      <c r="A3112" s="98">
        <v>3109</v>
      </c>
      <c r="I3112" s="104" t="s">
        <v>78</v>
      </c>
      <c r="J3112" s="83">
        <f t="shared" si="97"/>
        <v>3109</v>
      </c>
      <c r="K3112" s="83">
        <f t="shared" si="96"/>
        <v>0</v>
      </c>
    </row>
    <row r="3113" spans="1:11" ht="15.75">
      <c r="A3113" s="98">
        <v>3110</v>
      </c>
      <c r="I3113" s="104" t="s">
        <v>78</v>
      </c>
      <c r="J3113" s="83">
        <f t="shared" si="97"/>
        <v>3110</v>
      </c>
      <c r="K3113" s="83">
        <f t="shared" si="96"/>
        <v>0</v>
      </c>
    </row>
    <row r="3114" spans="1:11" ht="15.75">
      <c r="A3114" s="98">
        <v>3111</v>
      </c>
      <c r="I3114" s="104" t="s">
        <v>78</v>
      </c>
      <c r="J3114" s="83">
        <f t="shared" si="97"/>
        <v>3111</v>
      </c>
      <c r="K3114" s="83">
        <f t="shared" si="96"/>
        <v>0</v>
      </c>
    </row>
    <row r="3115" spans="1:11" ht="15.75">
      <c r="A3115" s="98">
        <v>3112</v>
      </c>
      <c r="I3115" s="104" t="s">
        <v>78</v>
      </c>
      <c r="J3115" s="83">
        <f t="shared" si="97"/>
        <v>3112</v>
      </c>
      <c r="K3115" s="83">
        <f t="shared" si="96"/>
        <v>0</v>
      </c>
    </row>
    <row r="3116" spans="1:11" ht="15.75">
      <c r="A3116" s="98">
        <v>3113</v>
      </c>
      <c r="I3116" s="104" t="s">
        <v>78</v>
      </c>
      <c r="J3116" s="83">
        <f t="shared" si="97"/>
        <v>3113</v>
      </c>
      <c r="K3116" s="83">
        <f t="shared" si="96"/>
        <v>0</v>
      </c>
    </row>
    <row r="3117" spans="1:11" ht="15.75">
      <c r="A3117" s="98">
        <v>3114</v>
      </c>
      <c r="I3117" s="104" t="s">
        <v>78</v>
      </c>
      <c r="J3117" s="83">
        <f t="shared" si="97"/>
        <v>3114</v>
      </c>
      <c r="K3117" s="83">
        <f t="shared" si="96"/>
        <v>0</v>
      </c>
    </row>
    <row r="3118" spans="1:11" ht="15.75">
      <c r="A3118" s="98">
        <v>3115</v>
      </c>
      <c r="I3118" s="104" t="s">
        <v>78</v>
      </c>
      <c r="J3118" s="83">
        <f t="shared" si="97"/>
        <v>3115</v>
      </c>
      <c r="K3118" s="83">
        <f t="shared" si="96"/>
        <v>0</v>
      </c>
    </row>
    <row r="3119" spans="1:11" ht="15.75">
      <c r="A3119" s="98">
        <v>3116</v>
      </c>
      <c r="I3119" s="104" t="s">
        <v>78</v>
      </c>
      <c r="J3119" s="83">
        <f t="shared" si="97"/>
        <v>3116</v>
      </c>
      <c r="K3119" s="83">
        <f t="shared" si="96"/>
        <v>0</v>
      </c>
    </row>
    <row r="3120" spans="1:11" ht="15.75">
      <c r="A3120" s="98">
        <v>3117</v>
      </c>
      <c r="I3120" s="104" t="s">
        <v>78</v>
      </c>
      <c r="J3120" s="83">
        <f t="shared" si="97"/>
        <v>3117</v>
      </c>
      <c r="K3120" s="83">
        <f t="shared" si="96"/>
        <v>0</v>
      </c>
    </row>
    <row r="3121" spans="1:11" ht="15.75">
      <c r="A3121" s="98">
        <v>3118</v>
      </c>
      <c r="I3121" s="104" t="s">
        <v>78</v>
      </c>
      <c r="J3121" s="83">
        <f t="shared" si="97"/>
        <v>3118</v>
      </c>
      <c r="K3121" s="83">
        <f t="shared" si="96"/>
        <v>0</v>
      </c>
    </row>
    <row r="3122" spans="1:11" ht="15.75">
      <c r="A3122" s="98">
        <v>3119</v>
      </c>
      <c r="I3122" s="104" t="s">
        <v>78</v>
      </c>
      <c r="J3122" s="83">
        <f t="shared" si="97"/>
        <v>3119</v>
      </c>
      <c r="K3122" s="83">
        <f t="shared" si="96"/>
        <v>0</v>
      </c>
    </row>
    <row r="3123" spans="1:11" ht="15.75">
      <c r="A3123" s="98">
        <v>3120</v>
      </c>
      <c r="I3123" s="104" t="s">
        <v>78</v>
      </c>
      <c r="J3123" s="83">
        <f t="shared" si="97"/>
        <v>3120</v>
      </c>
      <c r="K3123" s="83">
        <f t="shared" si="96"/>
        <v>0</v>
      </c>
    </row>
    <row r="3124" spans="1:11" ht="15.75">
      <c r="A3124" s="98">
        <v>3121</v>
      </c>
      <c r="I3124" s="104" t="s">
        <v>78</v>
      </c>
      <c r="J3124" s="83">
        <f t="shared" si="97"/>
        <v>3121</v>
      </c>
      <c r="K3124" s="83">
        <f t="shared" si="96"/>
        <v>0</v>
      </c>
    </row>
    <row r="3125" spans="1:11" ht="15.75">
      <c r="A3125" s="98">
        <v>3122</v>
      </c>
      <c r="I3125" s="104" t="s">
        <v>78</v>
      </c>
      <c r="J3125" s="83">
        <f t="shared" si="97"/>
        <v>3122</v>
      </c>
      <c r="K3125" s="83">
        <f t="shared" si="96"/>
        <v>0</v>
      </c>
    </row>
    <row r="3126" spans="1:11" ht="15.75">
      <c r="A3126" s="98">
        <v>3123</v>
      </c>
      <c r="I3126" s="104" t="s">
        <v>78</v>
      </c>
      <c r="J3126" s="83">
        <f t="shared" si="97"/>
        <v>3123</v>
      </c>
      <c r="K3126" s="83">
        <f t="shared" si="96"/>
        <v>0</v>
      </c>
    </row>
    <row r="3127" spans="1:11" ht="15.75">
      <c r="A3127" s="98">
        <v>3124</v>
      </c>
      <c r="I3127" s="104" t="s">
        <v>78</v>
      </c>
      <c r="J3127" s="83">
        <f t="shared" si="97"/>
        <v>3124</v>
      </c>
      <c r="K3127" s="83">
        <f t="shared" si="96"/>
        <v>0</v>
      </c>
    </row>
    <row r="3128" spans="1:11" ht="15.75">
      <c r="A3128" s="98">
        <v>3125</v>
      </c>
      <c r="I3128" s="104" t="s">
        <v>78</v>
      </c>
      <c r="J3128" s="83">
        <f t="shared" si="97"/>
        <v>3125</v>
      </c>
      <c r="K3128" s="83">
        <f t="shared" si="96"/>
        <v>0</v>
      </c>
    </row>
    <row r="3129" spans="1:11" ht="15.75">
      <c r="A3129" s="98">
        <v>3126</v>
      </c>
      <c r="I3129" s="104" t="s">
        <v>78</v>
      </c>
      <c r="J3129" s="83">
        <f t="shared" si="97"/>
        <v>3126</v>
      </c>
      <c r="K3129" s="83">
        <f t="shared" si="96"/>
        <v>0</v>
      </c>
    </row>
    <row r="3130" spans="1:11" ht="15.75">
      <c r="A3130" s="98">
        <v>3127</v>
      </c>
      <c r="I3130" s="104" t="s">
        <v>78</v>
      </c>
      <c r="J3130" s="83">
        <f t="shared" si="97"/>
        <v>3127</v>
      </c>
      <c r="K3130" s="83">
        <f t="shared" si="96"/>
        <v>0</v>
      </c>
    </row>
    <row r="3131" spans="1:11" ht="15.75">
      <c r="A3131" s="98">
        <v>3128</v>
      </c>
      <c r="I3131" s="104" t="s">
        <v>78</v>
      </c>
      <c r="J3131" s="83">
        <f t="shared" si="97"/>
        <v>3128</v>
      </c>
      <c r="K3131" s="83">
        <f t="shared" si="96"/>
        <v>0</v>
      </c>
    </row>
    <row r="3132" spans="1:11" ht="15.75">
      <c r="A3132" s="98">
        <v>3129</v>
      </c>
      <c r="I3132" s="104" t="s">
        <v>78</v>
      </c>
      <c r="J3132" s="83">
        <f t="shared" si="97"/>
        <v>3129</v>
      </c>
      <c r="K3132" s="83">
        <f t="shared" si="96"/>
        <v>0</v>
      </c>
    </row>
    <row r="3133" spans="1:11" ht="15.75">
      <c r="A3133" s="98">
        <v>3130</v>
      </c>
      <c r="I3133" s="104" t="s">
        <v>78</v>
      </c>
      <c r="J3133" s="83">
        <f t="shared" si="97"/>
        <v>3130</v>
      </c>
      <c r="K3133" s="83">
        <f t="shared" si="96"/>
        <v>0</v>
      </c>
    </row>
    <row r="3134" spans="1:11" ht="15.75">
      <c r="A3134" s="98">
        <v>3131</v>
      </c>
      <c r="I3134" s="104" t="s">
        <v>78</v>
      </c>
      <c r="J3134" s="83">
        <f t="shared" si="97"/>
        <v>3131</v>
      </c>
      <c r="K3134" s="83">
        <f t="shared" si="96"/>
        <v>0</v>
      </c>
    </row>
    <row r="3135" spans="1:11" ht="15.75">
      <c r="A3135" s="98">
        <v>3132</v>
      </c>
      <c r="I3135" s="104" t="s">
        <v>78</v>
      </c>
      <c r="J3135" s="83">
        <f t="shared" si="97"/>
        <v>3132</v>
      </c>
      <c r="K3135" s="83">
        <f t="shared" si="96"/>
        <v>0</v>
      </c>
    </row>
    <row r="3136" spans="1:11" ht="15.75">
      <c r="A3136" s="98">
        <v>3133</v>
      </c>
      <c r="I3136" s="104" t="s">
        <v>78</v>
      </c>
      <c r="J3136" s="83">
        <f t="shared" si="97"/>
        <v>3133</v>
      </c>
      <c r="K3136" s="83">
        <f t="shared" si="96"/>
        <v>0</v>
      </c>
    </row>
    <row r="3137" spans="1:11" ht="15.75">
      <c r="A3137" s="98">
        <v>3134</v>
      </c>
      <c r="I3137" s="104" t="s">
        <v>78</v>
      </c>
      <c r="J3137" s="83">
        <f t="shared" si="97"/>
        <v>3134</v>
      </c>
      <c r="K3137" s="83">
        <f t="shared" si="96"/>
        <v>0</v>
      </c>
    </row>
    <row r="3138" spans="1:11" ht="15.75">
      <c r="A3138" s="98">
        <v>3135</v>
      </c>
      <c r="I3138" s="104" t="s">
        <v>78</v>
      </c>
      <c r="J3138" s="83">
        <f t="shared" si="97"/>
        <v>3135</v>
      </c>
      <c r="K3138" s="83">
        <f t="shared" si="96"/>
        <v>0</v>
      </c>
    </row>
    <row r="3139" spans="1:11" ht="15.75">
      <c r="A3139" s="98">
        <v>3136</v>
      </c>
      <c r="I3139" s="104" t="s">
        <v>78</v>
      </c>
      <c r="J3139" s="83">
        <f t="shared" si="97"/>
        <v>3136</v>
      </c>
      <c r="K3139" s="83">
        <f t="shared" si="96"/>
        <v>0</v>
      </c>
    </row>
    <row r="3140" spans="1:11" ht="15.75">
      <c r="A3140" s="98">
        <v>3137</v>
      </c>
      <c r="I3140" s="104" t="s">
        <v>78</v>
      </c>
      <c r="J3140" s="83">
        <f t="shared" si="97"/>
        <v>3137</v>
      </c>
      <c r="K3140" s="83">
        <f t="shared" ref="K3140:K3203" si="98">COUNTIF($D$4:$D$889,D3140)</f>
        <v>0</v>
      </c>
    </row>
    <row r="3141" spans="1:11" ht="15.75">
      <c r="A3141" s="98">
        <v>3138</v>
      </c>
      <c r="I3141" s="104" t="s">
        <v>78</v>
      </c>
      <c r="J3141" s="83">
        <f t="shared" ref="J3141:J3204" si="99">IF(H3141&lt;&gt;H3140,1,J3140+1)</f>
        <v>3138</v>
      </c>
      <c r="K3141" s="83">
        <f t="shared" si="98"/>
        <v>0</v>
      </c>
    </row>
    <row r="3142" spans="1:11" ht="15.75">
      <c r="A3142" s="98">
        <v>3139</v>
      </c>
      <c r="I3142" s="104" t="s">
        <v>78</v>
      </c>
      <c r="J3142" s="83">
        <f t="shared" si="99"/>
        <v>3139</v>
      </c>
      <c r="K3142" s="83">
        <f t="shared" si="98"/>
        <v>0</v>
      </c>
    </row>
    <row r="3143" spans="1:11" ht="15.75">
      <c r="A3143" s="98">
        <v>3140</v>
      </c>
      <c r="I3143" s="104" t="s">
        <v>78</v>
      </c>
      <c r="J3143" s="83">
        <f t="shared" si="99"/>
        <v>3140</v>
      </c>
      <c r="K3143" s="83">
        <f t="shared" si="98"/>
        <v>0</v>
      </c>
    </row>
    <row r="3144" spans="1:11" ht="15.75">
      <c r="A3144" s="98">
        <v>3141</v>
      </c>
      <c r="I3144" s="104" t="s">
        <v>78</v>
      </c>
      <c r="J3144" s="83">
        <f t="shared" si="99"/>
        <v>3141</v>
      </c>
      <c r="K3144" s="83">
        <f t="shared" si="98"/>
        <v>0</v>
      </c>
    </row>
    <row r="3145" spans="1:11" ht="15.75">
      <c r="A3145" s="98">
        <v>3142</v>
      </c>
      <c r="I3145" s="104" t="s">
        <v>78</v>
      </c>
      <c r="J3145" s="83">
        <f t="shared" si="99"/>
        <v>3142</v>
      </c>
      <c r="K3145" s="83">
        <f t="shared" si="98"/>
        <v>0</v>
      </c>
    </row>
    <row r="3146" spans="1:11" ht="15.75">
      <c r="A3146" s="98">
        <v>3143</v>
      </c>
      <c r="I3146" s="104" t="s">
        <v>78</v>
      </c>
      <c r="J3146" s="83">
        <f t="shared" si="99"/>
        <v>3143</v>
      </c>
      <c r="K3146" s="83">
        <f t="shared" si="98"/>
        <v>0</v>
      </c>
    </row>
    <row r="3147" spans="1:11" ht="15.75">
      <c r="A3147" s="98">
        <v>3144</v>
      </c>
      <c r="I3147" s="104" t="s">
        <v>78</v>
      </c>
      <c r="J3147" s="83">
        <f t="shared" si="99"/>
        <v>3144</v>
      </c>
      <c r="K3147" s="83">
        <f t="shared" si="98"/>
        <v>0</v>
      </c>
    </row>
    <row r="3148" spans="1:11" ht="15.75">
      <c r="A3148" s="98">
        <v>3145</v>
      </c>
      <c r="I3148" s="104" t="s">
        <v>78</v>
      </c>
      <c r="J3148" s="83">
        <f t="shared" si="99"/>
        <v>3145</v>
      </c>
      <c r="K3148" s="83">
        <f t="shared" si="98"/>
        <v>0</v>
      </c>
    </row>
    <row r="3149" spans="1:11" ht="15.75">
      <c r="A3149" s="98">
        <v>3146</v>
      </c>
      <c r="I3149" s="104" t="s">
        <v>78</v>
      </c>
      <c r="J3149" s="83">
        <f t="shared" si="99"/>
        <v>3146</v>
      </c>
      <c r="K3149" s="83">
        <f t="shared" si="98"/>
        <v>0</v>
      </c>
    </row>
    <row r="3150" spans="1:11" ht="15.75">
      <c r="A3150" s="98">
        <v>3147</v>
      </c>
      <c r="I3150" s="104" t="s">
        <v>78</v>
      </c>
      <c r="J3150" s="83">
        <f t="shared" si="99"/>
        <v>3147</v>
      </c>
      <c r="K3150" s="83">
        <f t="shared" si="98"/>
        <v>0</v>
      </c>
    </row>
    <row r="3151" spans="1:11" ht="15.75">
      <c r="A3151" s="98">
        <v>3148</v>
      </c>
      <c r="I3151" s="104" t="s">
        <v>78</v>
      </c>
      <c r="J3151" s="83">
        <f t="shared" si="99"/>
        <v>3148</v>
      </c>
      <c r="K3151" s="83">
        <f t="shared" si="98"/>
        <v>0</v>
      </c>
    </row>
    <row r="3152" spans="1:11" ht="15.75">
      <c r="A3152" s="98">
        <v>3149</v>
      </c>
      <c r="I3152" s="104" t="s">
        <v>78</v>
      </c>
      <c r="J3152" s="83">
        <f t="shared" si="99"/>
        <v>3149</v>
      </c>
      <c r="K3152" s="83">
        <f t="shared" si="98"/>
        <v>0</v>
      </c>
    </row>
    <row r="3153" spans="1:11" ht="15.75">
      <c r="A3153" s="98">
        <v>3150</v>
      </c>
      <c r="I3153" s="104" t="s">
        <v>78</v>
      </c>
      <c r="J3153" s="83">
        <f t="shared" si="99"/>
        <v>3150</v>
      </c>
      <c r="K3153" s="83">
        <f t="shared" si="98"/>
        <v>0</v>
      </c>
    </row>
    <row r="3154" spans="1:11" ht="15.75">
      <c r="A3154" s="98">
        <v>3151</v>
      </c>
      <c r="I3154" s="104" t="s">
        <v>78</v>
      </c>
      <c r="J3154" s="83">
        <f t="shared" si="99"/>
        <v>3151</v>
      </c>
      <c r="K3154" s="83">
        <f t="shared" si="98"/>
        <v>0</v>
      </c>
    </row>
    <row r="3155" spans="1:11" ht="15.75">
      <c r="A3155" s="98">
        <v>3152</v>
      </c>
      <c r="I3155" s="104" t="s">
        <v>78</v>
      </c>
      <c r="J3155" s="83">
        <f t="shared" si="99"/>
        <v>3152</v>
      </c>
      <c r="K3155" s="83">
        <f t="shared" si="98"/>
        <v>0</v>
      </c>
    </row>
    <row r="3156" spans="1:11" ht="15.75">
      <c r="A3156" s="98">
        <v>3153</v>
      </c>
      <c r="I3156" s="104" t="s">
        <v>78</v>
      </c>
      <c r="J3156" s="83">
        <f t="shared" si="99"/>
        <v>3153</v>
      </c>
      <c r="K3156" s="83">
        <f t="shared" si="98"/>
        <v>0</v>
      </c>
    </row>
    <row r="3157" spans="1:11" ht="15.75">
      <c r="A3157" s="98">
        <v>3154</v>
      </c>
      <c r="I3157" s="104" t="s">
        <v>78</v>
      </c>
      <c r="J3157" s="83">
        <f t="shared" si="99"/>
        <v>3154</v>
      </c>
      <c r="K3157" s="83">
        <f t="shared" si="98"/>
        <v>0</v>
      </c>
    </row>
    <row r="3158" spans="1:11" ht="15.75">
      <c r="A3158" s="98">
        <v>3155</v>
      </c>
      <c r="I3158" s="104" t="s">
        <v>78</v>
      </c>
      <c r="J3158" s="83">
        <f t="shared" si="99"/>
        <v>3155</v>
      </c>
      <c r="K3158" s="83">
        <f t="shared" si="98"/>
        <v>0</v>
      </c>
    </row>
    <row r="3159" spans="1:11" ht="15.75">
      <c r="A3159" s="98">
        <v>3156</v>
      </c>
      <c r="I3159" s="104" t="s">
        <v>78</v>
      </c>
      <c r="J3159" s="83">
        <f t="shared" si="99"/>
        <v>3156</v>
      </c>
      <c r="K3159" s="83">
        <f t="shared" si="98"/>
        <v>0</v>
      </c>
    </row>
    <row r="3160" spans="1:11" ht="15.75">
      <c r="A3160" s="98">
        <v>3157</v>
      </c>
      <c r="I3160" s="104" t="s">
        <v>78</v>
      </c>
      <c r="J3160" s="83">
        <f t="shared" si="99"/>
        <v>3157</v>
      </c>
      <c r="K3160" s="83">
        <f t="shared" si="98"/>
        <v>0</v>
      </c>
    </row>
    <row r="3161" spans="1:11" ht="15.75">
      <c r="A3161" s="98">
        <v>3158</v>
      </c>
      <c r="I3161" s="104" t="s">
        <v>78</v>
      </c>
      <c r="J3161" s="83">
        <f t="shared" si="99"/>
        <v>3158</v>
      </c>
      <c r="K3161" s="83">
        <f t="shared" si="98"/>
        <v>0</v>
      </c>
    </row>
    <row r="3162" spans="1:11" ht="15.75">
      <c r="A3162" s="98">
        <v>3159</v>
      </c>
      <c r="I3162" s="104" t="s">
        <v>78</v>
      </c>
      <c r="J3162" s="83">
        <f t="shared" si="99"/>
        <v>3159</v>
      </c>
      <c r="K3162" s="83">
        <f t="shared" si="98"/>
        <v>0</v>
      </c>
    </row>
    <row r="3163" spans="1:11" ht="15.75">
      <c r="A3163" s="98">
        <v>3160</v>
      </c>
      <c r="I3163" s="104" t="s">
        <v>78</v>
      </c>
      <c r="J3163" s="83">
        <f t="shared" si="99"/>
        <v>3160</v>
      </c>
      <c r="K3163" s="83">
        <f t="shared" si="98"/>
        <v>0</v>
      </c>
    </row>
    <row r="3164" spans="1:11" ht="15.75">
      <c r="A3164" s="98">
        <v>3161</v>
      </c>
      <c r="I3164" s="104" t="s">
        <v>78</v>
      </c>
      <c r="J3164" s="83">
        <f t="shared" si="99"/>
        <v>3161</v>
      </c>
      <c r="K3164" s="83">
        <f t="shared" si="98"/>
        <v>0</v>
      </c>
    </row>
    <row r="3165" spans="1:11" ht="15.75">
      <c r="A3165" s="98">
        <v>3162</v>
      </c>
      <c r="I3165" s="104" t="s">
        <v>78</v>
      </c>
      <c r="J3165" s="83">
        <f t="shared" si="99"/>
        <v>3162</v>
      </c>
      <c r="K3165" s="83">
        <f t="shared" si="98"/>
        <v>0</v>
      </c>
    </row>
    <row r="3166" spans="1:11" ht="15.75">
      <c r="A3166" s="98">
        <v>3163</v>
      </c>
      <c r="I3166" s="104" t="s">
        <v>78</v>
      </c>
      <c r="J3166" s="83">
        <f t="shared" si="99"/>
        <v>3163</v>
      </c>
      <c r="K3166" s="83">
        <f t="shared" si="98"/>
        <v>0</v>
      </c>
    </row>
    <row r="3167" spans="1:11" ht="15.75">
      <c r="A3167" s="98">
        <v>3164</v>
      </c>
      <c r="I3167" s="104" t="s">
        <v>78</v>
      </c>
      <c r="J3167" s="83">
        <f t="shared" si="99"/>
        <v>3164</v>
      </c>
      <c r="K3167" s="83">
        <f t="shared" si="98"/>
        <v>0</v>
      </c>
    </row>
    <row r="3168" spans="1:11" ht="15.75">
      <c r="A3168" s="98">
        <v>3165</v>
      </c>
      <c r="I3168" s="104" t="s">
        <v>78</v>
      </c>
      <c r="J3168" s="83">
        <f t="shared" si="99"/>
        <v>3165</v>
      </c>
      <c r="K3168" s="83">
        <f t="shared" si="98"/>
        <v>0</v>
      </c>
    </row>
    <row r="3169" spans="1:11" ht="15.75">
      <c r="A3169" s="98">
        <v>3166</v>
      </c>
      <c r="I3169" s="104" t="s">
        <v>78</v>
      </c>
      <c r="J3169" s="83">
        <f t="shared" si="99"/>
        <v>3166</v>
      </c>
      <c r="K3169" s="83">
        <f t="shared" si="98"/>
        <v>0</v>
      </c>
    </row>
    <row r="3170" spans="1:11" ht="15.75">
      <c r="A3170" s="98">
        <v>3167</v>
      </c>
      <c r="I3170" s="104" t="s">
        <v>78</v>
      </c>
      <c r="J3170" s="83">
        <f t="shared" si="99"/>
        <v>3167</v>
      </c>
      <c r="K3170" s="83">
        <f t="shared" si="98"/>
        <v>0</v>
      </c>
    </row>
    <row r="3171" spans="1:11" ht="15.75">
      <c r="A3171" s="98">
        <v>3168</v>
      </c>
      <c r="I3171" s="104" t="s">
        <v>78</v>
      </c>
      <c r="J3171" s="83">
        <f t="shared" si="99"/>
        <v>3168</v>
      </c>
      <c r="K3171" s="83">
        <f t="shared" si="98"/>
        <v>0</v>
      </c>
    </row>
    <row r="3172" spans="1:11" ht="15.75">
      <c r="A3172" s="98">
        <v>3169</v>
      </c>
      <c r="I3172" s="104" t="s">
        <v>78</v>
      </c>
      <c r="J3172" s="83">
        <f t="shared" si="99"/>
        <v>3169</v>
      </c>
      <c r="K3172" s="83">
        <f t="shared" si="98"/>
        <v>0</v>
      </c>
    </row>
    <row r="3173" spans="1:11" ht="15.75">
      <c r="A3173" s="98">
        <v>3170</v>
      </c>
      <c r="I3173" s="104" t="s">
        <v>78</v>
      </c>
      <c r="J3173" s="83">
        <f t="shared" si="99"/>
        <v>3170</v>
      </c>
      <c r="K3173" s="83">
        <f t="shared" si="98"/>
        <v>0</v>
      </c>
    </row>
    <row r="3174" spans="1:11" ht="15.75">
      <c r="A3174" s="98">
        <v>3171</v>
      </c>
      <c r="I3174" s="104" t="s">
        <v>78</v>
      </c>
      <c r="J3174" s="83">
        <f t="shared" si="99"/>
        <v>3171</v>
      </c>
      <c r="K3174" s="83">
        <f t="shared" si="98"/>
        <v>0</v>
      </c>
    </row>
    <row r="3175" spans="1:11" ht="15.75">
      <c r="A3175" s="98">
        <v>3172</v>
      </c>
      <c r="I3175" s="104" t="s">
        <v>78</v>
      </c>
      <c r="J3175" s="83">
        <f t="shared" si="99"/>
        <v>3172</v>
      </c>
      <c r="K3175" s="83">
        <f t="shared" si="98"/>
        <v>0</v>
      </c>
    </row>
    <row r="3176" spans="1:11" ht="15.75">
      <c r="A3176" s="98">
        <v>3173</v>
      </c>
      <c r="I3176" s="104" t="s">
        <v>78</v>
      </c>
      <c r="J3176" s="83">
        <f t="shared" si="99"/>
        <v>3173</v>
      </c>
      <c r="K3176" s="83">
        <f t="shared" si="98"/>
        <v>0</v>
      </c>
    </row>
    <row r="3177" spans="1:11" ht="15.75">
      <c r="A3177" s="98">
        <v>3174</v>
      </c>
      <c r="I3177" s="104" t="s">
        <v>78</v>
      </c>
      <c r="J3177" s="83">
        <f t="shared" si="99"/>
        <v>3174</v>
      </c>
      <c r="K3177" s="83">
        <f t="shared" si="98"/>
        <v>0</v>
      </c>
    </row>
    <row r="3178" spans="1:11" ht="15.75">
      <c r="A3178" s="98">
        <v>3175</v>
      </c>
      <c r="I3178" s="104" t="s">
        <v>78</v>
      </c>
      <c r="J3178" s="83">
        <f t="shared" si="99"/>
        <v>3175</v>
      </c>
      <c r="K3178" s="83">
        <f t="shared" si="98"/>
        <v>0</v>
      </c>
    </row>
    <row r="3179" spans="1:11" ht="15.75">
      <c r="A3179" s="98">
        <v>3176</v>
      </c>
      <c r="I3179" s="104" t="s">
        <v>78</v>
      </c>
      <c r="J3179" s="83">
        <f t="shared" si="99"/>
        <v>3176</v>
      </c>
      <c r="K3179" s="83">
        <f t="shared" si="98"/>
        <v>0</v>
      </c>
    </row>
    <row r="3180" spans="1:11" ht="15.75">
      <c r="A3180" s="98">
        <v>3177</v>
      </c>
      <c r="I3180" s="104" t="s">
        <v>78</v>
      </c>
      <c r="J3180" s="83">
        <f t="shared" si="99"/>
        <v>3177</v>
      </c>
      <c r="K3180" s="83">
        <f t="shared" si="98"/>
        <v>0</v>
      </c>
    </row>
    <row r="3181" spans="1:11" ht="15.75">
      <c r="A3181" s="98">
        <v>3178</v>
      </c>
      <c r="I3181" s="104" t="s">
        <v>78</v>
      </c>
      <c r="J3181" s="83">
        <f t="shared" si="99"/>
        <v>3178</v>
      </c>
      <c r="K3181" s="83">
        <f t="shared" si="98"/>
        <v>0</v>
      </c>
    </row>
    <row r="3182" spans="1:11" ht="15.75">
      <c r="A3182" s="98">
        <v>3179</v>
      </c>
      <c r="I3182" s="104" t="s">
        <v>78</v>
      </c>
      <c r="J3182" s="83">
        <f t="shared" si="99"/>
        <v>3179</v>
      </c>
      <c r="K3182" s="83">
        <f t="shared" si="98"/>
        <v>0</v>
      </c>
    </row>
    <row r="3183" spans="1:11" ht="15.75">
      <c r="A3183" s="98">
        <v>3180</v>
      </c>
      <c r="I3183" s="104" t="s">
        <v>78</v>
      </c>
      <c r="J3183" s="83">
        <f t="shared" si="99"/>
        <v>3180</v>
      </c>
      <c r="K3183" s="83">
        <f t="shared" si="98"/>
        <v>0</v>
      </c>
    </row>
    <row r="3184" spans="1:11" ht="15.75">
      <c r="A3184" s="98">
        <v>3181</v>
      </c>
      <c r="I3184" s="104" t="s">
        <v>78</v>
      </c>
      <c r="J3184" s="83">
        <f t="shared" si="99"/>
        <v>3181</v>
      </c>
      <c r="K3184" s="83">
        <f t="shared" si="98"/>
        <v>0</v>
      </c>
    </row>
    <row r="3185" spans="1:11" ht="15.75">
      <c r="A3185" s="98">
        <v>3182</v>
      </c>
      <c r="I3185" s="104" t="s">
        <v>78</v>
      </c>
      <c r="J3185" s="83">
        <f t="shared" si="99"/>
        <v>3182</v>
      </c>
      <c r="K3185" s="83">
        <f t="shared" si="98"/>
        <v>0</v>
      </c>
    </row>
    <row r="3186" spans="1:11" ht="15.75">
      <c r="A3186" s="98">
        <v>3183</v>
      </c>
      <c r="I3186" s="104" t="s">
        <v>78</v>
      </c>
      <c r="J3186" s="83">
        <f t="shared" si="99"/>
        <v>3183</v>
      </c>
      <c r="K3186" s="83">
        <f t="shared" si="98"/>
        <v>0</v>
      </c>
    </row>
    <row r="3187" spans="1:11" ht="15.75">
      <c r="A3187" s="98">
        <v>3184</v>
      </c>
      <c r="I3187" s="104" t="s">
        <v>78</v>
      </c>
      <c r="J3187" s="83">
        <f t="shared" si="99"/>
        <v>3184</v>
      </c>
      <c r="K3187" s="83">
        <f t="shared" si="98"/>
        <v>0</v>
      </c>
    </row>
    <row r="3188" spans="1:11" ht="15.75">
      <c r="A3188" s="98">
        <v>3185</v>
      </c>
      <c r="I3188" s="104" t="s">
        <v>78</v>
      </c>
      <c r="J3188" s="83">
        <f t="shared" si="99"/>
        <v>3185</v>
      </c>
      <c r="K3188" s="83">
        <f t="shared" si="98"/>
        <v>0</v>
      </c>
    </row>
    <row r="3189" spans="1:11" ht="15.75">
      <c r="A3189" s="98">
        <v>3186</v>
      </c>
      <c r="I3189" s="104" t="s">
        <v>78</v>
      </c>
      <c r="J3189" s="83">
        <f t="shared" si="99"/>
        <v>3186</v>
      </c>
      <c r="K3189" s="83">
        <f t="shared" si="98"/>
        <v>0</v>
      </c>
    </row>
    <row r="3190" spans="1:11" ht="15.75">
      <c r="A3190" s="98">
        <v>3187</v>
      </c>
      <c r="I3190" s="104" t="s">
        <v>78</v>
      </c>
      <c r="J3190" s="83">
        <f t="shared" si="99"/>
        <v>3187</v>
      </c>
      <c r="K3190" s="83">
        <f t="shared" si="98"/>
        <v>0</v>
      </c>
    </row>
    <row r="3191" spans="1:11" ht="15.75">
      <c r="A3191" s="98">
        <v>3188</v>
      </c>
      <c r="I3191" s="104" t="s">
        <v>78</v>
      </c>
      <c r="J3191" s="83">
        <f t="shared" si="99"/>
        <v>3188</v>
      </c>
      <c r="K3191" s="83">
        <f t="shared" si="98"/>
        <v>0</v>
      </c>
    </row>
    <row r="3192" spans="1:11" ht="15.75">
      <c r="A3192" s="98">
        <v>3189</v>
      </c>
      <c r="I3192" s="104" t="s">
        <v>78</v>
      </c>
      <c r="J3192" s="83">
        <f t="shared" si="99"/>
        <v>3189</v>
      </c>
      <c r="K3192" s="83">
        <f t="shared" si="98"/>
        <v>0</v>
      </c>
    </row>
    <row r="3193" spans="1:11" ht="15.75">
      <c r="A3193" s="98">
        <v>3190</v>
      </c>
      <c r="I3193" s="104" t="s">
        <v>78</v>
      </c>
      <c r="J3193" s="83">
        <f t="shared" si="99"/>
        <v>3190</v>
      </c>
      <c r="K3193" s="83">
        <f t="shared" si="98"/>
        <v>0</v>
      </c>
    </row>
    <row r="3194" spans="1:11" ht="15.75">
      <c r="A3194" s="98">
        <v>3191</v>
      </c>
      <c r="I3194" s="104" t="s">
        <v>78</v>
      </c>
      <c r="J3194" s="83">
        <f t="shared" si="99"/>
        <v>3191</v>
      </c>
      <c r="K3194" s="83">
        <f t="shared" si="98"/>
        <v>0</v>
      </c>
    </row>
    <row r="3195" spans="1:11" ht="15.75">
      <c r="A3195" s="98">
        <v>3192</v>
      </c>
      <c r="I3195" s="104" t="s">
        <v>78</v>
      </c>
      <c r="J3195" s="83">
        <f t="shared" si="99"/>
        <v>3192</v>
      </c>
      <c r="K3195" s="83">
        <f t="shared" si="98"/>
        <v>0</v>
      </c>
    </row>
    <row r="3196" spans="1:11" ht="15.75">
      <c r="A3196" s="98">
        <v>3193</v>
      </c>
      <c r="I3196" s="104" t="s">
        <v>78</v>
      </c>
      <c r="J3196" s="83">
        <f t="shared" si="99"/>
        <v>3193</v>
      </c>
      <c r="K3196" s="83">
        <f t="shared" si="98"/>
        <v>0</v>
      </c>
    </row>
    <row r="3197" spans="1:11" ht="15.75">
      <c r="A3197" s="98">
        <v>3194</v>
      </c>
      <c r="I3197" s="104" t="s">
        <v>78</v>
      </c>
      <c r="J3197" s="83">
        <f t="shared" si="99"/>
        <v>3194</v>
      </c>
      <c r="K3197" s="83">
        <f t="shared" si="98"/>
        <v>0</v>
      </c>
    </row>
    <row r="3198" spans="1:11" ht="15.75">
      <c r="A3198" s="98">
        <v>3195</v>
      </c>
      <c r="I3198" s="104" t="s">
        <v>78</v>
      </c>
      <c r="J3198" s="83">
        <f t="shared" si="99"/>
        <v>3195</v>
      </c>
      <c r="K3198" s="83">
        <f t="shared" si="98"/>
        <v>0</v>
      </c>
    </row>
    <row r="3199" spans="1:11" ht="15.75">
      <c r="A3199" s="98">
        <v>3196</v>
      </c>
      <c r="I3199" s="104" t="s">
        <v>78</v>
      </c>
      <c r="J3199" s="83">
        <f t="shared" si="99"/>
        <v>3196</v>
      </c>
      <c r="K3199" s="83">
        <f t="shared" si="98"/>
        <v>0</v>
      </c>
    </row>
    <row r="3200" spans="1:11" ht="15.75">
      <c r="A3200" s="98">
        <v>3197</v>
      </c>
      <c r="I3200" s="104" t="s">
        <v>78</v>
      </c>
      <c r="J3200" s="83">
        <f t="shared" si="99"/>
        <v>3197</v>
      </c>
      <c r="K3200" s="83">
        <f t="shared" si="98"/>
        <v>0</v>
      </c>
    </row>
    <row r="3201" spans="1:11" ht="15.75">
      <c r="A3201" s="98">
        <v>3198</v>
      </c>
      <c r="I3201" s="104" t="s">
        <v>78</v>
      </c>
      <c r="J3201" s="83">
        <f t="shared" si="99"/>
        <v>3198</v>
      </c>
      <c r="K3201" s="83">
        <f t="shared" si="98"/>
        <v>0</v>
      </c>
    </row>
    <row r="3202" spans="1:11" ht="15.75">
      <c r="A3202" s="98">
        <v>3199</v>
      </c>
      <c r="I3202" s="104" t="s">
        <v>78</v>
      </c>
      <c r="J3202" s="83">
        <f t="shared" si="99"/>
        <v>3199</v>
      </c>
      <c r="K3202" s="83">
        <f t="shared" si="98"/>
        <v>0</v>
      </c>
    </row>
    <row r="3203" spans="1:11" ht="15.75">
      <c r="A3203" s="98">
        <v>3200</v>
      </c>
      <c r="I3203" s="104" t="s">
        <v>78</v>
      </c>
      <c r="J3203" s="83">
        <f t="shared" si="99"/>
        <v>3200</v>
      </c>
      <c r="K3203" s="83">
        <f t="shared" si="98"/>
        <v>0</v>
      </c>
    </row>
    <row r="3204" spans="1:11" ht="15.75">
      <c r="A3204" s="98">
        <v>3201</v>
      </c>
      <c r="I3204" s="104" t="s">
        <v>78</v>
      </c>
      <c r="J3204" s="83">
        <f t="shared" si="99"/>
        <v>3201</v>
      </c>
      <c r="K3204" s="83">
        <f t="shared" ref="K3204:K3267" si="100">COUNTIF($D$4:$D$889,D3204)</f>
        <v>0</v>
      </c>
    </row>
    <row r="3205" spans="1:11" ht="15.75">
      <c r="A3205" s="98">
        <v>3202</v>
      </c>
      <c r="I3205" s="104" t="s">
        <v>78</v>
      </c>
      <c r="J3205" s="83">
        <f t="shared" ref="J3205:J3268" si="101">IF(H3205&lt;&gt;H3204,1,J3204+1)</f>
        <v>3202</v>
      </c>
      <c r="K3205" s="83">
        <f t="shared" si="100"/>
        <v>0</v>
      </c>
    </row>
    <row r="3206" spans="1:11" ht="15.75">
      <c r="A3206" s="98">
        <v>3203</v>
      </c>
      <c r="I3206" s="104" t="s">
        <v>78</v>
      </c>
      <c r="J3206" s="83">
        <f t="shared" si="101"/>
        <v>3203</v>
      </c>
      <c r="K3206" s="83">
        <f t="shared" si="100"/>
        <v>0</v>
      </c>
    </row>
    <row r="3207" spans="1:11" ht="15.75">
      <c r="A3207" s="98">
        <v>3204</v>
      </c>
      <c r="I3207" s="104" t="s">
        <v>78</v>
      </c>
      <c r="J3207" s="83">
        <f t="shared" si="101"/>
        <v>3204</v>
      </c>
      <c r="K3207" s="83">
        <f t="shared" si="100"/>
        <v>0</v>
      </c>
    </row>
    <row r="3208" spans="1:11" ht="15.75">
      <c r="A3208" s="98">
        <v>3205</v>
      </c>
      <c r="I3208" s="104" t="s">
        <v>78</v>
      </c>
      <c r="J3208" s="83">
        <f t="shared" si="101"/>
        <v>3205</v>
      </c>
      <c r="K3208" s="83">
        <f t="shared" si="100"/>
        <v>0</v>
      </c>
    </row>
    <row r="3209" spans="1:11" ht="15.75">
      <c r="A3209" s="98">
        <v>3206</v>
      </c>
      <c r="I3209" s="104" t="s">
        <v>78</v>
      </c>
      <c r="J3209" s="83">
        <f t="shared" si="101"/>
        <v>3206</v>
      </c>
      <c r="K3209" s="83">
        <f t="shared" si="100"/>
        <v>0</v>
      </c>
    </row>
    <row r="3210" spans="1:11" ht="15.75">
      <c r="A3210" s="98">
        <v>3207</v>
      </c>
      <c r="I3210" s="104" t="s">
        <v>78</v>
      </c>
      <c r="J3210" s="83">
        <f t="shared" si="101"/>
        <v>3207</v>
      </c>
      <c r="K3210" s="83">
        <f t="shared" si="100"/>
        <v>0</v>
      </c>
    </row>
    <row r="3211" spans="1:11" ht="15.75">
      <c r="A3211" s="98">
        <v>3208</v>
      </c>
      <c r="I3211" s="104" t="s">
        <v>78</v>
      </c>
      <c r="J3211" s="83">
        <f t="shared" si="101"/>
        <v>3208</v>
      </c>
      <c r="K3211" s="83">
        <f t="shared" si="100"/>
        <v>0</v>
      </c>
    </row>
    <row r="3212" spans="1:11" ht="15.75">
      <c r="A3212" s="98">
        <v>3209</v>
      </c>
      <c r="I3212" s="104" t="s">
        <v>78</v>
      </c>
      <c r="J3212" s="83">
        <f t="shared" si="101"/>
        <v>3209</v>
      </c>
      <c r="K3212" s="83">
        <f t="shared" si="100"/>
        <v>0</v>
      </c>
    </row>
    <row r="3213" spans="1:11" ht="15.75">
      <c r="A3213" s="98">
        <v>3210</v>
      </c>
      <c r="I3213" s="104" t="s">
        <v>78</v>
      </c>
      <c r="J3213" s="83">
        <f t="shared" si="101"/>
        <v>3210</v>
      </c>
      <c r="K3213" s="83">
        <f t="shared" si="100"/>
        <v>0</v>
      </c>
    </row>
    <row r="3214" spans="1:11" ht="15.75">
      <c r="A3214" s="98">
        <v>3211</v>
      </c>
      <c r="I3214" s="104" t="s">
        <v>78</v>
      </c>
      <c r="J3214" s="83">
        <f t="shared" si="101"/>
        <v>3211</v>
      </c>
      <c r="K3214" s="83">
        <f t="shared" si="100"/>
        <v>0</v>
      </c>
    </row>
    <row r="3215" spans="1:11" ht="15.75">
      <c r="A3215" s="98">
        <v>3212</v>
      </c>
      <c r="I3215" s="104" t="s">
        <v>78</v>
      </c>
      <c r="J3215" s="83">
        <f t="shared" si="101"/>
        <v>3212</v>
      </c>
      <c r="K3215" s="83">
        <f t="shared" si="100"/>
        <v>0</v>
      </c>
    </row>
    <row r="3216" spans="1:11" ht="15.75">
      <c r="A3216" s="98">
        <v>3213</v>
      </c>
      <c r="I3216" s="104" t="s">
        <v>78</v>
      </c>
      <c r="J3216" s="83">
        <f t="shared" si="101"/>
        <v>3213</v>
      </c>
      <c r="K3216" s="83">
        <f t="shared" si="100"/>
        <v>0</v>
      </c>
    </row>
    <row r="3217" spans="1:11" ht="15.75">
      <c r="A3217" s="98">
        <v>3214</v>
      </c>
      <c r="I3217" s="104" t="s">
        <v>78</v>
      </c>
      <c r="J3217" s="83">
        <f t="shared" si="101"/>
        <v>3214</v>
      </c>
      <c r="K3217" s="83">
        <f t="shared" si="100"/>
        <v>0</v>
      </c>
    </row>
    <row r="3218" spans="1:11" ht="15.75">
      <c r="A3218" s="98">
        <v>3215</v>
      </c>
      <c r="I3218" s="104" t="s">
        <v>78</v>
      </c>
      <c r="J3218" s="83">
        <f t="shared" si="101"/>
        <v>3215</v>
      </c>
      <c r="K3218" s="83">
        <f t="shared" si="100"/>
        <v>0</v>
      </c>
    </row>
    <row r="3219" spans="1:11" ht="15.75">
      <c r="A3219" s="98">
        <v>3216</v>
      </c>
      <c r="I3219" s="104" t="s">
        <v>78</v>
      </c>
      <c r="J3219" s="83">
        <f t="shared" si="101"/>
        <v>3216</v>
      </c>
      <c r="K3219" s="83">
        <f t="shared" si="100"/>
        <v>0</v>
      </c>
    </row>
    <row r="3220" spans="1:11" ht="15.75">
      <c r="A3220" s="98">
        <v>3217</v>
      </c>
      <c r="I3220" s="104" t="s">
        <v>78</v>
      </c>
      <c r="J3220" s="83">
        <f t="shared" si="101"/>
        <v>3217</v>
      </c>
      <c r="K3220" s="83">
        <f t="shared" si="100"/>
        <v>0</v>
      </c>
    </row>
    <row r="3221" spans="1:11" ht="15.75">
      <c r="A3221" s="98">
        <v>3218</v>
      </c>
      <c r="I3221" s="104" t="s">
        <v>78</v>
      </c>
      <c r="J3221" s="83">
        <f t="shared" si="101"/>
        <v>3218</v>
      </c>
      <c r="K3221" s="83">
        <f t="shared" si="100"/>
        <v>0</v>
      </c>
    </row>
    <row r="3222" spans="1:11" ht="15.75">
      <c r="A3222" s="98">
        <v>3219</v>
      </c>
      <c r="I3222" s="104" t="s">
        <v>78</v>
      </c>
      <c r="J3222" s="83">
        <f t="shared" si="101"/>
        <v>3219</v>
      </c>
      <c r="K3222" s="83">
        <f t="shared" si="100"/>
        <v>0</v>
      </c>
    </row>
    <row r="3223" spans="1:11" ht="15.75">
      <c r="A3223" s="98">
        <v>3220</v>
      </c>
      <c r="I3223" s="104" t="s">
        <v>78</v>
      </c>
      <c r="J3223" s="83">
        <f t="shared" si="101"/>
        <v>3220</v>
      </c>
      <c r="K3223" s="83">
        <f t="shared" si="100"/>
        <v>0</v>
      </c>
    </row>
    <row r="3224" spans="1:11" ht="15.75">
      <c r="A3224" s="98">
        <v>3221</v>
      </c>
      <c r="I3224" s="104" t="s">
        <v>78</v>
      </c>
      <c r="J3224" s="83">
        <f t="shared" si="101"/>
        <v>3221</v>
      </c>
      <c r="K3224" s="83">
        <f t="shared" si="100"/>
        <v>0</v>
      </c>
    </row>
    <row r="3225" spans="1:11" ht="15.75">
      <c r="A3225" s="98">
        <v>3222</v>
      </c>
      <c r="I3225" s="104" t="s">
        <v>78</v>
      </c>
      <c r="J3225" s="83">
        <f t="shared" si="101"/>
        <v>3222</v>
      </c>
      <c r="K3225" s="83">
        <f t="shared" si="100"/>
        <v>0</v>
      </c>
    </row>
    <row r="3226" spans="1:11" ht="15.75">
      <c r="A3226" s="98">
        <v>3223</v>
      </c>
      <c r="I3226" s="104" t="s">
        <v>78</v>
      </c>
      <c r="J3226" s="83">
        <f t="shared" si="101"/>
        <v>3223</v>
      </c>
      <c r="K3226" s="83">
        <f t="shared" si="100"/>
        <v>0</v>
      </c>
    </row>
    <row r="3227" spans="1:11" ht="15.75">
      <c r="A3227" s="98">
        <v>3224</v>
      </c>
      <c r="I3227" s="104" t="s">
        <v>78</v>
      </c>
      <c r="J3227" s="83">
        <f t="shared" si="101"/>
        <v>3224</v>
      </c>
      <c r="K3227" s="83">
        <f t="shared" si="100"/>
        <v>0</v>
      </c>
    </row>
    <row r="3228" spans="1:11" ht="15.75">
      <c r="A3228" s="98">
        <v>3225</v>
      </c>
      <c r="I3228" s="104" t="s">
        <v>78</v>
      </c>
      <c r="J3228" s="83">
        <f t="shared" si="101"/>
        <v>3225</v>
      </c>
      <c r="K3228" s="83">
        <f t="shared" si="100"/>
        <v>0</v>
      </c>
    </row>
    <row r="3229" spans="1:11" ht="15.75">
      <c r="A3229" s="98">
        <v>3226</v>
      </c>
      <c r="I3229" s="104" t="s">
        <v>78</v>
      </c>
      <c r="J3229" s="83">
        <f t="shared" si="101"/>
        <v>3226</v>
      </c>
      <c r="K3229" s="83">
        <f t="shared" si="100"/>
        <v>0</v>
      </c>
    </row>
    <row r="3230" spans="1:11" ht="15.75">
      <c r="A3230" s="98">
        <v>3227</v>
      </c>
      <c r="I3230" s="104" t="s">
        <v>78</v>
      </c>
      <c r="J3230" s="83">
        <f t="shared" si="101"/>
        <v>3227</v>
      </c>
      <c r="K3230" s="83">
        <f t="shared" si="100"/>
        <v>0</v>
      </c>
    </row>
    <row r="3231" spans="1:11" ht="15.75">
      <c r="A3231" s="98">
        <v>3228</v>
      </c>
      <c r="I3231" s="104" t="s">
        <v>78</v>
      </c>
      <c r="J3231" s="83">
        <f t="shared" si="101"/>
        <v>3228</v>
      </c>
      <c r="K3231" s="83">
        <f t="shared" si="100"/>
        <v>0</v>
      </c>
    </row>
    <row r="3232" spans="1:11" ht="15.75">
      <c r="A3232" s="98">
        <v>3229</v>
      </c>
      <c r="I3232" s="104" t="s">
        <v>78</v>
      </c>
      <c r="J3232" s="83">
        <f t="shared" si="101"/>
        <v>3229</v>
      </c>
      <c r="K3232" s="83">
        <f t="shared" si="100"/>
        <v>0</v>
      </c>
    </row>
    <row r="3233" spans="1:11" ht="15.75">
      <c r="A3233" s="98">
        <v>3230</v>
      </c>
      <c r="D3233" s="105"/>
      <c r="H3233" s="109"/>
      <c r="I3233" s="104" t="s">
        <v>78</v>
      </c>
      <c r="J3233" s="83">
        <f t="shared" si="101"/>
        <v>3230</v>
      </c>
      <c r="K3233" s="83">
        <f t="shared" si="100"/>
        <v>0</v>
      </c>
    </row>
    <row r="3234" spans="1:11" ht="15.75">
      <c r="A3234" s="98">
        <v>3231</v>
      </c>
      <c r="I3234" s="104" t="s">
        <v>78</v>
      </c>
      <c r="J3234" s="83">
        <f t="shared" si="101"/>
        <v>3231</v>
      </c>
      <c r="K3234" s="83">
        <f t="shared" si="100"/>
        <v>0</v>
      </c>
    </row>
    <row r="3235" spans="1:11" ht="15.75">
      <c r="A3235" s="98">
        <v>3232</v>
      </c>
      <c r="I3235" s="104" t="s">
        <v>78</v>
      </c>
      <c r="J3235" s="83">
        <f t="shared" si="101"/>
        <v>3232</v>
      </c>
      <c r="K3235" s="83">
        <f t="shared" si="100"/>
        <v>0</v>
      </c>
    </row>
    <row r="3236" spans="1:11" ht="15.75">
      <c r="A3236" s="98">
        <v>3233</v>
      </c>
      <c r="I3236" s="104" t="s">
        <v>78</v>
      </c>
      <c r="J3236" s="83">
        <f t="shared" si="101"/>
        <v>3233</v>
      </c>
      <c r="K3236" s="83">
        <f t="shared" si="100"/>
        <v>0</v>
      </c>
    </row>
    <row r="3237" spans="1:11" ht="15.75">
      <c r="A3237" s="98">
        <v>3234</v>
      </c>
      <c r="I3237" s="104" t="s">
        <v>78</v>
      </c>
      <c r="J3237" s="83">
        <f t="shared" si="101"/>
        <v>3234</v>
      </c>
      <c r="K3237" s="83">
        <f t="shared" si="100"/>
        <v>0</v>
      </c>
    </row>
    <row r="3238" spans="1:11" ht="15.75">
      <c r="A3238" s="98">
        <v>3235</v>
      </c>
      <c r="I3238" s="104" t="s">
        <v>78</v>
      </c>
      <c r="J3238" s="83">
        <f t="shared" si="101"/>
        <v>3235</v>
      </c>
      <c r="K3238" s="83">
        <f t="shared" si="100"/>
        <v>0</v>
      </c>
    </row>
    <row r="3239" spans="1:11" ht="15.75">
      <c r="A3239" s="98">
        <v>3236</v>
      </c>
      <c r="I3239" s="104" t="s">
        <v>78</v>
      </c>
      <c r="J3239" s="83">
        <f t="shared" si="101"/>
        <v>3236</v>
      </c>
      <c r="K3239" s="83">
        <f t="shared" si="100"/>
        <v>0</v>
      </c>
    </row>
    <row r="3240" spans="1:11" ht="15.75">
      <c r="A3240" s="98">
        <v>3237</v>
      </c>
      <c r="I3240" s="104" t="s">
        <v>78</v>
      </c>
      <c r="J3240" s="83">
        <f t="shared" si="101"/>
        <v>3237</v>
      </c>
      <c r="K3240" s="83">
        <f t="shared" si="100"/>
        <v>0</v>
      </c>
    </row>
    <row r="3241" spans="1:11" ht="15.75">
      <c r="A3241" s="98">
        <v>3238</v>
      </c>
      <c r="I3241" s="104" t="s">
        <v>78</v>
      </c>
      <c r="J3241" s="83">
        <f t="shared" si="101"/>
        <v>3238</v>
      </c>
      <c r="K3241" s="83">
        <f t="shared" si="100"/>
        <v>0</v>
      </c>
    </row>
    <row r="3242" spans="1:11" ht="15.75">
      <c r="A3242" s="98">
        <v>3239</v>
      </c>
      <c r="I3242" s="104" t="s">
        <v>78</v>
      </c>
      <c r="J3242" s="83">
        <f t="shared" si="101"/>
        <v>3239</v>
      </c>
      <c r="K3242" s="83">
        <f t="shared" si="100"/>
        <v>0</v>
      </c>
    </row>
    <row r="3243" spans="1:11" ht="15.75">
      <c r="A3243" s="98">
        <v>3240</v>
      </c>
      <c r="I3243" s="104" t="s">
        <v>78</v>
      </c>
      <c r="J3243" s="83">
        <f t="shared" si="101"/>
        <v>3240</v>
      </c>
      <c r="K3243" s="83">
        <f t="shared" si="100"/>
        <v>0</v>
      </c>
    </row>
    <row r="3244" spans="1:11" ht="15.75">
      <c r="A3244" s="98">
        <v>3241</v>
      </c>
      <c r="I3244" s="104" t="s">
        <v>78</v>
      </c>
      <c r="J3244" s="83">
        <f t="shared" si="101"/>
        <v>3241</v>
      </c>
      <c r="K3244" s="83">
        <f t="shared" si="100"/>
        <v>0</v>
      </c>
    </row>
    <row r="3245" spans="1:11" ht="15.75">
      <c r="A3245" s="98">
        <v>3242</v>
      </c>
      <c r="I3245" s="104" t="s">
        <v>78</v>
      </c>
      <c r="J3245" s="83">
        <f t="shared" si="101"/>
        <v>3242</v>
      </c>
      <c r="K3245" s="83">
        <f t="shared" si="100"/>
        <v>0</v>
      </c>
    </row>
    <row r="3246" spans="1:11" ht="15.75">
      <c r="A3246" s="98">
        <v>3243</v>
      </c>
      <c r="I3246" s="104" t="s">
        <v>78</v>
      </c>
      <c r="J3246" s="83">
        <f t="shared" si="101"/>
        <v>3243</v>
      </c>
      <c r="K3246" s="83">
        <f t="shared" si="100"/>
        <v>0</v>
      </c>
    </row>
    <row r="3247" spans="1:11" ht="15.75">
      <c r="A3247" s="98">
        <v>3244</v>
      </c>
      <c r="I3247" s="104" t="s">
        <v>78</v>
      </c>
      <c r="J3247" s="83">
        <f t="shared" si="101"/>
        <v>3244</v>
      </c>
      <c r="K3247" s="83">
        <f t="shared" si="100"/>
        <v>0</v>
      </c>
    </row>
    <row r="3248" spans="1:11" ht="15.75">
      <c r="A3248" s="98">
        <v>3245</v>
      </c>
      <c r="I3248" s="104" t="s">
        <v>78</v>
      </c>
      <c r="J3248" s="83">
        <f t="shared" si="101"/>
        <v>3245</v>
      </c>
      <c r="K3248" s="83">
        <f t="shared" si="100"/>
        <v>0</v>
      </c>
    </row>
    <row r="3249" spans="1:11" ht="15.75">
      <c r="A3249" s="98">
        <v>3246</v>
      </c>
      <c r="I3249" s="104" t="s">
        <v>78</v>
      </c>
      <c r="J3249" s="83">
        <f t="shared" si="101"/>
        <v>3246</v>
      </c>
      <c r="K3249" s="83">
        <f t="shared" si="100"/>
        <v>0</v>
      </c>
    </row>
    <row r="3250" spans="1:11" ht="15.75">
      <c r="A3250" s="98">
        <v>3247</v>
      </c>
      <c r="I3250" s="104" t="s">
        <v>78</v>
      </c>
      <c r="J3250" s="83">
        <f t="shared" si="101"/>
        <v>3247</v>
      </c>
      <c r="K3250" s="83">
        <f t="shared" si="100"/>
        <v>0</v>
      </c>
    </row>
    <row r="3251" spans="1:11" ht="15.75">
      <c r="A3251" s="98">
        <v>3248</v>
      </c>
      <c r="I3251" s="104" t="s">
        <v>78</v>
      </c>
      <c r="J3251" s="83">
        <f t="shared" si="101"/>
        <v>3248</v>
      </c>
      <c r="K3251" s="83">
        <f t="shared" si="100"/>
        <v>0</v>
      </c>
    </row>
    <row r="3252" spans="1:11" ht="15.75">
      <c r="A3252" s="98">
        <v>3249</v>
      </c>
      <c r="I3252" s="104" t="s">
        <v>78</v>
      </c>
      <c r="J3252" s="83">
        <f t="shared" si="101"/>
        <v>3249</v>
      </c>
      <c r="K3252" s="83">
        <f t="shared" si="100"/>
        <v>0</v>
      </c>
    </row>
    <row r="3253" spans="1:11" ht="15.75">
      <c r="A3253" s="98">
        <v>3250</v>
      </c>
      <c r="I3253" s="104" t="s">
        <v>78</v>
      </c>
      <c r="J3253" s="83">
        <f t="shared" si="101"/>
        <v>3250</v>
      </c>
      <c r="K3253" s="83">
        <f t="shared" si="100"/>
        <v>0</v>
      </c>
    </row>
    <row r="3254" spans="1:11" ht="15.75">
      <c r="A3254" s="98">
        <v>3251</v>
      </c>
      <c r="I3254" s="104" t="s">
        <v>78</v>
      </c>
      <c r="J3254" s="83">
        <f t="shared" si="101"/>
        <v>3251</v>
      </c>
      <c r="K3254" s="83">
        <f t="shared" si="100"/>
        <v>0</v>
      </c>
    </row>
    <row r="3255" spans="1:11" ht="15.75">
      <c r="A3255" s="98">
        <v>3252</v>
      </c>
      <c r="I3255" s="104" t="s">
        <v>78</v>
      </c>
      <c r="J3255" s="83">
        <f t="shared" si="101"/>
        <v>3252</v>
      </c>
      <c r="K3255" s="83">
        <f t="shared" si="100"/>
        <v>0</v>
      </c>
    </row>
    <row r="3256" spans="1:11" ht="15.75">
      <c r="A3256" s="98">
        <v>3253</v>
      </c>
      <c r="I3256" s="104" t="s">
        <v>78</v>
      </c>
      <c r="J3256" s="83">
        <f t="shared" si="101"/>
        <v>3253</v>
      </c>
      <c r="K3256" s="83">
        <f t="shared" si="100"/>
        <v>0</v>
      </c>
    </row>
    <row r="3257" spans="1:11" ht="15.75">
      <c r="A3257" s="98">
        <v>3254</v>
      </c>
      <c r="I3257" s="104" t="s">
        <v>78</v>
      </c>
      <c r="J3257" s="83">
        <f t="shared" si="101"/>
        <v>3254</v>
      </c>
      <c r="K3257" s="83">
        <f t="shared" si="100"/>
        <v>0</v>
      </c>
    </row>
    <row r="3258" spans="1:11" ht="15.75">
      <c r="A3258" s="98">
        <v>3255</v>
      </c>
      <c r="I3258" s="104" t="s">
        <v>78</v>
      </c>
      <c r="J3258" s="83">
        <f t="shared" si="101"/>
        <v>3255</v>
      </c>
      <c r="K3258" s="83">
        <f t="shared" si="100"/>
        <v>0</v>
      </c>
    </row>
    <row r="3259" spans="1:11" ht="15.75">
      <c r="A3259" s="98">
        <v>3256</v>
      </c>
      <c r="I3259" s="104" t="s">
        <v>78</v>
      </c>
      <c r="J3259" s="83">
        <f t="shared" si="101"/>
        <v>3256</v>
      </c>
      <c r="K3259" s="83">
        <f t="shared" si="100"/>
        <v>0</v>
      </c>
    </row>
    <row r="3260" spans="1:11" ht="15.75">
      <c r="A3260" s="98">
        <v>3257</v>
      </c>
      <c r="I3260" s="104" t="s">
        <v>78</v>
      </c>
      <c r="J3260" s="83">
        <f t="shared" si="101"/>
        <v>3257</v>
      </c>
      <c r="K3260" s="83">
        <f t="shared" si="100"/>
        <v>0</v>
      </c>
    </row>
    <row r="3261" spans="1:11" ht="15.75">
      <c r="A3261" s="98">
        <v>3258</v>
      </c>
      <c r="I3261" s="104" t="s">
        <v>78</v>
      </c>
      <c r="J3261" s="83">
        <f t="shared" si="101"/>
        <v>3258</v>
      </c>
      <c r="K3261" s="83">
        <f t="shared" si="100"/>
        <v>0</v>
      </c>
    </row>
    <row r="3262" spans="1:11" ht="15.75">
      <c r="A3262" s="98">
        <v>3259</v>
      </c>
      <c r="I3262" s="104" t="s">
        <v>78</v>
      </c>
      <c r="J3262" s="83">
        <f t="shared" si="101"/>
        <v>3259</v>
      </c>
      <c r="K3262" s="83">
        <f t="shared" si="100"/>
        <v>0</v>
      </c>
    </row>
    <row r="3263" spans="1:11" ht="15.75">
      <c r="A3263" s="98">
        <v>3260</v>
      </c>
      <c r="I3263" s="104" t="s">
        <v>78</v>
      </c>
      <c r="J3263" s="83">
        <f t="shared" si="101"/>
        <v>3260</v>
      </c>
      <c r="K3263" s="83">
        <f t="shared" si="100"/>
        <v>0</v>
      </c>
    </row>
    <row r="3264" spans="1:11" ht="15.75">
      <c r="A3264" s="98">
        <v>3261</v>
      </c>
      <c r="I3264" s="104" t="s">
        <v>78</v>
      </c>
      <c r="J3264" s="83">
        <f t="shared" si="101"/>
        <v>3261</v>
      </c>
      <c r="K3264" s="83">
        <f t="shared" si="100"/>
        <v>0</v>
      </c>
    </row>
    <row r="3265" spans="1:11" ht="15.75">
      <c r="A3265" s="98">
        <v>3262</v>
      </c>
      <c r="I3265" s="104" t="s">
        <v>78</v>
      </c>
      <c r="J3265" s="83">
        <f t="shared" si="101"/>
        <v>3262</v>
      </c>
      <c r="K3265" s="83">
        <f t="shared" si="100"/>
        <v>0</v>
      </c>
    </row>
    <row r="3266" spans="1:11" ht="15.75">
      <c r="A3266" s="98">
        <v>3263</v>
      </c>
      <c r="I3266" s="104" t="s">
        <v>78</v>
      </c>
      <c r="J3266" s="83">
        <f t="shared" si="101"/>
        <v>3263</v>
      </c>
      <c r="K3266" s="83">
        <f t="shared" si="100"/>
        <v>0</v>
      </c>
    </row>
    <row r="3267" spans="1:11" ht="15.75">
      <c r="A3267" s="98">
        <v>3264</v>
      </c>
      <c r="I3267" s="104" t="s">
        <v>78</v>
      </c>
      <c r="J3267" s="83">
        <f t="shared" si="101"/>
        <v>3264</v>
      </c>
      <c r="K3267" s="83">
        <f t="shared" si="100"/>
        <v>0</v>
      </c>
    </row>
    <row r="3268" spans="1:11" ht="15.75">
      <c r="A3268" s="98">
        <v>3265</v>
      </c>
      <c r="I3268" s="104" t="s">
        <v>78</v>
      </c>
      <c r="J3268" s="83">
        <f t="shared" si="101"/>
        <v>3265</v>
      </c>
      <c r="K3268" s="83">
        <f t="shared" ref="K3268:K3331" si="102">COUNTIF($D$4:$D$889,D3268)</f>
        <v>0</v>
      </c>
    </row>
    <row r="3269" spans="1:11" ht="15.75">
      <c r="A3269" s="98">
        <v>3266</v>
      </c>
      <c r="I3269" s="104" t="s">
        <v>78</v>
      </c>
      <c r="J3269" s="83">
        <f t="shared" ref="J3269:J3332" si="103">IF(H3269&lt;&gt;H3268,1,J3268+1)</f>
        <v>3266</v>
      </c>
      <c r="K3269" s="83">
        <f t="shared" si="102"/>
        <v>0</v>
      </c>
    </row>
    <row r="3270" spans="1:11" ht="15.75">
      <c r="A3270" s="98">
        <v>3267</v>
      </c>
      <c r="I3270" s="104" t="s">
        <v>78</v>
      </c>
      <c r="J3270" s="83">
        <f t="shared" si="103"/>
        <v>3267</v>
      </c>
      <c r="K3270" s="83">
        <f t="shared" si="102"/>
        <v>0</v>
      </c>
    </row>
    <row r="3271" spans="1:11" ht="15.75">
      <c r="A3271" s="98">
        <v>3268</v>
      </c>
      <c r="I3271" s="104" t="s">
        <v>78</v>
      </c>
      <c r="J3271" s="83">
        <f t="shared" si="103"/>
        <v>3268</v>
      </c>
      <c r="K3271" s="83">
        <f t="shared" si="102"/>
        <v>0</v>
      </c>
    </row>
    <row r="3272" spans="1:11" ht="15.75">
      <c r="A3272" s="98">
        <v>3269</v>
      </c>
      <c r="I3272" s="104" t="s">
        <v>78</v>
      </c>
      <c r="J3272" s="83">
        <f t="shared" si="103"/>
        <v>3269</v>
      </c>
      <c r="K3272" s="83">
        <f t="shared" si="102"/>
        <v>0</v>
      </c>
    </row>
    <row r="3273" spans="1:11" ht="15.75">
      <c r="A3273" s="98">
        <v>3270</v>
      </c>
      <c r="I3273" s="104" t="s">
        <v>78</v>
      </c>
      <c r="J3273" s="83">
        <f t="shared" si="103"/>
        <v>3270</v>
      </c>
      <c r="K3273" s="83">
        <f t="shared" si="102"/>
        <v>0</v>
      </c>
    </row>
    <row r="3274" spans="1:11" ht="15.75">
      <c r="A3274" s="98">
        <v>3271</v>
      </c>
      <c r="I3274" s="104" t="s">
        <v>78</v>
      </c>
      <c r="J3274" s="83">
        <f t="shared" si="103"/>
        <v>3271</v>
      </c>
      <c r="K3274" s="83">
        <f t="shared" si="102"/>
        <v>0</v>
      </c>
    </row>
    <row r="3275" spans="1:11" ht="15.75">
      <c r="A3275" s="98">
        <v>3272</v>
      </c>
      <c r="I3275" s="104" t="s">
        <v>78</v>
      </c>
      <c r="J3275" s="83">
        <f t="shared" si="103"/>
        <v>3272</v>
      </c>
      <c r="K3275" s="83">
        <f t="shared" si="102"/>
        <v>0</v>
      </c>
    </row>
    <row r="3276" spans="1:11" ht="15.75">
      <c r="A3276" s="98">
        <v>3273</v>
      </c>
      <c r="I3276" s="104" t="s">
        <v>78</v>
      </c>
      <c r="J3276" s="83">
        <f t="shared" si="103"/>
        <v>3273</v>
      </c>
      <c r="K3276" s="83">
        <f t="shared" si="102"/>
        <v>0</v>
      </c>
    </row>
    <row r="3277" spans="1:11" ht="15.75">
      <c r="A3277" s="98">
        <v>3274</v>
      </c>
      <c r="I3277" s="104" t="s">
        <v>78</v>
      </c>
      <c r="J3277" s="83">
        <f t="shared" si="103"/>
        <v>3274</v>
      </c>
      <c r="K3277" s="83">
        <f t="shared" si="102"/>
        <v>0</v>
      </c>
    </row>
    <row r="3278" spans="1:11" ht="15.75">
      <c r="A3278" s="98">
        <v>3275</v>
      </c>
      <c r="I3278" s="104" t="s">
        <v>78</v>
      </c>
      <c r="J3278" s="83">
        <f t="shared" si="103"/>
        <v>3275</v>
      </c>
      <c r="K3278" s="83">
        <f t="shared" si="102"/>
        <v>0</v>
      </c>
    </row>
    <row r="3279" spans="1:11" ht="15.75">
      <c r="A3279" s="98">
        <v>3276</v>
      </c>
      <c r="I3279" s="104" t="s">
        <v>78</v>
      </c>
      <c r="J3279" s="83">
        <f t="shared" si="103"/>
        <v>3276</v>
      </c>
      <c r="K3279" s="83">
        <f t="shared" si="102"/>
        <v>0</v>
      </c>
    </row>
    <row r="3280" spans="1:11" ht="15.75">
      <c r="A3280" s="98">
        <v>3277</v>
      </c>
      <c r="I3280" s="104" t="s">
        <v>78</v>
      </c>
      <c r="J3280" s="83">
        <f t="shared" si="103"/>
        <v>3277</v>
      </c>
      <c r="K3280" s="83">
        <f t="shared" si="102"/>
        <v>0</v>
      </c>
    </row>
    <row r="3281" spans="1:11" ht="15.75">
      <c r="A3281" s="98">
        <v>3278</v>
      </c>
      <c r="I3281" s="104" t="s">
        <v>78</v>
      </c>
      <c r="J3281" s="83">
        <f t="shared" si="103"/>
        <v>3278</v>
      </c>
      <c r="K3281" s="83">
        <f t="shared" si="102"/>
        <v>0</v>
      </c>
    </row>
    <row r="3282" spans="1:11" ht="15.75">
      <c r="A3282" s="98">
        <v>3279</v>
      </c>
      <c r="I3282" s="104" t="s">
        <v>78</v>
      </c>
      <c r="J3282" s="83">
        <f t="shared" si="103"/>
        <v>3279</v>
      </c>
      <c r="K3282" s="83">
        <f t="shared" si="102"/>
        <v>0</v>
      </c>
    </row>
    <row r="3283" spans="1:11" ht="15.75">
      <c r="A3283" s="98">
        <v>3280</v>
      </c>
      <c r="I3283" s="104" t="s">
        <v>78</v>
      </c>
      <c r="J3283" s="83">
        <f t="shared" si="103"/>
        <v>3280</v>
      </c>
      <c r="K3283" s="83">
        <f t="shared" si="102"/>
        <v>0</v>
      </c>
    </row>
    <row r="3284" spans="1:11" ht="15.75">
      <c r="A3284" s="98">
        <v>3281</v>
      </c>
      <c r="I3284" s="104" t="s">
        <v>78</v>
      </c>
      <c r="J3284" s="83">
        <f t="shared" si="103"/>
        <v>3281</v>
      </c>
      <c r="K3284" s="83">
        <f t="shared" si="102"/>
        <v>0</v>
      </c>
    </row>
    <row r="3285" spans="1:11" ht="15.75">
      <c r="A3285" s="98">
        <v>3282</v>
      </c>
      <c r="I3285" s="104" t="s">
        <v>78</v>
      </c>
      <c r="J3285" s="83">
        <f t="shared" si="103"/>
        <v>3282</v>
      </c>
      <c r="K3285" s="83">
        <f t="shared" si="102"/>
        <v>0</v>
      </c>
    </row>
    <row r="3286" spans="1:11" ht="15.75">
      <c r="A3286" s="98">
        <v>3283</v>
      </c>
      <c r="I3286" s="104" t="s">
        <v>78</v>
      </c>
      <c r="J3286" s="83">
        <f t="shared" si="103"/>
        <v>3283</v>
      </c>
      <c r="K3286" s="83">
        <f t="shared" si="102"/>
        <v>0</v>
      </c>
    </row>
    <row r="3287" spans="1:11" ht="15.75">
      <c r="A3287" s="98">
        <v>3284</v>
      </c>
      <c r="I3287" s="104" t="s">
        <v>78</v>
      </c>
      <c r="J3287" s="83">
        <f t="shared" si="103"/>
        <v>3284</v>
      </c>
      <c r="K3287" s="83">
        <f t="shared" si="102"/>
        <v>0</v>
      </c>
    </row>
    <row r="3288" spans="1:11" ht="15.75">
      <c r="A3288" s="98">
        <v>3285</v>
      </c>
      <c r="I3288" s="104" t="s">
        <v>78</v>
      </c>
      <c r="J3288" s="83">
        <f t="shared" si="103"/>
        <v>3285</v>
      </c>
      <c r="K3288" s="83">
        <f t="shared" si="102"/>
        <v>0</v>
      </c>
    </row>
    <row r="3289" spans="1:11" ht="15.75">
      <c r="A3289" s="98">
        <v>3286</v>
      </c>
      <c r="I3289" s="104" t="s">
        <v>78</v>
      </c>
      <c r="J3289" s="83">
        <f t="shared" si="103"/>
        <v>3286</v>
      </c>
      <c r="K3289" s="83">
        <f t="shared" si="102"/>
        <v>0</v>
      </c>
    </row>
    <row r="3290" spans="1:11" ht="15.75">
      <c r="A3290" s="98">
        <v>3287</v>
      </c>
      <c r="I3290" s="104" t="s">
        <v>78</v>
      </c>
      <c r="J3290" s="83">
        <f t="shared" si="103"/>
        <v>3287</v>
      </c>
      <c r="K3290" s="83">
        <f t="shared" si="102"/>
        <v>0</v>
      </c>
    </row>
    <row r="3291" spans="1:11" ht="15.75">
      <c r="A3291" s="98">
        <v>3288</v>
      </c>
      <c r="I3291" s="104" t="s">
        <v>78</v>
      </c>
      <c r="J3291" s="83">
        <f t="shared" si="103"/>
        <v>3288</v>
      </c>
      <c r="K3291" s="83">
        <f t="shared" si="102"/>
        <v>0</v>
      </c>
    </row>
    <row r="3292" spans="1:11" ht="15.75">
      <c r="A3292" s="98">
        <v>3289</v>
      </c>
      <c r="I3292" s="104" t="s">
        <v>78</v>
      </c>
      <c r="J3292" s="83">
        <f t="shared" si="103"/>
        <v>3289</v>
      </c>
      <c r="K3292" s="83">
        <f t="shared" si="102"/>
        <v>0</v>
      </c>
    </row>
    <row r="3293" spans="1:11" ht="15.75">
      <c r="A3293" s="98">
        <v>3290</v>
      </c>
      <c r="I3293" s="104" t="s">
        <v>78</v>
      </c>
      <c r="J3293" s="83">
        <f t="shared" si="103"/>
        <v>3290</v>
      </c>
      <c r="K3293" s="83">
        <f t="shared" si="102"/>
        <v>0</v>
      </c>
    </row>
    <row r="3294" spans="1:11" ht="15.75">
      <c r="A3294" s="98">
        <v>3291</v>
      </c>
      <c r="I3294" s="104" t="s">
        <v>78</v>
      </c>
      <c r="J3294" s="83">
        <f t="shared" si="103"/>
        <v>3291</v>
      </c>
      <c r="K3294" s="83">
        <f t="shared" si="102"/>
        <v>0</v>
      </c>
    </row>
    <row r="3295" spans="1:11" ht="15.75">
      <c r="A3295" s="98">
        <v>3292</v>
      </c>
      <c r="I3295" s="104" t="s">
        <v>78</v>
      </c>
      <c r="J3295" s="83">
        <f t="shared" si="103"/>
        <v>3292</v>
      </c>
      <c r="K3295" s="83">
        <f t="shared" si="102"/>
        <v>0</v>
      </c>
    </row>
    <row r="3296" spans="1:11" ht="15.75">
      <c r="A3296" s="98">
        <v>3293</v>
      </c>
      <c r="I3296" s="104" t="s">
        <v>78</v>
      </c>
      <c r="J3296" s="83">
        <f t="shared" si="103"/>
        <v>3293</v>
      </c>
      <c r="K3296" s="83">
        <f t="shared" si="102"/>
        <v>0</v>
      </c>
    </row>
    <row r="3297" spans="1:11" ht="15.75">
      <c r="A3297" s="98">
        <v>3294</v>
      </c>
      <c r="I3297" s="104" t="s">
        <v>78</v>
      </c>
      <c r="J3297" s="83">
        <f t="shared" si="103"/>
        <v>3294</v>
      </c>
      <c r="K3297" s="83">
        <f t="shared" si="102"/>
        <v>0</v>
      </c>
    </row>
    <row r="3298" spans="1:11" ht="15.75">
      <c r="A3298" s="98">
        <v>3295</v>
      </c>
      <c r="I3298" s="104" t="s">
        <v>78</v>
      </c>
      <c r="J3298" s="83">
        <f t="shared" si="103"/>
        <v>3295</v>
      </c>
      <c r="K3298" s="83">
        <f t="shared" si="102"/>
        <v>0</v>
      </c>
    </row>
    <row r="3299" spans="1:11" ht="15.75">
      <c r="A3299" s="98">
        <v>3296</v>
      </c>
      <c r="I3299" s="104" t="s">
        <v>78</v>
      </c>
      <c r="J3299" s="83">
        <f t="shared" si="103"/>
        <v>3296</v>
      </c>
      <c r="K3299" s="83">
        <f t="shared" si="102"/>
        <v>0</v>
      </c>
    </row>
    <row r="3300" spans="1:11" ht="15.75">
      <c r="A3300" s="98">
        <v>3297</v>
      </c>
      <c r="I3300" s="104" t="s">
        <v>78</v>
      </c>
      <c r="J3300" s="83">
        <f t="shared" si="103"/>
        <v>3297</v>
      </c>
      <c r="K3300" s="83">
        <f t="shared" si="102"/>
        <v>0</v>
      </c>
    </row>
    <row r="3301" spans="1:11" ht="15.75">
      <c r="A3301" s="98">
        <v>3298</v>
      </c>
      <c r="I3301" s="104" t="s">
        <v>78</v>
      </c>
      <c r="J3301" s="83">
        <f t="shared" si="103"/>
        <v>3298</v>
      </c>
      <c r="K3301" s="83">
        <f t="shared" si="102"/>
        <v>0</v>
      </c>
    </row>
    <row r="3302" spans="1:11" ht="15.75">
      <c r="A3302" s="98">
        <v>3299</v>
      </c>
      <c r="I3302" s="104" t="s">
        <v>78</v>
      </c>
      <c r="J3302" s="83">
        <f t="shared" si="103"/>
        <v>3299</v>
      </c>
      <c r="K3302" s="83">
        <f t="shared" si="102"/>
        <v>0</v>
      </c>
    </row>
    <row r="3303" spans="1:11" ht="15.75">
      <c r="A3303" s="98">
        <v>3300</v>
      </c>
      <c r="I3303" s="104" t="s">
        <v>78</v>
      </c>
      <c r="J3303" s="83">
        <f t="shared" si="103"/>
        <v>3300</v>
      </c>
      <c r="K3303" s="83">
        <f t="shared" si="102"/>
        <v>0</v>
      </c>
    </row>
    <row r="3304" spans="1:11" ht="15.75">
      <c r="A3304" s="98">
        <v>3301</v>
      </c>
      <c r="I3304" s="104" t="s">
        <v>78</v>
      </c>
      <c r="J3304" s="83">
        <f t="shared" si="103"/>
        <v>3301</v>
      </c>
      <c r="K3304" s="83">
        <f t="shared" si="102"/>
        <v>0</v>
      </c>
    </row>
    <row r="3305" spans="1:11" ht="15.75">
      <c r="A3305" s="98">
        <v>3302</v>
      </c>
      <c r="I3305" s="104" t="s">
        <v>78</v>
      </c>
      <c r="J3305" s="83">
        <f t="shared" si="103"/>
        <v>3302</v>
      </c>
      <c r="K3305" s="83">
        <f t="shared" si="102"/>
        <v>0</v>
      </c>
    </row>
    <row r="3306" spans="1:11" ht="15.75">
      <c r="A3306" s="98">
        <v>3303</v>
      </c>
      <c r="I3306" s="104" t="s">
        <v>78</v>
      </c>
      <c r="J3306" s="83">
        <f t="shared" si="103"/>
        <v>3303</v>
      </c>
      <c r="K3306" s="83">
        <f t="shared" si="102"/>
        <v>0</v>
      </c>
    </row>
    <row r="3307" spans="1:11" ht="15.75">
      <c r="A3307" s="98">
        <v>3304</v>
      </c>
      <c r="I3307" s="104" t="s">
        <v>78</v>
      </c>
      <c r="J3307" s="83">
        <f t="shared" si="103"/>
        <v>3304</v>
      </c>
      <c r="K3307" s="83">
        <f t="shared" si="102"/>
        <v>0</v>
      </c>
    </row>
    <row r="3308" spans="1:11" ht="15.75">
      <c r="A3308" s="98">
        <v>3305</v>
      </c>
      <c r="I3308" s="104" t="s">
        <v>78</v>
      </c>
      <c r="J3308" s="83">
        <f t="shared" si="103"/>
        <v>3305</v>
      </c>
      <c r="K3308" s="83">
        <f t="shared" si="102"/>
        <v>0</v>
      </c>
    </row>
    <row r="3309" spans="1:11" ht="15.75">
      <c r="A3309" s="98">
        <v>3306</v>
      </c>
      <c r="I3309" s="104" t="s">
        <v>78</v>
      </c>
      <c r="J3309" s="83">
        <f t="shared" si="103"/>
        <v>3306</v>
      </c>
      <c r="K3309" s="83">
        <f t="shared" si="102"/>
        <v>0</v>
      </c>
    </row>
    <row r="3310" spans="1:11" ht="15.75">
      <c r="A3310" s="98">
        <v>3307</v>
      </c>
      <c r="I3310" s="104" t="s">
        <v>78</v>
      </c>
      <c r="J3310" s="83">
        <f t="shared" si="103"/>
        <v>3307</v>
      </c>
      <c r="K3310" s="83">
        <f t="shared" si="102"/>
        <v>0</v>
      </c>
    </row>
    <row r="3311" spans="1:11" ht="15.75">
      <c r="A3311" s="98">
        <v>3308</v>
      </c>
      <c r="I3311" s="104" t="s">
        <v>78</v>
      </c>
      <c r="J3311" s="83">
        <f t="shared" si="103"/>
        <v>3308</v>
      </c>
      <c r="K3311" s="83">
        <f t="shared" si="102"/>
        <v>0</v>
      </c>
    </row>
    <row r="3312" spans="1:11" ht="15.75">
      <c r="A3312" s="98">
        <v>3309</v>
      </c>
      <c r="I3312" s="104" t="s">
        <v>78</v>
      </c>
      <c r="J3312" s="83">
        <f t="shared" si="103"/>
        <v>3309</v>
      </c>
      <c r="K3312" s="83">
        <f t="shared" si="102"/>
        <v>0</v>
      </c>
    </row>
    <row r="3313" spans="1:11" ht="15.75">
      <c r="A3313" s="98">
        <v>3310</v>
      </c>
      <c r="I3313" s="104" t="s">
        <v>78</v>
      </c>
      <c r="J3313" s="83">
        <f t="shared" si="103"/>
        <v>3310</v>
      </c>
      <c r="K3313" s="83">
        <f t="shared" si="102"/>
        <v>0</v>
      </c>
    </row>
    <row r="3314" spans="1:11" ht="15.75">
      <c r="A3314" s="98">
        <v>3311</v>
      </c>
      <c r="I3314" s="104" t="s">
        <v>78</v>
      </c>
      <c r="J3314" s="83">
        <f t="shared" si="103"/>
        <v>3311</v>
      </c>
      <c r="K3314" s="83">
        <f t="shared" si="102"/>
        <v>0</v>
      </c>
    </row>
    <row r="3315" spans="1:11" ht="15.75">
      <c r="A3315" s="98">
        <v>3312</v>
      </c>
      <c r="I3315" s="104" t="s">
        <v>78</v>
      </c>
      <c r="J3315" s="83">
        <f t="shared" si="103"/>
        <v>3312</v>
      </c>
      <c r="K3315" s="83">
        <f t="shared" si="102"/>
        <v>0</v>
      </c>
    </row>
    <row r="3316" spans="1:11" ht="15.75">
      <c r="A3316" s="98">
        <v>3313</v>
      </c>
      <c r="I3316" s="104" t="s">
        <v>78</v>
      </c>
      <c r="J3316" s="83">
        <f t="shared" si="103"/>
        <v>3313</v>
      </c>
      <c r="K3316" s="83">
        <f t="shared" si="102"/>
        <v>0</v>
      </c>
    </row>
    <row r="3317" spans="1:11" ht="15.75">
      <c r="A3317" s="98">
        <v>3314</v>
      </c>
      <c r="I3317" s="104" t="s">
        <v>78</v>
      </c>
      <c r="J3317" s="83">
        <f t="shared" si="103"/>
        <v>3314</v>
      </c>
      <c r="K3317" s="83">
        <f t="shared" si="102"/>
        <v>0</v>
      </c>
    </row>
    <row r="3318" spans="1:11" ht="15.75">
      <c r="A3318" s="98">
        <v>3315</v>
      </c>
      <c r="I3318" s="104" t="s">
        <v>78</v>
      </c>
      <c r="J3318" s="83">
        <f t="shared" si="103"/>
        <v>3315</v>
      </c>
      <c r="K3318" s="83">
        <f t="shared" si="102"/>
        <v>0</v>
      </c>
    </row>
    <row r="3319" spans="1:11" ht="15.75">
      <c r="A3319" s="98">
        <v>3316</v>
      </c>
      <c r="I3319" s="104" t="s">
        <v>78</v>
      </c>
      <c r="J3319" s="83">
        <f t="shared" si="103"/>
        <v>3316</v>
      </c>
      <c r="K3319" s="83">
        <f t="shared" si="102"/>
        <v>0</v>
      </c>
    </row>
    <row r="3320" spans="1:11" ht="15.75">
      <c r="A3320" s="98">
        <v>3317</v>
      </c>
      <c r="I3320" s="104" t="s">
        <v>78</v>
      </c>
      <c r="J3320" s="83">
        <f t="shared" si="103"/>
        <v>3317</v>
      </c>
      <c r="K3320" s="83">
        <f t="shared" si="102"/>
        <v>0</v>
      </c>
    </row>
    <row r="3321" spans="1:11" ht="15.75">
      <c r="A3321" s="98">
        <v>3318</v>
      </c>
      <c r="I3321" s="104" t="s">
        <v>78</v>
      </c>
      <c r="J3321" s="83">
        <f t="shared" si="103"/>
        <v>3318</v>
      </c>
      <c r="K3321" s="83">
        <f t="shared" si="102"/>
        <v>0</v>
      </c>
    </row>
    <row r="3322" spans="1:11" ht="15.75">
      <c r="A3322" s="98">
        <v>3319</v>
      </c>
      <c r="I3322" s="104" t="s">
        <v>78</v>
      </c>
      <c r="J3322" s="83">
        <f t="shared" si="103"/>
        <v>3319</v>
      </c>
      <c r="K3322" s="83">
        <f t="shared" si="102"/>
        <v>0</v>
      </c>
    </row>
    <row r="3323" spans="1:11" ht="15.75">
      <c r="A3323" s="98">
        <v>3320</v>
      </c>
      <c r="I3323" s="104" t="s">
        <v>78</v>
      </c>
      <c r="J3323" s="83">
        <f t="shared" si="103"/>
        <v>3320</v>
      </c>
      <c r="K3323" s="83">
        <f t="shared" si="102"/>
        <v>0</v>
      </c>
    </row>
    <row r="3324" spans="1:11" ht="15.75">
      <c r="A3324" s="98">
        <v>3321</v>
      </c>
      <c r="I3324" s="104" t="s">
        <v>78</v>
      </c>
      <c r="J3324" s="83">
        <f t="shared" si="103"/>
        <v>3321</v>
      </c>
      <c r="K3324" s="83">
        <f t="shared" si="102"/>
        <v>0</v>
      </c>
    </row>
    <row r="3325" spans="1:11" ht="15.75">
      <c r="A3325" s="98">
        <v>3322</v>
      </c>
      <c r="I3325" s="104" t="s">
        <v>78</v>
      </c>
      <c r="J3325" s="83">
        <f t="shared" si="103"/>
        <v>3322</v>
      </c>
      <c r="K3325" s="83">
        <f t="shared" si="102"/>
        <v>0</v>
      </c>
    </row>
    <row r="3326" spans="1:11" ht="15.75">
      <c r="A3326" s="98">
        <v>3323</v>
      </c>
      <c r="I3326" s="104" t="s">
        <v>78</v>
      </c>
      <c r="J3326" s="83">
        <f t="shared" si="103"/>
        <v>3323</v>
      </c>
      <c r="K3326" s="83">
        <f t="shared" si="102"/>
        <v>0</v>
      </c>
    </row>
    <row r="3327" spans="1:11" ht="15.75">
      <c r="A3327" s="98">
        <v>3324</v>
      </c>
      <c r="I3327" s="104" t="s">
        <v>78</v>
      </c>
      <c r="J3327" s="83">
        <f t="shared" si="103"/>
        <v>3324</v>
      </c>
      <c r="K3327" s="83">
        <f t="shared" si="102"/>
        <v>0</v>
      </c>
    </row>
    <row r="3328" spans="1:11" ht="15.75">
      <c r="A3328" s="98">
        <v>3325</v>
      </c>
      <c r="I3328" s="104" t="s">
        <v>78</v>
      </c>
      <c r="J3328" s="83">
        <f t="shared" si="103"/>
        <v>3325</v>
      </c>
      <c r="K3328" s="83">
        <f t="shared" si="102"/>
        <v>0</v>
      </c>
    </row>
    <row r="3329" spans="1:11" ht="15.75">
      <c r="A3329" s="98">
        <v>3326</v>
      </c>
      <c r="I3329" s="104" t="s">
        <v>78</v>
      </c>
      <c r="J3329" s="83">
        <f t="shared" si="103"/>
        <v>3326</v>
      </c>
      <c r="K3329" s="83">
        <f t="shared" si="102"/>
        <v>0</v>
      </c>
    </row>
    <row r="3330" spans="1:11" ht="15.75">
      <c r="A3330" s="98">
        <v>3327</v>
      </c>
      <c r="I3330" s="104" t="s">
        <v>78</v>
      </c>
      <c r="J3330" s="83">
        <f t="shared" si="103"/>
        <v>3327</v>
      </c>
      <c r="K3330" s="83">
        <f t="shared" si="102"/>
        <v>0</v>
      </c>
    </row>
    <row r="3331" spans="1:11" ht="15.75">
      <c r="A3331" s="98">
        <v>3328</v>
      </c>
      <c r="I3331" s="104" t="s">
        <v>78</v>
      </c>
      <c r="J3331" s="83">
        <f t="shared" si="103"/>
        <v>3328</v>
      </c>
      <c r="K3331" s="83">
        <f t="shared" si="102"/>
        <v>0</v>
      </c>
    </row>
    <row r="3332" spans="1:11" ht="15.75">
      <c r="A3332" s="98">
        <v>3329</v>
      </c>
      <c r="I3332" s="104" t="s">
        <v>78</v>
      </c>
      <c r="J3332" s="83">
        <f t="shared" si="103"/>
        <v>3329</v>
      </c>
      <c r="K3332" s="83">
        <f t="shared" ref="K3332:K3395" si="104">COUNTIF($D$4:$D$889,D3332)</f>
        <v>0</v>
      </c>
    </row>
    <row r="3333" spans="1:11" ht="15.75">
      <c r="A3333" s="98">
        <v>3330</v>
      </c>
      <c r="I3333" s="104" t="s">
        <v>78</v>
      </c>
      <c r="J3333" s="83">
        <f t="shared" ref="J3333:J3396" si="105">IF(H3333&lt;&gt;H3332,1,J3332+1)</f>
        <v>3330</v>
      </c>
      <c r="K3333" s="83">
        <f t="shared" si="104"/>
        <v>0</v>
      </c>
    </row>
    <row r="3334" spans="1:11" ht="15.75">
      <c r="A3334" s="98">
        <v>3331</v>
      </c>
      <c r="I3334" s="104" t="s">
        <v>78</v>
      </c>
      <c r="J3334" s="83">
        <f t="shared" si="105"/>
        <v>3331</v>
      </c>
      <c r="K3334" s="83">
        <f t="shared" si="104"/>
        <v>0</v>
      </c>
    </row>
    <row r="3335" spans="1:11" ht="15.75">
      <c r="A3335" s="98">
        <v>3332</v>
      </c>
      <c r="I3335" s="104" t="s">
        <v>78</v>
      </c>
      <c r="J3335" s="83">
        <f t="shared" si="105"/>
        <v>3332</v>
      </c>
      <c r="K3335" s="83">
        <f t="shared" si="104"/>
        <v>0</v>
      </c>
    </row>
    <row r="3336" spans="1:11" ht="15.75">
      <c r="A3336" s="98">
        <v>3333</v>
      </c>
      <c r="I3336" s="104" t="s">
        <v>78</v>
      </c>
      <c r="J3336" s="83">
        <f t="shared" si="105"/>
        <v>3333</v>
      </c>
      <c r="K3336" s="83">
        <f t="shared" si="104"/>
        <v>0</v>
      </c>
    </row>
    <row r="3337" spans="1:11" ht="15.75">
      <c r="A3337" s="98">
        <v>3334</v>
      </c>
      <c r="I3337" s="104" t="s">
        <v>78</v>
      </c>
      <c r="J3337" s="83">
        <f t="shared" si="105"/>
        <v>3334</v>
      </c>
      <c r="K3337" s="83">
        <f t="shared" si="104"/>
        <v>0</v>
      </c>
    </row>
    <row r="3338" spans="1:11" ht="15.75">
      <c r="A3338" s="98">
        <v>3335</v>
      </c>
      <c r="I3338" s="104" t="s">
        <v>78</v>
      </c>
      <c r="J3338" s="83">
        <f t="shared" si="105"/>
        <v>3335</v>
      </c>
      <c r="K3338" s="83">
        <f t="shared" si="104"/>
        <v>0</v>
      </c>
    </row>
    <row r="3339" spans="1:11" ht="15.75">
      <c r="A3339" s="98">
        <v>3336</v>
      </c>
      <c r="I3339" s="104" t="s">
        <v>78</v>
      </c>
      <c r="J3339" s="83">
        <f t="shared" si="105"/>
        <v>3336</v>
      </c>
      <c r="K3339" s="83">
        <f t="shared" si="104"/>
        <v>0</v>
      </c>
    </row>
    <row r="3340" spans="1:11" ht="15.75">
      <c r="A3340" s="98">
        <v>3337</v>
      </c>
      <c r="I3340" s="104" t="s">
        <v>78</v>
      </c>
      <c r="J3340" s="83">
        <f t="shared" si="105"/>
        <v>3337</v>
      </c>
      <c r="K3340" s="83">
        <f t="shared" si="104"/>
        <v>0</v>
      </c>
    </row>
    <row r="3341" spans="1:11" ht="15.75">
      <c r="A3341" s="98">
        <v>3338</v>
      </c>
      <c r="I3341" s="104" t="s">
        <v>78</v>
      </c>
      <c r="J3341" s="83">
        <f t="shared" si="105"/>
        <v>3338</v>
      </c>
      <c r="K3341" s="83">
        <f t="shared" si="104"/>
        <v>0</v>
      </c>
    </row>
    <row r="3342" spans="1:11" ht="15.75">
      <c r="A3342" s="98">
        <v>3339</v>
      </c>
      <c r="I3342" s="104" t="s">
        <v>78</v>
      </c>
      <c r="J3342" s="83">
        <f t="shared" si="105"/>
        <v>3339</v>
      </c>
      <c r="K3342" s="83">
        <f t="shared" si="104"/>
        <v>0</v>
      </c>
    </row>
    <row r="3343" spans="1:11" ht="15.75">
      <c r="A3343" s="98">
        <v>3340</v>
      </c>
      <c r="I3343" s="104" t="s">
        <v>78</v>
      </c>
      <c r="J3343" s="83">
        <f t="shared" si="105"/>
        <v>3340</v>
      </c>
      <c r="K3343" s="83">
        <f t="shared" si="104"/>
        <v>0</v>
      </c>
    </row>
    <row r="3344" spans="1:11" ht="15.75">
      <c r="A3344" s="98">
        <v>3341</v>
      </c>
      <c r="I3344" s="104" t="s">
        <v>78</v>
      </c>
      <c r="J3344" s="83">
        <f t="shared" si="105"/>
        <v>3341</v>
      </c>
      <c r="K3344" s="83">
        <f t="shared" si="104"/>
        <v>0</v>
      </c>
    </row>
    <row r="3345" spans="1:11" ht="15.75">
      <c r="A3345" s="98">
        <v>3342</v>
      </c>
      <c r="I3345" s="104" t="s">
        <v>78</v>
      </c>
      <c r="J3345" s="83">
        <f t="shared" si="105"/>
        <v>3342</v>
      </c>
      <c r="K3345" s="83">
        <f t="shared" si="104"/>
        <v>0</v>
      </c>
    </row>
    <row r="3346" spans="1:11" ht="15.75">
      <c r="A3346" s="98">
        <v>3343</v>
      </c>
      <c r="I3346" s="104" t="s">
        <v>78</v>
      </c>
      <c r="J3346" s="83">
        <f t="shared" si="105"/>
        <v>3343</v>
      </c>
      <c r="K3346" s="83">
        <f t="shared" si="104"/>
        <v>0</v>
      </c>
    </row>
    <row r="3347" spans="1:11" ht="15.75">
      <c r="A3347" s="98">
        <v>3344</v>
      </c>
      <c r="I3347" s="104" t="s">
        <v>78</v>
      </c>
      <c r="J3347" s="83">
        <f t="shared" si="105"/>
        <v>3344</v>
      </c>
      <c r="K3347" s="83">
        <f t="shared" si="104"/>
        <v>0</v>
      </c>
    </row>
    <row r="3348" spans="1:11" ht="15.75">
      <c r="A3348" s="98">
        <v>3345</v>
      </c>
      <c r="I3348" s="104" t="s">
        <v>78</v>
      </c>
      <c r="J3348" s="83">
        <f t="shared" si="105"/>
        <v>3345</v>
      </c>
      <c r="K3348" s="83">
        <f t="shared" si="104"/>
        <v>0</v>
      </c>
    </row>
    <row r="3349" spans="1:11" ht="15.75">
      <c r="A3349" s="98">
        <v>3346</v>
      </c>
      <c r="I3349" s="104" t="s">
        <v>78</v>
      </c>
      <c r="J3349" s="83">
        <f t="shared" si="105"/>
        <v>3346</v>
      </c>
      <c r="K3349" s="83">
        <f t="shared" si="104"/>
        <v>0</v>
      </c>
    </row>
    <row r="3350" spans="1:11" ht="15.75">
      <c r="A3350" s="98">
        <v>3347</v>
      </c>
      <c r="I3350" s="104" t="s">
        <v>78</v>
      </c>
      <c r="J3350" s="83">
        <f t="shared" si="105"/>
        <v>3347</v>
      </c>
      <c r="K3350" s="83">
        <f t="shared" si="104"/>
        <v>0</v>
      </c>
    </row>
    <row r="3351" spans="1:11" ht="15.75">
      <c r="A3351" s="98">
        <v>3348</v>
      </c>
      <c r="I3351" s="104" t="s">
        <v>78</v>
      </c>
      <c r="J3351" s="83">
        <f t="shared" si="105"/>
        <v>3348</v>
      </c>
      <c r="K3351" s="83">
        <f t="shared" si="104"/>
        <v>0</v>
      </c>
    </row>
    <row r="3352" spans="1:11" ht="15.75">
      <c r="A3352" s="98">
        <v>3349</v>
      </c>
      <c r="I3352" s="104" t="s">
        <v>78</v>
      </c>
      <c r="J3352" s="83">
        <f t="shared" si="105"/>
        <v>3349</v>
      </c>
      <c r="K3352" s="83">
        <f t="shared" si="104"/>
        <v>0</v>
      </c>
    </row>
    <row r="3353" spans="1:11" ht="15.75">
      <c r="A3353" s="98">
        <v>3350</v>
      </c>
      <c r="I3353" s="104" t="s">
        <v>78</v>
      </c>
      <c r="J3353" s="83">
        <f t="shared" si="105"/>
        <v>3350</v>
      </c>
      <c r="K3353" s="83">
        <f t="shared" si="104"/>
        <v>0</v>
      </c>
    </row>
    <row r="3354" spans="1:11" ht="15.75">
      <c r="A3354" s="98">
        <v>3351</v>
      </c>
      <c r="I3354" s="104" t="s">
        <v>78</v>
      </c>
      <c r="J3354" s="83">
        <f t="shared" si="105"/>
        <v>3351</v>
      </c>
      <c r="K3354" s="83">
        <f t="shared" si="104"/>
        <v>0</v>
      </c>
    </row>
    <row r="3355" spans="1:11" ht="15.75">
      <c r="A3355" s="98">
        <v>3352</v>
      </c>
      <c r="I3355" s="104" t="s">
        <v>78</v>
      </c>
      <c r="J3355" s="83">
        <f t="shared" si="105"/>
        <v>3352</v>
      </c>
      <c r="K3355" s="83">
        <f t="shared" si="104"/>
        <v>0</v>
      </c>
    </row>
    <row r="3356" spans="1:11" ht="15.75">
      <c r="A3356" s="98">
        <v>3353</v>
      </c>
      <c r="I3356" s="104" t="s">
        <v>78</v>
      </c>
      <c r="J3356" s="83">
        <f t="shared" si="105"/>
        <v>3353</v>
      </c>
      <c r="K3356" s="83">
        <f t="shared" si="104"/>
        <v>0</v>
      </c>
    </row>
    <row r="3357" spans="1:11" ht="15.75">
      <c r="A3357" s="98">
        <v>3354</v>
      </c>
      <c r="I3357" s="104" t="s">
        <v>78</v>
      </c>
      <c r="J3357" s="83">
        <f t="shared" si="105"/>
        <v>3354</v>
      </c>
      <c r="K3357" s="83">
        <f t="shared" si="104"/>
        <v>0</v>
      </c>
    </row>
    <row r="3358" spans="1:11" ht="15.75">
      <c r="A3358" s="98">
        <v>3355</v>
      </c>
      <c r="I3358" s="104" t="s">
        <v>78</v>
      </c>
      <c r="J3358" s="83">
        <f t="shared" si="105"/>
        <v>3355</v>
      </c>
      <c r="K3358" s="83">
        <f t="shared" si="104"/>
        <v>0</v>
      </c>
    </row>
    <row r="3359" spans="1:11" ht="15.75">
      <c r="A3359" s="98">
        <v>3356</v>
      </c>
      <c r="I3359" s="104" t="s">
        <v>78</v>
      </c>
      <c r="J3359" s="83">
        <f t="shared" si="105"/>
        <v>3356</v>
      </c>
      <c r="K3359" s="83">
        <f t="shared" si="104"/>
        <v>0</v>
      </c>
    </row>
    <row r="3360" spans="1:11" ht="15.75">
      <c r="A3360" s="98">
        <v>3357</v>
      </c>
      <c r="I3360" s="104" t="s">
        <v>78</v>
      </c>
      <c r="J3360" s="83">
        <f t="shared" si="105"/>
        <v>3357</v>
      </c>
      <c r="K3360" s="83">
        <f t="shared" si="104"/>
        <v>0</v>
      </c>
    </row>
    <row r="3361" spans="1:11" ht="15.75">
      <c r="A3361" s="98">
        <v>3358</v>
      </c>
      <c r="I3361" s="104" t="s">
        <v>78</v>
      </c>
      <c r="J3361" s="83">
        <f t="shared" si="105"/>
        <v>3358</v>
      </c>
      <c r="K3361" s="83">
        <f t="shared" si="104"/>
        <v>0</v>
      </c>
    </row>
    <row r="3362" spans="1:11" ht="15.75">
      <c r="A3362" s="98">
        <v>3359</v>
      </c>
      <c r="I3362" s="104" t="s">
        <v>78</v>
      </c>
      <c r="J3362" s="83">
        <f t="shared" si="105"/>
        <v>3359</v>
      </c>
      <c r="K3362" s="83">
        <f t="shared" si="104"/>
        <v>0</v>
      </c>
    </row>
    <row r="3363" spans="1:11" ht="15.75">
      <c r="A3363" s="98">
        <v>3360</v>
      </c>
      <c r="I3363" s="104" t="s">
        <v>78</v>
      </c>
      <c r="J3363" s="83">
        <f t="shared" si="105"/>
        <v>3360</v>
      </c>
      <c r="K3363" s="83">
        <f t="shared" si="104"/>
        <v>0</v>
      </c>
    </row>
    <row r="3364" spans="1:11" ht="15.75">
      <c r="A3364" s="98">
        <v>3361</v>
      </c>
      <c r="I3364" s="104" t="s">
        <v>78</v>
      </c>
      <c r="J3364" s="83">
        <f t="shared" si="105"/>
        <v>3361</v>
      </c>
      <c r="K3364" s="83">
        <f t="shared" si="104"/>
        <v>0</v>
      </c>
    </row>
    <row r="3365" spans="1:11" ht="15.75">
      <c r="A3365" s="98">
        <v>3362</v>
      </c>
      <c r="I3365" s="104" t="s">
        <v>78</v>
      </c>
      <c r="J3365" s="83">
        <f t="shared" si="105"/>
        <v>3362</v>
      </c>
      <c r="K3365" s="83">
        <f t="shared" si="104"/>
        <v>0</v>
      </c>
    </row>
    <row r="3366" spans="1:11" ht="15.75">
      <c r="A3366" s="98">
        <v>3363</v>
      </c>
      <c r="I3366" s="104" t="s">
        <v>78</v>
      </c>
      <c r="J3366" s="83">
        <f t="shared" si="105"/>
        <v>3363</v>
      </c>
      <c r="K3366" s="83">
        <f t="shared" si="104"/>
        <v>0</v>
      </c>
    </row>
    <row r="3367" spans="1:11" ht="15.75">
      <c r="A3367" s="98">
        <v>3364</v>
      </c>
      <c r="I3367" s="104" t="s">
        <v>78</v>
      </c>
      <c r="J3367" s="83">
        <f t="shared" si="105"/>
        <v>3364</v>
      </c>
      <c r="K3367" s="83">
        <f t="shared" si="104"/>
        <v>0</v>
      </c>
    </row>
    <row r="3368" spans="1:11" ht="15.75">
      <c r="A3368" s="98">
        <v>3365</v>
      </c>
      <c r="I3368" s="104" t="s">
        <v>78</v>
      </c>
      <c r="J3368" s="83">
        <f t="shared" si="105"/>
        <v>3365</v>
      </c>
      <c r="K3368" s="83">
        <f t="shared" si="104"/>
        <v>0</v>
      </c>
    </row>
    <row r="3369" spans="1:11" ht="15.75">
      <c r="A3369" s="98">
        <v>3366</v>
      </c>
      <c r="I3369" s="104" t="s">
        <v>78</v>
      </c>
      <c r="J3369" s="83">
        <f t="shared" si="105"/>
        <v>3366</v>
      </c>
      <c r="K3369" s="83">
        <f t="shared" si="104"/>
        <v>0</v>
      </c>
    </row>
    <row r="3370" spans="1:11" ht="15.75">
      <c r="A3370" s="98">
        <v>3367</v>
      </c>
      <c r="I3370" s="104" t="s">
        <v>78</v>
      </c>
      <c r="J3370" s="83">
        <f t="shared" si="105"/>
        <v>3367</v>
      </c>
      <c r="K3370" s="83">
        <f t="shared" si="104"/>
        <v>0</v>
      </c>
    </row>
    <row r="3371" spans="1:11" ht="15.75">
      <c r="A3371" s="98">
        <v>3368</v>
      </c>
      <c r="I3371" s="104" t="s">
        <v>78</v>
      </c>
      <c r="J3371" s="83">
        <f t="shared" si="105"/>
        <v>3368</v>
      </c>
      <c r="K3371" s="83">
        <f t="shared" si="104"/>
        <v>0</v>
      </c>
    </row>
    <row r="3372" spans="1:11" ht="15.75">
      <c r="A3372" s="98">
        <v>3369</v>
      </c>
      <c r="I3372" s="104" t="s">
        <v>78</v>
      </c>
      <c r="J3372" s="83">
        <f t="shared" si="105"/>
        <v>3369</v>
      </c>
      <c r="K3372" s="83">
        <f t="shared" si="104"/>
        <v>0</v>
      </c>
    </row>
    <row r="3373" spans="1:11" ht="15.75">
      <c r="A3373" s="98">
        <v>3370</v>
      </c>
      <c r="I3373" s="104" t="s">
        <v>78</v>
      </c>
      <c r="J3373" s="83">
        <f t="shared" si="105"/>
        <v>3370</v>
      </c>
      <c r="K3373" s="83">
        <f t="shared" si="104"/>
        <v>0</v>
      </c>
    </row>
    <row r="3374" spans="1:11" ht="15.75">
      <c r="A3374" s="98">
        <v>3371</v>
      </c>
      <c r="I3374" s="104" t="s">
        <v>78</v>
      </c>
      <c r="J3374" s="83">
        <f t="shared" si="105"/>
        <v>3371</v>
      </c>
      <c r="K3374" s="83">
        <f t="shared" si="104"/>
        <v>0</v>
      </c>
    </row>
    <row r="3375" spans="1:11" ht="15.75">
      <c r="A3375" s="98">
        <v>3372</v>
      </c>
      <c r="I3375" s="104" t="s">
        <v>78</v>
      </c>
      <c r="J3375" s="83">
        <f t="shared" si="105"/>
        <v>3372</v>
      </c>
      <c r="K3375" s="83">
        <f t="shared" si="104"/>
        <v>0</v>
      </c>
    </row>
    <row r="3376" spans="1:11" ht="15.75">
      <c r="A3376" s="98">
        <v>3373</v>
      </c>
      <c r="I3376" s="104" t="s">
        <v>78</v>
      </c>
      <c r="J3376" s="83">
        <f t="shared" si="105"/>
        <v>3373</v>
      </c>
      <c r="K3376" s="83">
        <f t="shared" si="104"/>
        <v>0</v>
      </c>
    </row>
    <row r="3377" spans="1:11" ht="15.75">
      <c r="A3377" s="98">
        <v>3374</v>
      </c>
      <c r="I3377" s="104" t="s">
        <v>78</v>
      </c>
      <c r="J3377" s="83">
        <f t="shared" si="105"/>
        <v>3374</v>
      </c>
      <c r="K3377" s="83">
        <f t="shared" si="104"/>
        <v>0</v>
      </c>
    </row>
    <row r="3378" spans="1:11" ht="15.75">
      <c r="A3378" s="98">
        <v>3375</v>
      </c>
      <c r="I3378" s="104" t="s">
        <v>78</v>
      </c>
      <c r="J3378" s="83">
        <f t="shared" si="105"/>
        <v>3375</v>
      </c>
      <c r="K3378" s="83">
        <f t="shared" si="104"/>
        <v>0</v>
      </c>
    </row>
    <row r="3379" spans="1:11" ht="15.75">
      <c r="A3379" s="98">
        <v>3376</v>
      </c>
      <c r="I3379" s="104" t="s">
        <v>78</v>
      </c>
      <c r="J3379" s="83">
        <f t="shared" si="105"/>
        <v>3376</v>
      </c>
      <c r="K3379" s="83">
        <f t="shared" si="104"/>
        <v>0</v>
      </c>
    </row>
    <row r="3380" spans="1:11" ht="15.75">
      <c r="A3380" s="98">
        <v>3377</v>
      </c>
      <c r="I3380" s="104" t="s">
        <v>78</v>
      </c>
      <c r="J3380" s="83">
        <f t="shared" si="105"/>
        <v>3377</v>
      </c>
      <c r="K3380" s="83">
        <f t="shared" si="104"/>
        <v>0</v>
      </c>
    </row>
    <row r="3381" spans="1:11" ht="15.75">
      <c r="A3381" s="98">
        <v>3378</v>
      </c>
      <c r="I3381" s="104" t="s">
        <v>78</v>
      </c>
      <c r="J3381" s="83">
        <f t="shared" si="105"/>
        <v>3378</v>
      </c>
      <c r="K3381" s="83">
        <f t="shared" si="104"/>
        <v>0</v>
      </c>
    </row>
    <row r="3382" spans="1:11" ht="15.75">
      <c r="A3382" s="98">
        <v>3379</v>
      </c>
      <c r="I3382" s="104" t="s">
        <v>78</v>
      </c>
      <c r="J3382" s="83">
        <f t="shared" si="105"/>
        <v>3379</v>
      </c>
      <c r="K3382" s="83">
        <f t="shared" si="104"/>
        <v>0</v>
      </c>
    </row>
    <row r="3383" spans="1:11" ht="15.75">
      <c r="A3383" s="98">
        <v>3380</v>
      </c>
      <c r="I3383" s="104" t="s">
        <v>78</v>
      </c>
      <c r="J3383" s="83">
        <f t="shared" si="105"/>
        <v>3380</v>
      </c>
      <c r="K3383" s="83">
        <f t="shared" si="104"/>
        <v>0</v>
      </c>
    </row>
    <row r="3384" spans="1:11" ht="15.75">
      <c r="A3384" s="98">
        <v>3381</v>
      </c>
      <c r="I3384" s="104" t="s">
        <v>78</v>
      </c>
      <c r="J3384" s="83">
        <f t="shared" si="105"/>
        <v>3381</v>
      </c>
      <c r="K3384" s="83">
        <f t="shared" si="104"/>
        <v>0</v>
      </c>
    </row>
    <row r="3385" spans="1:11" ht="15.75">
      <c r="A3385" s="98">
        <v>3382</v>
      </c>
      <c r="I3385" s="104" t="s">
        <v>78</v>
      </c>
      <c r="J3385" s="83">
        <f t="shared" si="105"/>
        <v>3382</v>
      </c>
      <c r="K3385" s="83">
        <f t="shared" si="104"/>
        <v>0</v>
      </c>
    </row>
    <row r="3386" spans="1:11" ht="15.75">
      <c r="A3386" s="98">
        <v>3383</v>
      </c>
      <c r="I3386" s="104" t="s">
        <v>78</v>
      </c>
      <c r="J3386" s="83">
        <f t="shared" si="105"/>
        <v>3383</v>
      </c>
      <c r="K3386" s="83">
        <f t="shared" si="104"/>
        <v>0</v>
      </c>
    </row>
    <row r="3387" spans="1:11" ht="15.75">
      <c r="A3387" s="98">
        <v>3384</v>
      </c>
      <c r="I3387" s="104" t="s">
        <v>78</v>
      </c>
      <c r="J3387" s="83">
        <f t="shared" si="105"/>
        <v>3384</v>
      </c>
      <c r="K3387" s="83">
        <f t="shared" si="104"/>
        <v>0</v>
      </c>
    </row>
    <row r="3388" spans="1:11" ht="15.75">
      <c r="A3388" s="98">
        <v>3385</v>
      </c>
      <c r="I3388" s="104" t="s">
        <v>78</v>
      </c>
      <c r="J3388" s="83">
        <f t="shared" si="105"/>
        <v>3385</v>
      </c>
      <c r="K3388" s="83">
        <f t="shared" si="104"/>
        <v>0</v>
      </c>
    </row>
    <row r="3389" spans="1:11" ht="15.75">
      <c r="A3389" s="98">
        <v>3386</v>
      </c>
      <c r="I3389" s="104" t="s">
        <v>78</v>
      </c>
      <c r="J3389" s="83">
        <f t="shared" si="105"/>
        <v>3386</v>
      </c>
      <c r="K3389" s="83">
        <f t="shared" si="104"/>
        <v>0</v>
      </c>
    </row>
    <row r="3390" spans="1:11" ht="15.75">
      <c r="A3390" s="98">
        <v>3387</v>
      </c>
      <c r="I3390" s="104" t="s">
        <v>78</v>
      </c>
      <c r="J3390" s="83">
        <f t="shared" si="105"/>
        <v>3387</v>
      </c>
      <c r="K3390" s="83">
        <f t="shared" si="104"/>
        <v>0</v>
      </c>
    </row>
    <row r="3391" spans="1:11" ht="15.75">
      <c r="A3391" s="98">
        <v>3388</v>
      </c>
      <c r="I3391" s="104" t="s">
        <v>78</v>
      </c>
      <c r="J3391" s="83">
        <f t="shared" si="105"/>
        <v>3388</v>
      </c>
      <c r="K3391" s="83">
        <f t="shared" si="104"/>
        <v>0</v>
      </c>
    </row>
    <row r="3392" spans="1:11" ht="15.75">
      <c r="A3392" s="98">
        <v>3389</v>
      </c>
      <c r="I3392" s="104" t="s">
        <v>78</v>
      </c>
      <c r="J3392" s="83">
        <f t="shared" si="105"/>
        <v>3389</v>
      </c>
      <c r="K3392" s="83">
        <f t="shared" si="104"/>
        <v>0</v>
      </c>
    </row>
    <row r="3393" spans="1:11" ht="15.75">
      <c r="A3393" s="98">
        <v>3390</v>
      </c>
      <c r="I3393" s="104" t="s">
        <v>78</v>
      </c>
      <c r="J3393" s="83">
        <f t="shared" si="105"/>
        <v>3390</v>
      </c>
      <c r="K3393" s="83">
        <f t="shared" si="104"/>
        <v>0</v>
      </c>
    </row>
    <row r="3394" spans="1:11" ht="15.75">
      <c r="A3394" s="98">
        <v>3391</v>
      </c>
      <c r="I3394" s="104" t="s">
        <v>78</v>
      </c>
      <c r="J3394" s="83">
        <f t="shared" si="105"/>
        <v>3391</v>
      </c>
      <c r="K3394" s="83">
        <f t="shared" si="104"/>
        <v>0</v>
      </c>
    </row>
    <row r="3395" spans="1:11" ht="15.75">
      <c r="A3395" s="98">
        <v>3392</v>
      </c>
      <c r="I3395" s="104" t="s">
        <v>78</v>
      </c>
      <c r="J3395" s="83">
        <f t="shared" si="105"/>
        <v>3392</v>
      </c>
      <c r="K3395" s="83">
        <f t="shared" si="104"/>
        <v>0</v>
      </c>
    </row>
    <row r="3396" spans="1:11" ht="15.75">
      <c r="A3396" s="98">
        <v>3393</v>
      </c>
      <c r="I3396" s="104" t="s">
        <v>78</v>
      </c>
      <c r="J3396" s="83">
        <f t="shared" si="105"/>
        <v>3393</v>
      </c>
      <c r="K3396" s="83">
        <f t="shared" ref="K3396:K3459" si="106">COUNTIF($D$4:$D$889,D3396)</f>
        <v>0</v>
      </c>
    </row>
    <row r="3397" spans="1:11" ht="15.75">
      <c r="A3397" s="98">
        <v>3394</v>
      </c>
      <c r="I3397" s="104" t="s">
        <v>78</v>
      </c>
      <c r="J3397" s="83">
        <f t="shared" ref="J3397:J3460" si="107">IF(H3397&lt;&gt;H3396,1,J3396+1)</f>
        <v>3394</v>
      </c>
      <c r="K3397" s="83">
        <f t="shared" si="106"/>
        <v>0</v>
      </c>
    </row>
    <row r="3398" spans="1:11" ht="15.75">
      <c r="A3398" s="98">
        <v>3395</v>
      </c>
      <c r="I3398" s="104" t="s">
        <v>78</v>
      </c>
      <c r="J3398" s="83">
        <f t="shared" si="107"/>
        <v>3395</v>
      </c>
      <c r="K3398" s="83">
        <f t="shared" si="106"/>
        <v>0</v>
      </c>
    </row>
    <row r="3399" spans="1:11" ht="15.75">
      <c r="A3399" s="98">
        <v>3396</v>
      </c>
      <c r="I3399" s="104" t="s">
        <v>78</v>
      </c>
      <c r="J3399" s="83">
        <f t="shared" si="107"/>
        <v>3396</v>
      </c>
      <c r="K3399" s="83">
        <f t="shared" si="106"/>
        <v>0</v>
      </c>
    </row>
    <row r="3400" spans="1:11" ht="15.75">
      <c r="A3400" s="98">
        <v>3397</v>
      </c>
      <c r="I3400" s="104" t="s">
        <v>78</v>
      </c>
      <c r="J3400" s="83">
        <f t="shared" si="107"/>
        <v>3397</v>
      </c>
      <c r="K3400" s="83">
        <f t="shared" si="106"/>
        <v>0</v>
      </c>
    </row>
    <row r="3401" spans="1:11" ht="15.75">
      <c r="A3401" s="98">
        <v>3398</v>
      </c>
      <c r="I3401" s="104" t="s">
        <v>78</v>
      </c>
      <c r="J3401" s="83">
        <f t="shared" si="107"/>
        <v>3398</v>
      </c>
      <c r="K3401" s="83">
        <f t="shared" si="106"/>
        <v>0</v>
      </c>
    </row>
    <row r="3402" spans="1:11" ht="15.75">
      <c r="A3402" s="98">
        <v>3399</v>
      </c>
      <c r="I3402" s="104" t="s">
        <v>78</v>
      </c>
      <c r="J3402" s="83">
        <f t="shared" si="107"/>
        <v>3399</v>
      </c>
      <c r="K3402" s="83">
        <f t="shared" si="106"/>
        <v>0</v>
      </c>
    </row>
    <row r="3403" spans="1:11" ht="15.75">
      <c r="A3403" s="98">
        <v>3400</v>
      </c>
      <c r="I3403" s="104" t="s">
        <v>78</v>
      </c>
      <c r="J3403" s="83">
        <f t="shared" si="107"/>
        <v>3400</v>
      </c>
      <c r="K3403" s="83">
        <f t="shared" si="106"/>
        <v>0</v>
      </c>
    </row>
    <row r="3404" spans="1:11" ht="15.75">
      <c r="A3404" s="98">
        <v>3401</v>
      </c>
      <c r="I3404" s="104" t="s">
        <v>78</v>
      </c>
      <c r="J3404" s="83">
        <f t="shared" si="107"/>
        <v>3401</v>
      </c>
      <c r="K3404" s="83">
        <f t="shared" si="106"/>
        <v>0</v>
      </c>
    </row>
    <row r="3405" spans="1:11" ht="15.75">
      <c r="A3405" s="98">
        <v>3402</v>
      </c>
      <c r="I3405" s="104" t="s">
        <v>78</v>
      </c>
      <c r="J3405" s="83">
        <f t="shared" si="107"/>
        <v>3402</v>
      </c>
      <c r="K3405" s="83">
        <f t="shared" si="106"/>
        <v>0</v>
      </c>
    </row>
    <row r="3406" spans="1:11" ht="15.75">
      <c r="A3406" s="98">
        <v>3403</v>
      </c>
      <c r="I3406" s="104" t="s">
        <v>78</v>
      </c>
      <c r="J3406" s="83">
        <f t="shared" si="107"/>
        <v>3403</v>
      </c>
      <c r="K3406" s="83">
        <f t="shared" si="106"/>
        <v>0</v>
      </c>
    </row>
    <row r="3407" spans="1:11" ht="15.75">
      <c r="A3407" s="98">
        <v>3404</v>
      </c>
      <c r="I3407" s="104" t="s">
        <v>78</v>
      </c>
      <c r="J3407" s="83">
        <f t="shared" si="107"/>
        <v>3404</v>
      </c>
      <c r="K3407" s="83">
        <f t="shared" si="106"/>
        <v>0</v>
      </c>
    </row>
    <row r="3408" spans="1:11" ht="15.75">
      <c r="A3408" s="98">
        <v>3405</v>
      </c>
      <c r="I3408" s="104" t="s">
        <v>78</v>
      </c>
      <c r="J3408" s="83">
        <f t="shared" si="107"/>
        <v>3405</v>
      </c>
      <c r="K3408" s="83">
        <f t="shared" si="106"/>
        <v>0</v>
      </c>
    </row>
    <row r="3409" spans="1:11" ht="15.75">
      <c r="A3409" s="98">
        <v>3406</v>
      </c>
      <c r="I3409" s="104" t="s">
        <v>78</v>
      </c>
      <c r="J3409" s="83">
        <f t="shared" si="107"/>
        <v>3406</v>
      </c>
      <c r="K3409" s="83">
        <f t="shared" si="106"/>
        <v>0</v>
      </c>
    </row>
    <row r="3410" spans="1:11" ht="15.75">
      <c r="A3410" s="98">
        <v>3407</v>
      </c>
      <c r="I3410" s="104" t="s">
        <v>78</v>
      </c>
      <c r="J3410" s="83">
        <f t="shared" si="107"/>
        <v>3407</v>
      </c>
      <c r="K3410" s="83">
        <f t="shared" si="106"/>
        <v>0</v>
      </c>
    </row>
    <row r="3411" spans="1:11" ht="15.75">
      <c r="A3411" s="98">
        <v>3408</v>
      </c>
      <c r="I3411" s="104" t="s">
        <v>78</v>
      </c>
      <c r="J3411" s="83">
        <f t="shared" si="107"/>
        <v>3408</v>
      </c>
      <c r="K3411" s="83">
        <f t="shared" si="106"/>
        <v>0</v>
      </c>
    </row>
    <row r="3412" spans="1:11" ht="15.75">
      <c r="A3412" s="98">
        <v>3409</v>
      </c>
      <c r="I3412" s="104" t="s">
        <v>78</v>
      </c>
      <c r="J3412" s="83">
        <f t="shared" si="107"/>
        <v>3409</v>
      </c>
      <c r="K3412" s="83">
        <f t="shared" si="106"/>
        <v>0</v>
      </c>
    </row>
    <row r="3413" spans="1:11" ht="15.75">
      <c r="A3413" s="98">
        <v>3410</v>
      </c>
      <c r="I3413" s="104" t="s">
        <v>78</v>
      </c>
      <c r="J3413" s="83">
        <f t="shared" si="107"/>
        <v>3410</v>
      </c>
      <c r="K3413" s="83">
        <f t="shared" si="106"/>
        <v>0</v>
      </c>
    </row>
    <row r="3414" spans="1:11" ht="15.75">
      <c r="A3414" s="98">
        <v>3411</v>
      </c>
      <c r="I3414" s="104" t="s">
        <v>78</v>
      </c>
      <c r="J3414" s="83">
        <f t="shared" si="107"/>
        <v>3411</v>
      </c>
      <c r="K3414" s="83">
        <f t="shared" si="106"/>
        <v>0</v>
      </c>
    </row>
    <row r="3415" spans="1:11" ht="15.75">
      <c r="A3415" s="98">
        <v>3412</v>
      </c>
      <c r="I3415" s="104" t="s">
        <v>78</v>
      </c>
      <c r="J3415" s="83">
        <f t="shared" si="107"/>
        <v>3412</v>
      </c>
      <c r="K3415" s="83">
        <f t="shared" si="106"/>
        <v>0</v>
      </c>
    </row>
    <row r="3416" spans="1:11" ht="15.75">
      <c r="A3416" s="98">
        <v>3413</v>
      </c>
      <c r="I3416" s="104" t="s">
        <v>78</v>
      </c>
      <c r="J3416" s="83">
        <f t="shared" si="107"/>
        <v>3413</v>
      </c>
      <c r="K3416" s="83">
        <f t="shared" si="106"/>
        <v>0</v>
      </c>
    </row>
    <row r="3417" spans="1:11" ht="15.75">
      <c r="A3417" s="98">
        <v>3414</v>
      </c>
      <c r="I3417" s="104" t="s">
        <v>78</v>
      </c>
      <c r="J3417" s="83">
        <f t="shared" si="107"/>
        <v>3414</v>
      </c>
      <c r="K3417" s="83">
        <f t="shared" si="106"/>
        <v>0</v>
      </c>
    </row>
    <row r="3418" spans="1:11" ht="15.75">
      <c r="A3418" s="98">
        <v>3415</v>
      </c>
      <c r="I3418" s="104" t="s">
        <v>78</v>
      </c>
      <c r="J3418" s="83">
        <f t="shared" si="107"/>
        <v>3415</v>
      </c>
      <c r="K3418" s="83">
        <f t="shared" si="106"/>
        <v>0</v>
      </c>
    </row>
    <row r="3419" spans="1:11" ht="15.75">
      <c r="A3419" s="98">
        <v>3416</v>
      </c>
      <c r="I3419" s="104" t="s">
        <v>78</v>
      </c>
      <c r="J3419" s="83">
        <f t="shared" si="107"/>
        <v>3416</v>
      </c>
      <c r="K3419" s="83">
        <f t="shared" si="106"/>
        <v>0</v>
      </c>
    </row>
    <row r="3420" spans="1:11" ht="15.75">
      <c r="A3420" s="98">
        <v>3417</v>
      </c>
      <c r="I3420" s="104" t="s">
        <v>78</v>
      </c>
      <c r="J3420" s="83">
        <f t="shared" si="107"/>
        <v>3417</v>
      </c>
      <c r="K3420" s="83">
        <f t="shared" si="106"/>
        <v>0</v>
      </c>
    </row>
    <row r="3421" spans="1:11" ht="15.75">
      <c r="A3421" s="98">
        <v>3418</v>
      </c>
      <c r="I3421" s="104" t="s">
        <v>78</v>
      </c>
      <c r="J3421" s="83">
        <f t="shared" si="107"/>
        <v>3418</v>
      </c>
      <c r="K3421" s="83">
        <f t="shared" si="106"/>
        <v>0</v>
      </c>
    </row>
    <row r="3422" spans="1:11" ht="15.75">
      <c r="A3422" s="98">
        <v>3419</v>
      </c>
      <c r="I3422" s="104" t="s">
        <v>78</v>
      </c>
      <c r="J3422" s="83">
        <f t="shared" si="107"/>
        <v>3419</v>
      </c>
      <c r="K3422" s="83">
        <f t="shared" si="106"/>
        <v>0</v>
      </c>
    </row>
    <row r="3423" spans="1:11" ht="15.75">
      <c r="A3423" s="98">
        <v>3420</v>
      </c>
      <c r="I3423" s="104" t="s">
        <v>78</v>
      </c>
      <c r="J3423" s="83">
        <f t="shared" si="107"/>
        <v>3420</v>
      </c>
      <c r="K3423" s="83">
        <f t="shared" si="106"/>
        <v>0</v>
      </c>
    </row>
    <row r="3424" spans="1:11" ht="15.75">
      <c r="A3424" s="98">
        <v>3421</v>
      </c>
      <c r="I3424" s="104" t="s">
        <v>78</v>
      </c>
      <c r="J3424" s="83">
        <f t="shared" si="107"/>
        <v>3421</v>
      </c>
      <c r="K3424" s="83">
        <f t="shared" si="106"/>
        <v>0</v>
      </c>
    </row>
    <row r="3425" spans="1:11" ht="15.75">
      <c r="A3425" s="98">
        <v>3422</v>
      </c>
      <c r="I3425" s="104" t="s">
        <v>78</v>
      </c>
      <c r="J3425" s="83">
        <f t="shared" si="107"/>
        <v>3422</v>
      </c>
      <c r="K3425" s="83">
        <f t="shared" si="106"/>
        <v>0</v>
      </c>
    </row>
    <row r="3426" spans="1:11" ht="15.75">
      <c r="A3426" s="98">
        <v>3423</v>
      </c>
      <c r="I3426" s="104" t="s">
        <v>78</v>
      </c>
      <c r="J3426" s="83">
        <f t="shared" si="107"/>
        <v>3423</v>
      </c>
      <c r="K3426" s="83">
        <f t="shared" si="106"/>
        <v>0</v>
      </c>
    </row>
    <row r="3427" spans="1:11" ht="15.75">
      <c r="A3427" s="98">
        <v>3424</v>
      </c>
      <c r="I3427" s="104" t="s">
        <v>78</v>
      </c>
      <c r="J3427" s="83">
        <f t="shared" si="107"/>
        <v>3424</v>
      </c>
      <c r="K3427" s="83">
        <f t="shared" si="106"/>
        <v>0</v>
      </c>
    </row>
    <row r="3428" spans="1:11" ht="15.75">
      <c r="A3428" s="98">
        <v>3425</v>
      </c>
      <c r="I3428" s="104" t="s">
        <v>78</v>
      </c>
      <c r="J3428" s="83">
        <f t="shared" si="107"/>
        <v>3425</v>
      </c>
      <c r="K3428" s="83">
        <f t="shared" si="106"/>
        <v>0</v>
      </c>
    </row>
    <row r="3429" spans="1:11" ht="15.75">
      <c r="A3429" s="98">
        <v>3426</v>
      </c>
      <c r="I3429" s="104" t="s">
        <v>78</v>
      </c>
      <c r="J3429" s="83">
        <f t="shared" si="107"/>
        <v>3426</v>
      </c>
      <c r="K3429" s="83">
        <f t="shared" si="106"/>
        <v>0</v>
      </c>
    </row>
    <row r="3430" spans="1:11" ht="15.75">
      <c r="A3430" s="98">
        <v>3427</v>
      </c>
      <c r="I3430" s="104" t="s">
        <v>78</v>
      </c>
      <c r="J3430" s="83">
        <f t="shared" si="107"/>
        <v>3427</v>
      </c>
      <c r="K3430" s="83">
        <f t="shared" si="106"/>
        <v>0</v>
      </c>
    </row>
    <row r="3431" spans="1:11" ht="15.75">
      <c r="A3431" s="98">
        <v>3428</v>
      </c>
      <c r="I3431" s="104" t="s">
        <v>78</v>
      </c>
      <c r="J3431" s="83">
        <f t="shared" si="107"/>
        <v>3428</v>
      </c>
      <c r="K3431" s="83">
        <f t="shared" si="106"/>
        <v>0</v>
      </c>
    </row>
    <row r="3432" spans="1:11" ht="15.75">
      <c r="A3432" s="98">
        <v>3429</v>
      </c>
      <c r="I3432" s="104" t="s">
        <v>78</v>
      </c>
      <c r="J3432" s="83">
        <f t="shared" si="107"/>
        <v>3429</v>
      </c>
      <c r="K3432" s="83">
        <f t="shared" si="106"/>
        <v>0</v>
      </c>
    </row>
    <row r="3433" spans="1:11" ht="15.75">
      <c r="A3433" s="98">
        <v>3430</v>
      </c>
      <c r="I3433" s="104" t="s">
        <v>78</v>
      </c>
      <c r="J3433" s="83">
        <f t="shared" si="107"/>
        <v>3430</v>
      </c>
      <c r="K3433" s="83">
        <f t="shared" si="106"/>
        <v>0</v>
      </c>
    </row>
    <row r="3434" spans="1:11" ht="15.75">
      <c r="A3434" s="98">
        <v>3431</v>
      </c>
      <c r="I3434" s="104" t="s">
        <v>78</v>
      </c>
      <c r="J3434" s="83">
        <f t="shared" si="107"/>
        <v>3431</v>
      </c>
      <c r="K3434" s="83">
        <f t="shared" si="106"/>
        <v>0</v>
      </c>
    </row>
    <row r="3435" spans="1:11" ht="15.75">
      <c r="A3435" s="98">
        <v>3432</v>
      </c>
      <c r="I3435" s="104" t="s">
        <v>78</v>
      </c>
      <c r="J3435" s="83">
        <f t="shared" si="107"/>
        <v>3432</v>
      </c>
      <c r="K3435" s="83">
        <f t="shared" si="106"/>
        <v>0</v>
      </c>
    </row>
    <row r="3436" spans="1:11" ht="15.75">
      <c r="A3436" s="98">
        <v>3433</v>
      </c>
      <c r="I3436" s="104" t="s">
        <v>78</v>
      </c>
      <c r="J3436" s="83">
        <f t="shared" si="107"/>
        <v>3433</v>
      </c>
      <c r="K3436" s="83">
        <f t="shared" si="106"/>
        <v>0</v>
      </c>
    </row>
    <row r="3437" spans="1:11" ht="15.75">
      <c r="A3437" s="98">
        <v>3434</v>
      </c>
      <c r="I3437" s="104" t="s">
        <v>78</v>
      </c>
      <c r="J3437" s="83">
        <f t="shared" si="107"/>
        <v>3434</v>
      </c>
      <c r="K3437" s="83">
        <f t="shared" si="106"/>
        <v>0</v>
      </c>
    </row>
    <row r="3438" spans="1:11" ht="15.75">
      <c r="A3438" s="98">
        <v>3435</v>
      </c>
      <c r="I3438" s="104" t="s">
        <v>78</v>
      </c>
      <c r="J3438" s="83">
        <f t="shared" si="107"/>
        <v>3435</v>
      </c>
      <c r="K3438" s="83">
        <f t="shared" si="106"/>
        <v>0</v>
      </c>
    </row>
    <row r="3439" spans="1:11" ht="15.75">
      <c r="A3439" s="98">
        <v>3436</v>
      </c>
      <c r="I3439" s="104" t="s">
        <v>78</v>
      </c>
      <c r="J3439" s="83">
        <f t="shared" si="107"/>
        <v>3436</v>
      </c>
      <c r="K3439" s="83">
        <f t="shared" si="106"/>
        <v>0</v>
      </c>
    </row>
    <row r="3440" spans="1:11" ht="15.75">
      <c r="A3440" s="98">
        <v>3437</v>
      </c>
      <c r="I3440" s="104" t="s">
        <v>78</v>
      </c>
      <c r="J3440" s="83">
        <f t="shared" si="107"/>
        <v>3437</v>
      </c>
      <c r="K3440" s="83">
        <f t="shared" si="106"/>
        <v>0</v>
      </c>
    </row>
    <row r="3441" spans="1:11" ht="15.75">
      <c r="A3441" s="98">
        <v>3438</v>
      </c>
      <c r="I3441" s="104" t="s">
        <v>78</v>
      </c>
      <c r="J3441" s="83">
        <f t="shared" si="107"/>
        <v>3438</v>
      </c>
      <c r="K3441" s="83">
        <f t="shared" si="106"/>
        <v>0</v>
      </c>
    </row>
    <row r="3442" spans="1:11" ht="15.75">
      <c r="A3442" s="98">
        <v>3439</v>
      </c>
      <c r="I3442" s="104" t="s">
        <v>78</v>
      </c>
      <c r="J3442" s="83">
        <f t="shared" si="107"/>
        <v>3439</v>
      </c>
      <c r="K3442" s="83">
        <f t="shared" si="106"/>
        <v>0</v>
      </c>
    </row>
    <row r="3443" spans="1:11" ht="15.75">
      <c r="A3443" s="98">
        <v>3440</v>
      </c>
      <c r="I3443" s="104" t="s">
        <v>78</v>
      </c>
      <c r="J3443" s="83">
        <f t="shared" si="107"/>
        <v>3440</v>
      </c>
      <c r="K3443" s="83">
        <f t="shared" si="106"/>
        <v>0</v>
      </c>
    </row>
    <row r="3444" spans="1:11" ht="15.75">
      <c r="A3444" s="98">
        <v>3441</v>
      </c>
      <c r="I3444" s="104" t="s">
        <v>78</v>
      </c>
      <c r="J3444" s="83">
        <f t="shared" si="107"/>
        <v>3441</v>
      </c>
      <c r="K3444" s="83">
        <f t="shared" si="106"/>
        <v>0</v>
      </c>
    </row>
    <row r="3445" spans="1:11" ht="15.75">
      <c r="A3445" s="98">
        <v>3442</v>
      </c>
      <c r="I3445" s="104" t="s">
        <v>78</v>
      </c>
      <c r="J3445" s="83">
        <f t="shared" si="107"/>
        <v>3442</v>
      </c>
      <c r="K3445" s="83">
        <f t="shared" si="106"/>
        <v>0</v>
      </c>
    </row>
    <row r="3446" spans="1:11" ht="15.75">
      <c r="A3446" s="98">
        <v>3443</v>
      </c>
      <c r="I3446" s="104" t="s">
        <v>78</v>
      </c>
      <c r="J3446" s="83">
        <f t="shared" si="107"/>
        <v>3443</v>
      </c>
      <c r="K3446" s="83">
        <f t="shared" si="106"/>
        <v>0</v>
      </c>
    </row>
    <row r="3447" spans="1:11" ht="15.75">
      <c r="A3447" s="98">
        <v>3444</v>
      </c>
      <c r="I3447" s="104" t="s">
        <v>78</v>
      </c>
      <c r="J3447" s="83">
        <f t="shared" si="107"/>
        <v>3444</v>
      </c>
      <c r="K3447" s="83">
        <f t="shared" si="106"/>
        <v>0</v>
      </c>
    </row>
    <row r="3448" spans="1:11" ht="15.75">
      <c r="A3448" s="98">
        <v>3445</v>
      </c>
      <c r="I3448" s="104" t="s">
        <v>78</v>
      </c>
      <c r="J3448" s="83">
        <f t="shared" si="107"/>
        <v>3445</v>
      </c>
      <c r="K3448" s="83">
        <f t="shared" si="106"/>
        <v>0</v>
      </c>
    </row>
    <row r="3449" spans="1:11" ht="15.75">
      <c r="A3449" s="98">
        <v>3446</v>
      </c>
      <c r="I3449" s="104" t="s">
        <v>78</v>
      </c>
      <c r="J3449" s="83">
        <f t="shared" si="107"/>
        <v>3446</v>
      </c>
      <c r="K3449" s="83">
        <f t="shared" si="106"/>
        <v>0</v>
      </c>
    </row>
    <row r="3450" spans="1:11" ht="15.75">
      <c r="A3450" s="98">
        <v>3447</v>
      </c>
      <c r="I3450" s="104" t="s">
        <v>78</v>
      </c>
      <c r="J3450" s="83">
        <f t="shared" si="107"/>
        <v>3447</v>
      </c>
      <c r="K3450" s="83">
        <f t="shared" si="106"/>
        <v>0</v>
      </c>
    </row>
    <row r="3451" spans="1:11" ht="15.75">
      <c r="A3451" s="98">
        <v>3448</v>
      </c>
      <c r="I3451" s="104" t="s">
        <v>78</v>
      </c>
      <c r="J3451" s="83">
        <f t="shared" si="107"/>
        <v>3448</v>
      </c>
      <c r="K3451" s="83">
        <f t="shared" si="106"/>
        <v>0</v>
      </c>
    </row>
    <row r="3452" spans="1:11" ht="15.75">
      <c r="A3452" s="98">
        <v>3449</v>
      </c>
      <c r="I3452" s="104" t="s">
        <v>78</v>
      </c>
      <c r="J3452" s="83">
        <f t="shared" si="107"/>
        <v>3449</v>
      </c>
      <c r="K3452" s="83">
        <f t="shared" si="106"/>
        <v>0</v>
      </c>
    </row>
    <row r="3453" spans="1:11" ht="15.75">
      <c r="A3453" s="98">
        <v>3450</v>
      </c>
      <c r="I3453" s="104" t="s">
        <v>78</v>
      </c>
      <c r="J3453" s="83">
        <f t="shared" si="107"/>
        <v>3450</v>
      </c>
      <c r="K3453" s="83">
        <f t="shared" si="106"/>
        <v>0</v>
      </c>
    </row>
    <row r="3454" spans="1:11" ht="15.75">
      <c r="A3454" s="98">
        <v>3451</v>
      </c>
      <c r="I3454" s="104" t="s">
        <v>78</v>
      </c>
      <c r="J3454" s="83">
        <f t="shared" si="107"/>
        <v>3451</v>
      </c>
      <c r="K3454" s="83">
        <f t="shared" si="106"/>
        <v>0</v>
      </c>
    </row>
    <row r="3455" spans="1:11" ht="15.75">
      <c r="A3455" s="98">
        <v>3452</v>
      </c>
      <c r="I3455" s="104" t="s">
        <v>78</v>
      </c>
      <c r="J3455" s="83">
        <f t="shared" si="107"/>
        <v>3452</v>
      </c>
      <c r="K3455" s="83">
        <f t="shared" si="106"/>
        <v>0</v>
      </c>
    </row>
    <row r="3456" spans="1:11" ht="15.75">
      <c r="A3456" s="98">
        <v>3453</v>
      </c>
      <c r="I3456" s="104" t="s">
        <v>78</v>
      </c>
      <c r="J3456" s="83">
        <f t="shared" si="107"/>
        <v>3453</v>
      </c>
      <c r="K3456" s="83">
        <f t="shared" si="106"/>
        <v>0</v>
      </c>
    </row>
    <row r="3457" spans="1:11" ht="15.75">
      <c r="A3457" s="98">
        <v>3454</v>
      </c>
      <c r="I3457" s="104" t="s">
        <v>78</v>
      </c>
      <c r="J3457" s="83">
        <f t="shared" si="107"/>
        <v>3454</v>
      </c>
      <c r="K3457" s="83">
        <f t="shared" si="106"/>
        <v>0</v>
      </c>
    </row>
    <row r="3458" spans="1:11" ht="15.75">
      <c r="A3458" s="98">
        <v>3455</v>
      </c>
      <c r="I3458" s="104" t="s">
        <v>78</v>
      </c>
      <c r="J3458" s="83">
        <f t="shared" si="107"/>
        <v>3455</v>
      </c>
      <c r="K3458" s="83">
        <f t="shared" si="106"/>
        <v>0</v>
      </c>
    </row>
    <row r="3459" spans="1:11" ht="15.75">
      <c r="A3459" s="98">
        <v>3456</v>
      </c>
      <c r="I3459" s="104" t="s">
        <v>78</v>
      </c>
      <c r="J3459" s="83">
        <f t="shared" si="107"/>
        <v>3456</v>
      </c>
      <c r="K3459" s="83">
        <f t="shared" si="106"/>
        <v>0</v>
      </c>
    </row>
    <row r="3460" spans="1:11" ht="15.75">
      <c r="A3460" s="98">
        <v>3457</v>
      </c>
      <c r="I3460" s="104" t="s">
        <v>78</v>
      </c>
      <c r="J3460" s="83">
        <f t="shared" si="107"/>
        <v>3457</v>
      </c>
      <c r="K3460" s="83">
        <f t="shared" ref="K3460:K3523" si="108">COUNTIF($D$4:$D$889,D3460)</f>
        <v>0</v>
      </c>
    </row>
    <row r="3461" spans="1:11" ht="15.75">
      <c r="A3461" s="98">
        <v>3458</v>
      </c>
      <c r="I3461" s="104" t="s">
        <v>78</v>
      </c>
      <c r="J3461" s="83">
        <f t="shared" ref="J3461:J3524" si="109">IF(H3461&lt;&gt;H3460,1,J3460+1)</f>
        <v>3458</v>
      </c>
      <c r="K3461" s="83">
        <f t="shared" si="108"/>
        <v>0</v>
      </c>
    </row>
    <row r="3462" spans="1:11" ht="15.75">
      <c r="A3462" s="98">
        <v>3459</v>
      </c>
      <c r="I3462" s="104" t="s">
        <v>78</v>
      </c>
      <c r="J3462" s="83">
        <f t="shared" si="109"/>
        <v>3459</v>
      </c>
      <c r="K3462" s="83">
        <f t="shared" si="108"/>
        <v>0</v>
      </c>
    </row>
    <row r="3463" spans="1:11" ht="15.75">
      <c r="A3463" s="98">
        <v>3460</v>
      </c>
      <c r="I3463" s="104" t="s">
        <v>78</v>
      </c>
      <c r="J3463" s="83">
        <f t="shared" si="109"/>
        <v>3460</v>
      </c>
      <c r="K3463" s="83">
        <f t="shared" si="108"/>
        <v>0</v>
      </c>
    </row>
    <row r="3464" spans="1:11" ht="15.75">
      <c r="A3464" s="98">
        <v>3461</v>
      </c>
      <c r="I3464" s="104" t="s">
        <v>78</v>
      </c>
      <c r="J3464" s="83">
        <f t="shared" si="109"/>
        <v>3461</v>
      </c>
      <c r="K3464" s="83">
        <f t="shared" si="108"/>
        <v>0</v>
      </c>
    </row>
    <row r="3465" spans="1:11" ht="15.75">
      <c r="A3465" s="98">
        <v>3462</v>
      </c>
      <c r="I3465" s="104" t="s">
        <v>78</v>
      </c>
      <c r="J3465" s="83">
        <f t="shared" si="109"/>
        <v>3462</v>
      </c>
      <c r="K3465" s="83">
        <f t="shared" si="108"/>
        <v>0</v>
      </c>
    </row>
    <row r="3466" spans="1:11" ht="15.75">
      <c r="A3466" s="98">
        <v>3463</v>
      </c>
      <c r="I3466" s="104" t="s">
        <v>78</v>
      </c>
      <c r="J3466" s="83">
        <f t="shared" si="109"/>
        <v>3463</v>
      </c>
      <c r="K3466" s="83">
        <f t="shared" si="108"/>
        <v>0</v>
      </c>
    </row>
    <row r="3467" spans="1:11" ht="15.75">
      <c r="A3467" s="98">
        <v>3464</v>
      </c>
      <c r="I3467" s="104" t="s">
        <v>78</v>
      </c>
      <c r="J3467" s="83">
        <f t="shared" si="109"/>
        <v>3464</v>
      </c>
      <c r="K3467" s="83">
        <f t="shared" si="108"/>
        <v>0</v>
      </c>
    </row>
    <row r="3468" spans="1:11" ht="15.75">
      <c r="A3468" s="98">
        <v>3465</v>
      </c>
      <c r="I3468" s="104" t="s">
        <v>78</v>
      </c>
      <c r="J3468" s="83">
        <f t="shared" si="109"/>
        <v>3465</v>
      </c>
      <c r="K3468" s="83">
        <f t="shared" si="108"/>
        <v>0</v>
      </c>
    </row>
    <row r="3469" spans="1:11" ht="15.75">
      <c r="A3469" s="98">
        <v>3466</v>
      </c>
      <c r="I3469" s="104" t="s">
        <v>78</v>
      </c>
      <c r="J3469" s="83">
        <f t="shared" si="109"/>
        <v>3466</v>
      </c>
      <c r="K3469" s="83">
        <f t="shared" si="108"/>
        <v>0</v>
      </c>
    </row>
    <row r="3470" spans="1:11" ht="15.75">
      <c r="A3470" s="98">
        <v>3467</v>
      </c>
      <c r="I3470" s="104" t="s">
        <v>78</v>
      </c>
      <c r="J3470" s="83">
        <f t="shared" si="109"/>
        <v>3467</v>
      </c>
      <c r="K3470" s="83">
        <f t="shared" si="108"/>
        <v>0</v>
      </c>
    </row>
    <row r="3471" spans="1:11" ht="15.75">
      <c r="A3471" s="98">
        <v>3468</v>
      </c>
      <c r="I3471" s="104" t="s">
        <v>78</v>
      </c>
      <c r="J3471" s="83">
        <f t="shared" si="109"/>
        <v>3468</v>
      </c>
      <c r="K3471" s="83">
        <f t="shared" si="108"/>
        <v>0</v>
      </c>
    </row>
    <row r="3472" spans="1:11" ht="15.75">
      <c r="A3472" s="98">
        <v>3469</v>
      </c>
      <c r="I3472" s="104" t="s">
        <v>78</v>
      </c>
      <c r="J3472" s="83">
        <f t="shared" si="109"/>
        <v>3469</v>
      </c>
      <c r="K3472" s="83">
        <f t="shared" si="108"/>
        <v>0</v>
      </c>
    </row>
    <row r="3473" spans="1:11" ht="15.75">
      <c r="A3473" s="98">
        <v>3470</v>
      </c>
      <c r="I3473" s="104" t="s">
        <v>78</v>
      </c>
      <c r="J3473" s="83">
        <f t="shared" si="109"/>
        <v>3470</v>
      </c>
      <c r="K3473" s="83">
        <f t="shared" si="108"/>
        <v>0</v>
      </c>
    </row>
    <row r="3474" spans="1:11" ht="15.75">
      <c r="A3474" s="98">
        <v>3471</v>
      </c>
      <c r="I3474" s="104" t="s">
        <v>78</v>
      </c>
      <c r="J3474" s="83">
        <f t="shared" si="109"/>
        <v>3471</v>
      </c>
      <c r="K3474" s="83">
        <f t="shared" si="108"/>
        <v>0</v>
      </c>
    </row>
    <row r="3475" spans="1:11" ht="15.75">
      <c r="A3475" s="98">
        <v>3472</v>
      </c>
      <c r="I3475" s="104" t="s">
        <v>78</v>
      </c>
      <c r="J3475" s="83">
        <f t="shared" si="109"/>
        <v>3472</v>
      </c>
      <c r="K3475" s="83">
        <f t="shared" si="108"/>
        <v>0</v>
      </c>
    </row>
    <row r="3476" spans="1:11" ht="15.75">
      <c r="A3476" s="98">
        <v>3473</v>
      </c>
      <c r="I3476" s="104" t="s">
        <v>78</v>
      </c>
      <c r="J3476" s="83">
        <f t="shared" si="109"/>
        <v>3473</v>
      </c>
      <c r="K3476" s="83">
        <f t="shared" si="108"/>
        <v>0</v>
      </c>
    </row>
    <row r="3477" spans="1:11" ht="15.75">
      <c r="A3477" s="98">
        <v>3474</v>
      </c>
      <c r="I3477" s="104" t="s">
        <v>78</v>
      </c>
      <c r="J3477" s="83">
        <f t="shared" si="109"/>
        <v>3474</v>
      </c>
      <c r="K3477" s="83">
        <f t="shared" si="108"/>
        <v>0</v>
      </c>
    </row>
    <row r="3478" spans="1:11" ht="15.75">
      <c r="A3478" s="98">
        <v>3475</v>
      </c>
      <c r="I3478" s="104" t="s">
        <v>78</v>
      </c>
      <c r="J3478" s="83">
        <f t="shared" si="109"/>
        <v>3475</v>
      </c>
      <c r="K3478" s="83">
        <f t="shared" si="108"/>
        <v>0</v>
      </c>
    </row>
    <row r="3479" spans="1:11" ht="15.75">
      <c r="A3479" s="98">
        <v>3476</v>
      </c>
      <c r="I3479" s="104" t="s">
        <v>78</v>
      </c>
      <c r="J3479" s="83">
        <f t="shared" si="109"/>
        <v>3476</v>
      </c>
      <c r="K3479" s="83">
        <f t="shared" si="108"/>
        <v>0</v>
      </c>
    </row>
    <row r="3480" spans="1:11" ht="15.75">
      <c r="A3480" s="98">
        <v>3477</v>
      </c>
      <c r="I3480" s="104" t="s">
        <v>78</v>
      </c>
      <c r="J3480" s="83">
        <f t="shared" si="109"/>
        <v>3477</v>
      </c>
      <c r="K3480" s="83">
        <f t="shared" si="108"/>
        <v>0</v>
      </c>
    </row>
    <row r="3481" spans="1:11" ht="15.75">
      <c r="A3481" s="98">
        <v>3478</v>
      </c>
      <c r="I3481" s="104" t="s">
        <v>78</v>
      </c>
      <c r="J3481" s="83">
        <f t="shared" si="109"/>
        <v>3478</v>
      </c>
      <c r="K3481" s="83">
        <f t="shared" si="108"/>
        <v>0</v>
      </c>
    </row>
    <row r="3482" spans="1:11" ht="15.75">
      <c r="A3482" s="98">
        <v>3479</v>
      </c>
      <c r="I3482" s="104" t="s">
        <v>78</v>
      </c>
      <c r="J3482" s="83">
        <f t="shared" si="109"/>
        <v>3479</v>
      </c>
      <c r="K3482" s="83">
        <f t="shared" si="108"/>
        <v>0</v>
      </c>
    </row>
    <row r="3483" spans="1:11" ht="15.75">
      <c r="A3483" s="98">
        <v>3480</v>
      </c>
      <c r="I3483" s="104" t="s">
        <v>78</v>
      </c>
      <c r="J3483" s="83">
        <f t="shared" si="109"/>
        <v>3480</v>
      </c>
      <c r="K3483" s="83">
        <f t="shared" si="108"/>
        <v>0</v>
      </c>
    </row>
    <row r="3484" spans="1:11" ht="15.75">
      <c r="A3484" s="98">
        <v>3481</v>
      </c>
      <c r="I3484" s="104" t="s">
        <v>78</v>
      </c>
      <c r="J3484" s="83">
        <f t="shared" si="109"/>
        <v>3481</v>
      </c>
      <c r="K3484" s="83">
        <f t="shared" si="108"/>
        <v>0</v>
      </c>
    </row>
    <row r="3485" spans="1:11" ht="15.75">
      <c r="A3485" s="98">
        <v>3482</v>
      </c>
      <c r="I3485" s="104" t="s">
        <v>78</v>
      </c>
      <c r="J3485" s="83">
        <f t="shared" si="109"/>
        <v>3482</v>
      </c>
      <c r="K3485" s="83">
        <f t="shared" si="108"/>
        <v>0</v>
      </c>
    </row>
    <row r="3486" spans="1:11" ht="15.75">
      <c r="A3486" s="98">
        <v>3483</v>
      </c>
      <c r="I3486" s="104" t="s">
        <v>78</v>
      </c>
      <c r="J3486" s="83">
        <f t="shared" si="109"/>
        <v>3483</v>
      </c>
      <c r="K3486" s="83">
        <f t="shared" si="108"/>
        <v>0</v>
      </c>
    </row>
    <row r="3487" spans="1:11" ht="15.75">
      <c r="A3487" s="98">
        <v>3484</v>
      </c>
      <c r="I3487" s="104" t="s">
        <v>78</v>
      </c>
      <c r="J3487" s="83">
        <f t="shared" si="109"/>
        <v>3484</v>
      </c>
      <c r="K3487" s="83">
        <f t="shared" si="108"/>
        <v>0</v>
      </c>
    </row>
    <row r="3488" spans="1:11" ht="15.75">
      <c r="A3488" s="98">
        <v>3485</v>
      </c>
      <c r="I3488" s="104" t="s">
        <v>78</v>
      </c>
      <c r="J3488" s="83">
        <f t="shared" si="109"/>
        <v>3485</v>
      </c>
      <c r="K3488" s="83">
        <f t="shared" si="108"/>
        <v>0</v>
      </c>
    </row>
    <row r="3489" spans="1:11" ht="15.75">
      <c r="A3489" s="98">
        <v>3486</v>
      </c>
      <c r="I3489" s="104" t="s">
        <v>78</v>
      </c>
      <c r="J3489" s="83">
        <f t="shared" si="109"/>
        <v>3486</v>
      </c>
      <c r="K3489" s="83">
        <f t="shared" si="108"/>
        <v>0</v>
      </c>
    </row>
    <row r="3490" spans="1:11" ht="15.75">
      <c r="A3490" s="98">
        <v>3487</v>
      </c>
      <c r="I3490" s="104" t="s">
        <v>78</v>
      </c>
      <c r="J3490" s="83">
        <f t="shared" si="109"/>
        <v>3487</v>
      </c>
      <c r="K3490" s="83">
        <f t="shared" si="108"/>
        <v>0</v>
      </c>
    </row>
    <row r="3491" spans="1:11" ht="15.75">
      <c r="A3491" s="98">
        <v>3488</v>
      </c>
      <c r="I3491" s="104" t="s">
        <v>78</v>
      </c>
      <c r="J3491" s="83">
        <f t="shared" si="109"/>
        <v>3488</v>
      </c>
      <c r="K3491" s="83">
        <f t="shared" si="108"/>
        <v>0</v>
      </c>
    </row>
    <row r="3492" spans="1:11" ht="15.75">
      <c r="A3492" s="98">
        <v>3489</v>
      </c>
      <c r="I3492" s="104" t="s">
        <v>78</v>
      </c>
      <c r="J3492" s="83">
        <f t="shared" si="109"/>
        <v>3489</v>
      </c>
      <c r="K3492" s="83">
        <f t="shared" si="108"/>
        <v>0</v>
      </c>
    </row>
    <row r="3493" spans="1:11" ht="15.75">
      <c r="A3493" s="98">
        <v>3490</v>
      </c>
      <c r="I3493" s="104" t="s">
        <v>78</v>
      </c>
      <c r="J3493" s="83">
        <f t="shared" si="109"/>
        <v>3490</v>
      </c>
      <c r="K3493" s="83">
        <f t="shared" si="108"/>
        <v>0</v>
      </c>
    </row>
    <row r="3494" spans="1:11" ht="15.75">
      <c r="A3494" s="98">
        <v>3491</v>
      </c>
      <c r="I3494" s="104" t="s">
        <v>78</v>
      </c>
      <c r="J3494" s="83">
        <f t="shared" si="109"/>
        <v>3491</v>
      </c>
      <c r="K3494" s="83">
        <f t="shared" si="108"/>
        <v>0</v>
      </c>
    </row>
    <row r="3495" spans="1:11" ht="15.75">
      <c r="A3495" s="98">
        <v>3492</v>
      </c>
      <c r="I3495" s="104" t="s">
        <v>78</v>
      </c>
      <c r="J3495" s="83">
        <f t="shared" si="109"/>
        <v>3492</v>
      </c>
      <c r="K3495" s="83">
        <f t="shared" si="108"/>
        <v>0</v>
      </c>
    </row>
    <row r="3496" spans="1:11" ht="15.75">
      <c r="A3496" s="98">
        <v>3493</v>
      </c>
      <c r="I3496" s="104" t="s">
        <v>78</v>
      </c>
      <c r="J3496" s="83">
        <f t="shared" si="109"/>
        <v>3493</v>
      </c>
      <c r="K3496" s="83">
        <f t="shared" si="108"/>
        <v>0</v>
      </c>
    </row>
    <row r="3497" spans="1:11" ht="15.75">
      <c r="A3497" s="98">
        <v>3494</v>
      </c>
      <c r="I3497" s="104" t="s">
        <v>78</v>
      </c>
      <c r="J3497" s="83">
        <f t="shared" si="109"/>
        <v>3494</v>
      </c>
      <c r="K3497" s="83">
        <f t="shared" si="108"/>
        <v>0</v>
      </c>
    </row>
    <row r="3498" spans="1:11" ht="15.75">
      <c r="A3498" s="98">
        <v>3495</v>
      </c>
      <c r="I3498" s="104" t="s">
        <v>78</v>
      </c>
      <c r="J3498" s="83">
        <f t="shared" si="109"/>
        <v>3495</v>
      </c>
      <c r="K3498" s="83">
        <f t="shared" si="108"/>
        <v>0</v>
      </c>
    </row>
    <row r="3499" spans="1:11" ht="15.75">
      <c r="A3499" s="98">
        <v>3496</v>
      </c>
      <c r="I3499" s="104" t="s">
        <v>78</v>
      </c>
      <c r="J3499" s="83">
        <f t="shared" si="109"/>
        <v>3496</v>
      </c>
      <c r="K3499" s="83">
        <f t="shared" si="108"/>
        <v>0</v>
      </c>
    </row>
    <row r="3500" spans="1:11" ht="15.75">
      <c r="A3500" s="98">
        <v>3497</v>
      </c>
      <c r="I3500" s="104" t="s">
        <v>78</v>
      </c>
      <c r="J3500" s="83">
        <f t="shared" si="109"/>
        <v>3497</v>
      </c>
      <c r="K3500" s="83">
        <f t="shared" si="108"/>
        <v>0</v>
      </c>
    </row>
    <row r="3501" spans="1:11" ht="15.75">
      <c r="A3501" s="98">
        <v>3498</v>
      </c>
      <c r="I3501" s="104" t="s">
        <v>78</v>
      </c>
      <c r="J3501" s="83">
        <f t="shared" si="109"/>
        <v>3498</v>
      </c>
      <c r="K3501" s="83">
        <f t="shared" si="108"/>
        <v>0</v>
      </c>
    </row>
    <row r="3502" spans="1:11" ht="15.75">
      <c r="A3502" s="98">
        <v>3499</v>
      </c>
      <c r="I3502" s="104" t="s">
        <v>78</v>
      </c>
      <c r="J3502" s="83">
        <f t="shared" si="109"/>
        <v>3499</v>
      </c>
      <c r="K3502" s="83">
        <f t="shared" si="108"/>
        <v>0</v>
      </c>
    </row>
    <row r="3503" spans="1:11" ht="15.75">
      <c r="A3503" s="98">
        <v>3500</v>
      </c>
      <c r="I3503" s="104" t="s">
        <v>78</v>
      </c>
      <c r="J3503" s="83">
        <f t="shared" si="109"/>
        <v>3500</v>
      </c>
      <c r="K3503" s="83">
        <f t="shared" si="108"/>
        <v>0</v>
      </c>
    </row>
    <row r="3504" spans="1:11" ht="15.75">
      <c r="A3504" s="98">
        <v>3501</v>
      </c>
      <c r="I3504" s="104" t="s">
        <v>78</v>
      </c>
      <c r="J3504" s="83">
        <f t="shared" si="109"/>
        <v>3501</v>
      </c>
      <c r="K3504" s="83">
        <f t="shared" si="108"/>
        <v>0</v>
      </c>
    </row>
    <row r="3505" spans="1:11" ht="15.75">
      <c r="A3505" s="98">
        <v>3502</v>
      </c>
      <c r="I3505" s="104" t="s">
        <v>78</v>
      </c>
      <c r="J3505" s="83">
        <f t="shared" si="109"/>
        <v>3502</v>
      </c>
      <c r="K3505" s="83">
        <f t="shared" si="108"/>
        <v>0</v>
      </c>
    </row>
    <row r="3506" spans="1:11" ht="15.75">
      <c r="A3506" s="98">
        <v>3503</v>
      </c>
      <c r="I3506" s="104" t="s">
        <v>78</v>
      </c>
      <c r="J3506" s="83">
        <f t="shared" si="109"/>
        <v>3503</v>
      </c>
      <c r="K3506" s="83">
        <f t="shared" si="108"/>
        <v>0</v>
      </c>
    </row>
    <row r="3507" spans="1:11" ht="15.75">
      <c r="A3507" s="98">
        <v>3504</v>
      </c>
      <c r="I3507" s="104" t="s">
        <v>78</v>
      </c>
      <c r="J3507" s="83">
        <f t="shared" si="109"/>
        <v>3504</v>
      </c>
      <c r="K3507" s="83">
        <f t="shared" si="108"/>
        <v>0</v>
      </c>
    </row>
    <row r="3508" spans="1:11" ht="15.75">
      <c r="A3508" s="98">
        <v>3505</v>
      </c>
      <c r="I3508" s="104" t="s">
        <v>78</v>
      </c>
      <c r="J3508" s="83">
        <f t="shared" si="109"/>
        <v>3505</v>
      </c>
      <c r="K3508" s="83">
        <f t="shared" si="108"/>
        <v>0</v>
      </c>
    </row>
    <row r="3509" spans="1:11" ht="15.75">
      <c r="A3509" s="98">
        <v>3506</v>
      </c>
      <c r="I3509" s="104" t="s">
        <v>78</v>
      </c>
      <c r="J3509" s="83">
        <f t="shared" si="109"/>
        <v>3506</v>
      </c>
      <c r="K3509" s="83">
        <f t="shared" si="108"/>
        <v>0</v>
      </c>
    </row>
    <row r="3510" spans="1:11" ht="15.75">
      <c r="A3510" s="98">
        <v>3507</v>
      </c>
      <c r="I3510" s="104" t="s">
        <v>78</v>
      </c>
      <c r="J3510" s="83">
        <f t="shared" si="109"/>
        <v>3507</v>
      </c>
      <c r="K3510" s="83">
        <f t="shared" si="108"/>
        <v>0</v>
      </c>
    </row>
    <row r="3511" spans="1:11" ht="15.75">
      <c r="A3511" s="98">
        <v>3508</v>
      </c>
      <c r="I3511" s="104" t="s">
        <v>78</v>
      </c>
      <c r="J3511" s="83">
        <f t="shared" si="109"/>
        <v>3508</v>
      </c>
      <c r="K3511" s="83">
        <f t="shared" si="108"/>
        <v>0</v>
      </c>
    </row>
    <row r="3512" spans="1:11" ht="15.75">
      <c r="A3512" s="98">
        <v>3509</v>
      </c>
      <c r="I3512" s="104" t="s">
        <v>78</v>
      </c>
      <c r="J3512" s="83">
        <f t="shared" si="109"/>
        <v>3509</v>
      </c>
      <c r="K3512" s="83">
        <f t="shared" si="108"/>
        <v>0</v>
      </c>
    </row>
    <row r="3513" spans="1:11" ht="15.75">
      <c r="A3513" s="98">
        <v>3510</v>
      </c>
      <c r="I3513" s="104" t="s">
        <v>78</v>
      </c>
      <c r="J3513" s="83">
        <f t="shared" si="109"/>
        <v>3510</v>
      </c>
      <c r="K3513" s="83">
        <f t="shared" si="108"/>
        <v>0</v>
      </c>
    </row>
    <row r="3514" spans="1:11" ht="15.75">
      <c r="A3514" s="98">
        <v>3511</v>
      </c>
      <c r="I3514" s="104" t="s">
        <v>78</v>
      </c>
      <c r="J3514" s="83">
        <f t="shared" si="109"/>
        <v>3511</v>
      </c>
      <c r="K3514" s="83">
        <f t="shared" si="108"/>
        <v>0</v>
      </c>
    </row>
    <row r="3515" spans="1:11" ht="15.75">
      <c r="A3515" s="98">
        <v>3512</v>
      </c>
      <c r="I3515" s="104" t="s">
        <v>78</v>
      </c>
      <c r="J3515" s="83">
        <f t="shared" si="109"/>
        <v>3512</v>
      </c>
      <c r="K3515" s="83">
        <f t="shared" si="108"/>
        <v>0</v>
      </c>
    </row>
    <row r="3516" spans="1:11" ht="15.75">
      <c r="A3516" s="98">
        <v>3513</v>
      </c>
      <c r="I3516" s="104" t="s">
        <v>78</v>
      </c>
      <c r="J3516" s="83">
        <f t="shared" si="109"/>
        <v>3513</v>
      </c>
      <c r="K3516" s="83">
        <f t="shared" si="108"/>
        <v>0</v>
      </c>
    </row>
    <row r="3517" spans="1:11" ht="15.75">
      <c r="A3517" s="98">
        <v>3514</v>
      </c>
      <c r="I3517" s="104" t="s">
        <v>78</v>
      </c>
      <c r="J3517" s="83">
        <f t="shared" si="109"/>
        <v>3514</v>
      </c>
      <c r="K3517" s="83">
        <f t="shared" si="108"/>
        <v>0</v>
      </c>
    </row>
    <row r="3518" spans="1:11" ht="15.75">
      <c r="A3518" s="98">
        <v>3515</v>
      </c>
      <c r="I3518" s="104" t="s">
        <v>78</v>
      </c>
      <c r="J3518" s="83">
        <f t="shared" si="109"/>
        <v>3515</v>
      </c>
      <c r="K3518" s="83">
        <f t="shared" si="108"/>
        <v>0</v>
      </c>
    </row>
    <row r="3519" spans="1:11" ht="15.75">
      <c r="A3519" s="98">
        <v>3516</v>
      </c>
      <c r="I3519" s="104" t="s">
        <v>78</v>
      </c>
      <c r="J3519" s="83">
        <f t="shared" si="109"/>
        <v>3516</v>
      </c>
      <c r="K3519" s="83">
        <f t="shared" si="108"/>
        <v>0</v>
      </c>
    </row>
    <row r="3520" spans="1:11" ht="15.75">
      <c r="A3520" s="98">
        <v>3517</v>
      </c>
      <c r="I3520" s="104" t="s">
        <v>78</v>
      </c>
      <c r="J3520" s="83">
        <f t="shared" si="109"/>
        <v>3517</v>
      </c>
      <c r="K3520" s="83">
        <f t="shared" si="108"/>
        <v>0</v>
      </c>
    </row>
    <row r="3521" spans="1:11" ht="15.75">
      <c r="A3521" s="98">
        <v>3518</v>
      </c>
      <c r="I3521" s="104" t="s">
        <v>78</v>
      </c>
      <c r="J3521" s="83">
        <f t="shared" si="109"/>
        <v>3518</v>
      </c>
      <c r="K3521" s="83">
        <f t="shared" si="108"/>
        <v>0</v>
      </c>
    </row>
    <row r="3522" spans="1:11" ht="15.75">
      <c r="A3522" s="98">
        <v>3519</v>
      </c>
      <c r="I3522" s="104" t="s">
        <v>78</v>
      </c>
      <c r="J3522" s="83">
        <f t="shared" si="109"/>
        <v>3519</v>
      </c>
      <c r="K3522" s="83">
        <f t="shared" si="108"/>
        <v>0</v>
      </c>
    </row>
    <row r="3523" spans="1:11" ht="15.75">
      <c r="A3523" s="98">
        <v>3520</v>
      </c>
      <c r="I3523" s="104" t="s">
        <v>78</v>
      </c>
      <c r="J3523" s="83">
        <f t="shared" si="109"/>
        <v>3520</v>
      </c>
      <c r="K3523" s="83">
        <f t="shared" si="108"/>
        <v>0</v>
      </c>
    </row>
    <row r="3524" spans="1:11" ht="15.75">
      <c r="A3524" s="98">
        <v>3521</v>
      </c>
      <c r="I3524" s="104" t="s">
        <v>78</v>
      </c>
      <c r="J3524" s="83">
        <f t="shared" si="109"/>
        <v>3521</v>
      </c>
      <c r="K3524" s="83">
        <f t="shared" ref="K3524:K3587" si="110">COUNTIF($D$4:$D$889,D3524)</f>
        <v>0</v>
      </c>
    </row>
    <row r="3525" spans="1:11" ht="15.75">
      <c r="A3525" s="98">
        <v>3522</v>
      </c>
      <c r="I3525" s="104" t="s">
        <v>78</v>
      </c>
      <c r="J3525" s="83">
        <f t="shared" ref="J3525:J3588" si="111">IF(H3525&lt;&gt;H3524,1,J3524+1)</f>
        <v>3522</v>
      </c>
      <c r="K3525" s="83">
        <f t="shared" si="110"/>
        <v>0</v>
      </c>
    </row>
    <row r="3526" spans="1:11" ht="15.75">
      <c r="A3526" s="98">
        <v>3523</v>
      </c>
      <c r="I3526" s="104" t="s">
        <v>78</v>
      </c>
      <c r="J3526" s="83">
        <f t="shared" si="111"/>
        <v>3523</v>
      </c>
      <c r="K3526" s="83">
        <f t="shared" si="110"/>
        <v>0</v>
      </c>
    </row>
    <row r="3527" spans="1:11" ht="15.75">
      <c r="A3527" s="98">
        <v>3524</v>
      </c>
      <c r="I3527" s="104" t="s">
        <v>78</v>
      </c>
      <c r="J3527" s="83">
        <f t="shared" si="111"/>
        <v>3524</v>
      </c>
      <c r="K3527" s="83">
        <f t="shared" si="110"/>
        <v>0</v>
      </c>
    </row>
    <row r="3528" spans="1:11" ht="15.75">
      <c r="A3528" s="98">
        <v>3525</v>
      </c>
      <c r="I3528" s="104" t="s">
        <v>78</v>
      </c>
      <c r="J3528" s="83">
        <f t="shared" si="111"/>
        <v>3525</v>
      </c>
      <c r="K3528" s="83">
        <f t="shared" si="110"/>
        <v>0</v>
      </c>
    </row>
    <row r="3529" spans="1:11" ht="15.75">
      <c r="A3529" s="98">
        <v>3526</v>
      </c>
      <c r="I3529" s="104" t="s">
        <v>78</v>
      </c>
      <c r="J3529" s="83">
        <f t="shared" si="111"/>
        <v>3526</v>
      </c>
      <c r="K3529" s="83">
        <f t="shared" si="110"/>
        <v>0</v>
      </c>
    </row>
    <row r="3530" spans="1:11" ht="15.75">
      <c r="A3530" s="98">
        <v>3527</v>
      </c>
      <c r="I3530" s="104" t="s">
        <v>78</v>
      </c>
      <c r="J3530" s="83">
        <f t="shared" si="111"/>
        <v>3527</v>
      </c>
      <c r="K3530" s="83">
        <f t="shared" si="110"/>
        <v>0</v>
      </c>
    </row>
    <row r="3531" spans="1:11" ht="15.75">
      <c r="A3531" s="98">
        <v>3528</v>
      </c>
      <c r="I3531" s="104" t="s">
        <v>78</v>
      </c>
      <c r="J3531" s="83">
        <f t="shared" si="111"/>
        <v>3528</v>
      </c>
      <c r="K3531" s="83">
        <f t="shared" si="110"/>
        <v>0</v>
      </c>
    </row>
    <row r="3532" spans="1:11" ht="15.75">
      <c r="A3532" s="98">
        <v>3529</v>
      </c>
      <c r="I3532" s="104" t="s">
        <v>78</v>
      </c>
      <c r="J3532" s="83">
        <f t="shared" si="111"/>
        <v>3529</v>
      </c>
      <c r="K3532" s="83">
        <f t="shared" si="110"/>
        <v>0</v>
      </c>
    </row>
    <row r="3533" spans="1:11" ht="15.75">
      <c r="A3533" s="98">
        <v>3530</v>
      </c>
      <c r="I3533" s="104" t="s">
        <v>78</v>
      </c>
      <c r="J3533" s="83">
        <f t="shared" si="111"/>
        <v>3530</v>
      </c>
      <c r="K3533" s="83">
        <f t="shared" si="110"/>
        <v>0</v>
      </c>
    </row>
    <row r="3534" spans="1:11" ht="15.75">
      <c r="A3534" s="98">
        <v>3531</v>
      </c>
      <c r="I3534" s="104" t="s">
        <v>78</v>
      </c>
      <c r="J3534" s="83">
        <f t="shared" si="111"/>
        <v>3531</v>
      </c>
      <c r="K3534" s="83">
        <f t="shared" si="110"/>
        <v>0</v>
      </c>
    </row>
    <row r="3535" spans="1:11" ht="15.75">
      <c r="A3535" s="98">
        <v>3532</v>
      </c>
      <c r="I3535" s="104" t="s">
        <v>78</v>
      </c>
      <c r="J3535" s="83">
        <f t="shared" si="111"/>
        <v>3532</v>
      </c>
      <c r="K3535" s="83">
        <f t="shared" si="110"/>
        <v>0</v>
      </c>
    </row>
    <row r="3536" spans="1:11" ht="15.75">
      <c r="A3536" s="98">
        <v>3533</v>
      </c>
      <c r="I3536" s="104" t="s">
        <v>78</v>
      </c>
      <c r="J3536" s="83">
        <f t="shared" si="111"/>
        <v>3533</v>
      </c>
      <c r="K3536" s="83">
        <f t="shared" si="110"/>
        <v>0</v>
      </c>
    </row>
    <row r="3537" spans="1:11" ht="15.75">
      <c r="A3537" s="98">
        <v>3534</v>
      </c>
      <c r="I3537" s="104" t="s">
        <v>78</v>
      </c>
      <c r="J3537" s="83">
        <f t="shared" si="111"/>
        <v>3534</v>
      </c>
      <c r="K3537" s="83">
        <f t="shared" si="110"/>
        <v>0</v>
      </c>
    </row>
    <row r="3538" spans="1:11" ht="15.75">
      <c r="A3538" s="98">
        <v>3535</v>
      </c>
      <c r="I3538" s="104" t="s">
        <v>78</v>
      </c>
      <c r="J3538" s="83">
        <f t="shared" si="111"/>
        <v>3535</v>
      </c>
      <c r="K3538" s="83">
        <f t="shared" si="110"/>
        <v>0</v>
      </c>
    </row>
    <row r="3539" spans="1:11" ht="15.75">
      <c r="A3539" s="98">
        <v>3536</v>
      </c>
      <c r="I3539" s="104" t="s">
        <v>78</v>
      </c>
      <c r="J3539" s="83">
        <f t="shared" si="111"/>
        <v>3536</v>
      </c>
      <c r="K3539" s="83">
        <f t="shared" si="110"/>
        <v>0</v>
      </c>
    </row>
    <row r="3540" spans="1:11" ht="15.75">
      <c r="A3540" s="98">
        <v>3537</v>
      </c>
      <c r="I3540" s="104" t="s">
        <v>78</v>
      </c>
      <c r="J3540" s="83">
        <f t="shared" si="111"/>
        <v>3537</v>
      </c>
      <c r="K3540" s="83">
        <f t="shared" si="110"/>
        <v>0</v>
      </c>
    </row>
    <row r="3541" spans="1:11" ht="15.75">
      <c r="A3541" s="98">
        <v>3538</v>
      </c>
      <c r="I3541" s="104" t="s">
        <v>78</v>
      </c>
      <c r="J3541" s="83">
        <f t="shared" si="111"/>
        <v>3538</v>
      </c>
      <c r="K3541" s="83">
        <f t="shared" si="110"/>
        <v>0</v>
      </c>
    </row>
    <row r="3542" spans="1:11" ht="15.75">
      <c r="A3542" s="98">
        <v>3539</v>
      </c>
      <c r="I3542" s="104" t="s">
        <v>78</v>
      </c>
      <c r="J3542" s="83">
        <f t="shared" si="111"/>
        <v>3539</v>
      </c>
      <c r="K3542" s="83">
        <f t="shared" si="110"/>
        <v>0</v>
      </c>
    </row>
    <row r="3543" spans="1:11" ht="15.75">
      <c r="A3543" s="98">
        <v>3540</v>
      </c>
      <c r="I3543" s="104" t="s">
        <v>78</v>
      </c>
      <c r="J3543" s="83">
        <f t="shared" si="111"/>
        <v>3540</v>
      </c>
      <c r="K3543" s="83">
        <f t="shared" si="110"/>
        <v>0</v>
      </c>
    </row>
    <row r="3544" spans="1:11" ht="15.75">
      <c r="A3544" s="98">
        <v>3541</v>
      </c>
      <c r="I3544" s="104" t="s">
        <v>78</v>
      </c>
      <c r="J3544" s="83">
        <f t="shared" si="111"/>
        <v>3541</v>
      </c>
      <c r="K3544" s="83">
        <f t="shared" si="110"/>
        <v>0</v>
      </c>
    </row>
    <row r="3545" spans="1:11" ht="15.75">
      <c r="A3545" s="98">
        <v>3542</v>
      </c>
      <c r="I3545" s="104" t="s">
        <v>78</v>
      </c>
      <c r="J3545" s="83">
        <f t="shared" si="111"/>
        <v>3542</v>
      </c>
      <c r="K3545" s="83">
        <f t="shared" si="110"/>
        <v>0</v>
      </c>
    </row>
    <row r="3546" spans="1:11" ht="15.75">
      <c r="A3546" s="98">
        <v>3543</v>
      </c>
      <c r="I3546" s="104" t="s">
        <v>78</v>
      </c>
      <c r="J3546" s="83">
        <f t="shared" si="111"/>
        <v>3543</v>
      </c>
      <c r="K3546" s="83">
        <f t="shared" si="110"/>
        <v>0</v>
      </c>
    </row>
    <row r="3547" spans="1:11" ht="15.75">
      <c r="A3547" s="98">
        <v>3544</v>
      </c>
      <c r="I3547" s="104" t="s">
        <v>78</v>
      </c>
      <c r="J3547" s="83">
        <f t="shared" si="111"/>
        <v>3544</v>
      </c>
      <c r="K3547" s="83">
        <f t="shared" si="110"/>
        <v>0</v>
      </c>
    </row>
    <row r="3548" spans="1:11" ht="15.75">
      <c r="A3548" s="98">
        <v>3545</v>
      </c>
      <c r="I3548" s="104" t="s">
        <v>78</v>
      </c>
      <c r="J3548" s="83">
        <f t="shared" si="111"/>
        <v>3545</v>
      </c>
      <c r="K3548" s="83">
        <f t="shared" si="110"/>
        <v>0</v>
      </c>
    </row>
    <row r="3549" spans="1:11" ht="15.75">
      <c r="A3549" s="98">
        <v>3546</v>
      </c>
      <c r="I3549" s="104" t="s">
        <v>78</v>
      </c>
      <c r="J3549" s="83">
        <f t="shared" si="111"/>
        <v>3546</v>
      </c>
      <c r="K3549" s="83">
        <f t="shared" si="110"/>
        <v>0</v>
      </c>
    </row>
    <row r="3550" spans="1:11" ht="15.75">
      <c r="A3550" s="98">
        <v>3547</v>
      </c>
      <c r="I3550" s="104" t="s">
        <v>78</v>
      </c>
      <c r="J3550" s="83">
        <f t="shared" si="111"/>
        <v>3547</v>
      </c>
      <c r="K3550" s="83">
        <f t="shared" si="110"/>
        <v>0</v>
      </c>
    </row>
    <row r="3551" spans="1:11" ht="15.75">
      <c r="A3551" s="98">
        <v>3548</v>
      </c>
      <c r="I3551" s="104" t="s">
        <v>78</v>
      </c>
      <c r="J3551" s="83">
        <f t="shared" si="111"/>
        <v>3548</v>
      </c>
      <c r="K3551" s="83">
        <f t="shared" si="110"/>
        <v>0</v>
      </c>
    </row>
    <row r="3552" spans="1:11" ht="15.75">
      <c r="A3552" s="98">
        <v>3549</v>
      </c>
      <c r="I3552" s="104" t="s">
        <v>78</v>
      </c>
      <c r="J3552" s="83">
        <f t="shared" si="111"/>
        <v>3549</v>
      </c>
      <c r="K3552" s="83">
        <f t="shared" si="110"/>
        <v>0</v>
      </c>
    </row>
    <row r="3553" spans="1:11" ht="15.75">
      <c r="A3553" s="98">
        <v>3550</v>
      </c>
      <c r="I3553" s="104" t="s">
        <v>78</v>
      </c>
      <c r="J3553" s="83">
        <f t="shared" si="111"/>
        <v>3550</v>
      </c>
      <c r="K3553" s="83">
        <f t="shared" si="110"/>
        <v>0</v>
      </c>
    </row>
    <row r="3554" spans="1:11" ht="15.75">
      <c r="A3554" s="98">
        <v>3551</v>
      </c>
      <c r="I3554" s="104" t="s">
        <v>78</v>
      </c>
      <c r="J3554" s="83">
        <f t="shared" si="111"/>
        <v>3551</v>
      </c>
      <c r="K3554" s="83">
        <f t="shared" si="110"/>
        <v>0</v>
      </c>
    </row>
    <row r="3555" spans="1:11" ht="15.75">
      <c r="A3555" s="98">
        <v>3552</v>
      </c>
      <c r="I3555" s="104" t="s">
        <v>78</v>
      </c>
      <c r="J3555" s="83">
        <f t="shared" si="111"/>
        <v>3552</v>
      </c>
      <c r="K3555" s="83">
        <f t="shared" si="110"/>
        <v>0</v>
      </c>
    </row>
    <row r="3556" spans="1:11" ht="15.75">
      <c r="A3556" s="98">
        <v>3553</v>
      </c>
      <c r="I3556" s="104" t="s">
        <v>78</v>
      </c>
      <c r="J3556" s="83">
        <f t="shared" si="111"/>
        <v>3553</v>
      </c>
      <c r="K3556" s="83">
        <f t="shared" si="110"/>
        <v>0</v>
      </c>
    </row>
    <row r="3557" spans="1:11" ht="15.75">
      <c r="A3557" s="98">
        <v>3554</v>
      </c>
      <c r="I3557" s="104" t="s">
        <v>78</v>
      </c>
      <c r="J3557" s="83">
        <f t="shared" si="111"/>
        <v>3554</v>
      </c>
      <c r="K3557" s="83">
        <f t="shared" si="110"/>
        <v>0</v>
      </c>
    </row>
    <row r="3558" spans="1:11" ht="15.75">
      <c r="A3558" s="98">
        <v>3555</v>
      </c>
      <c r="I3558" s="104" t="s">
        <v>78</v>
      </c>
      <c r="J3558" s="83">
        <f t="shared" si="111"/>
        <v>3555</v>
      </c>
      <c r="K3558" s="83">
        <f t="shared" si="110"/>
        <v>0</v>
      </c>
    </row>
    <row r="3559" spans="1:11" ht="15.75">
      <c r="A3559" s="98">
        <v>3556</v>
      </c>
      <c r="I3559" s="104" t="s">
        <v>78</v>
      </c>
      <c r="J3559" s="83">
        <f t="shared" si="111"/>
        <v>3556</v>
      </c>
      <c r="K3559" s="83">
        <f t="shared" si="110"/>
        <v>0</v>
      </c>
    </row>
    <row r="3560" spans="1:11" ht="15.75">
      <c r="A3560" s="98">
        <v>3557</v>
      </c>
      <c r="I3560" s="104" t="s">
        <v>78</v>
      </c>
      <c r="J3560" s="83">
        <f t="shared" si="111"/>
        <v>3557</v>
      </c>
      <c r="K3560" s="83">
        <f t="shared" si="110"/>
        <v>0</v>
      </c>
    </row>
    <row r="3561" spans="1:11" ht="15.75">
      <c r="A3561" s="98">
        <v>3558</v>
      </c>
      <c r="I3561" s="104" t="s">
        <v>78</v>
      </c>
      <c r="J3561" s="83">
        <f t="shared" si="111"/>
        <v>3558</v>
      </c>
      <c r="K3561" s="83">
        <f t="shared" si="110"/>
        <v>0</v>
      </c>
    </row>
    <row r="3562" spans="1:11" ht="15.75">
      <c r="A3562" s="98">
        <v>3559</v>
      </c>
      <c r="I3562" s="104" t="s">
        <v>78</v>
      </c>
      <c r="J3562" s="83">
        <f t="shared" si="111"/>
        <v>3559</v>
      </c>
      <c r="K3562" s="83">
        <f t="shared" si="110"/>
        <v>0</v>
      </c>
    </row>
    <row r="3563" spans="1:11" ht="15.75">
      <c r="A3563" s="98">
        <v>3560</v>
      </c>
      <c r="I3563" s="104" t="s">
        <v>78</v>
      </c>
      <c r="J3563" s="83">
        <f t="shared" si="111"/>
        <v>3560</v>
      </c>
      <c r="K3563" s="83">
        <f t="shared" si="110"/>
        <v>0</v>
      </c>
    </row>
    <row r="3564" spans="1:11" ht="15.75">
      <c r="A3564" s="98">
        <v>3561</v>
      </c>
      <c r="I3564" s="104" t="s">
        <v>78</v>
      </c>
      <c r="J3564" s="83">
        <f t="shared" si="111"/>
        <v>3561</v>
      </c>
      <c r="K3564" s="83">
        <f t="shared" si="110"/>
        <v>0</v>
      </c>
    </row>
    <row r="3565" spans="1:11" ht="15.75">
      <c r="A3565" s="98">
        <v>3562</v>
      </c>
      <c r="I3565" s="104" t="s">
        <v>78</v>
      </c>
      <c r="J3565" s="83">
        <f t="shared" si="111"/>
        <v>3562</v>
      </c>
      <c r="K3565" s="83">
        <f t="shared" si="110"/>
        <v>0</v>
      </c>
    </row>
    <row r="3566" spans="1:11" ht="15.75">
      <c r="A3566" s="98">
        <v>3563</v>
      </c>
      <c r="I3566" s="104" t="s">
        <v>78</v>
      </c>
      <c r="J3566" s="83">
        <f t="shared" si="111"/>
        <v>3563</v>
      </c>
      <c r="K3566" s="83">
        <f t="shared" si="110"/>
        <v>0</v>
      </c>
    </row>
    <row r="3567" spans="1:11" ht="15.75">
      <c r="A3567" s="98">
        <v>3564</v>
      </c>
      <c r="I3567" s="104" t="s">
        <v>78</v>
      </c>
      <c r="J3567" s="83">
        <f t="shared" si="111"/>
        <v>3564</v>
      </c>
      <c r="K3567" s="83">
        <f t="shared" si="110"/>
        <v>0</v>
      </c>
    </row>
    <row r="3568" spans="1:11" ht="15.75">
      <c r="A3568" s="98">
        <v>3565</v>
      </c>
      <c r="I3568" s="104" t="s">
        <v>78</v>
      </c>
      <c r="J3568" s="83">
        <f t="shared" si="111"/>
        <v>3565</v>
      </c>
      <c r="K3568" s="83">
        <f t="shared" si="110"/>
        <v>0</v>
      </c>
    </row>
    <row r="3569" spans="1:11" ht="15.75">
      <c r="A3569" s="98">
        <v>3566</v>
      </c>
      <c r="I3569" s="104" t="s">
        <v>78</v>
      </c>
      <c r="J3569" s="83">
        <f t="shared" si="111"/>
        <v>3566</v>
      </c>
      <c r="K3569" s="83">
        <f t="shared" si="110"/>
        <v>0</v>
      </c>
    </row>
    <row r="3570" spans="1:11" ht="15.75">
      <c r="A3570" s="98">
        <v>3567</v>
      </c>
      <c r="I3570" s="104" t="s">
        <v>78</v>
      </c>
      <c r="J3570" s="83">
        <f t="shared" si="111"/>
        <v>3567</v>
      </c>
      <c r="K3570" s="83">
        <f t="shared" si="110"/>
        <v>0</v>
      </c>
    </row>
    <row r="3571" spans="1:11" ht="15.75">
      <c r="A3571" s="98">
        <v>3568</v>
      </c>
      <c r="I3571" s="104" t="s">
        <v>78</v>
      </c>
      <c r="J3571" s="83">
        <f t="shared" si="111"/>
        <v>3568</v>
      </c>
      <c r="K3571" s="83">
        <f t="shared" si="110"/>
        <v>0</v>
      </c>
    </row>
    <row r="3572" spans="1:11" ht="15.75">
      <c r="A3572" s="98">
        <v>3569</v>
      </c>
      <c r="I3572" s="104" t="s">
        <v>78</v>
      </c>
      <c r="J3572" s="83">
        <f t="shared" si="111"/>
        <v>3569</v>
      </c>
      <c r="K3572" s="83">
        <f t="shared" si="110"/>
        <v>0</v>
      </c>
    </row>
    <row r="3573" spans="1:11" ht="15.75">
      <c r="A3573" s="98">
        <v>3570</v>
      </c>
      <c r="I3573" s="104" t="s">
        <v>78</v>
      </c>
      <c r="J3573" s="83">
        <f t="shared" si="111"/>
        <v>3570</v>
      </c>
      <c r="K3573" s="83">
        <f t="shared" si="110"/>
        <v>0</v>
      </c>
    </row>
    <row r="3574" spans="1:11" ht="15.75">
      <c r="A3574" s="98">
        <v>3571</v>
      </c>
      <c r="I3574" s="104" t="s">
        <v>78</v>
      </c>
      <c r="J3574" s="83">
        <f t="shared" si="111"/>
        <v>3571</v>
      </c>
      <c r="K3574" s="83">
        <f t="shared" si="110"/>
        <v>0</v>
      </c>
    </row>
    <row r="3575" spans="1:11" ht="15.75">
      <c r="A3575" s="98">
        <v>3572</v>
      </c>
      <c r="I3575" s="104" t="s">
        <v>78</v>
      </c>
      <c r="J3575" s="83">
        <f t="shared" si="111"/>
        <v>3572</v>
      </c>
      <c r="K3575" s="83">
        <f t="shared" si="110"/>
        <v>0</v>
      </c>
    </row>
    <row r="3576" spans="1:11" ht="15.75">
      <c r="A3576" s="98">
        <v>3573</v>
      </c>
      <c r="I3576" s="104" t="s">
        <v>78</v>
      </c>
      <c r="J3576" s="83">
        <f t="shared" si="111"/>
        <v>3573</v>
      </c>
      <c r="K3576" s="83">
        <f t="shared" si="110"/>
        <v>0</v>
      </c>
    </row>
    <row r="3577" spans="1:11" ht="15.75">
      <c r="A3577" s="98">
        <v>3574</v>
      </c>
      <c r="I3577" s="104" t="s">
        <v>78</v>
      </c>
      <c r="J3577" s="83">
        <f t="shared" si="111"/>
        <v>3574</v>
      </c>
      <c r="K3577" s="83">
        <f t="shared" si="110"/>
        <v>0</v>
      </c>
    </row>
    <row r="3578" spans="1:11" ht="15.75">
      <c r="A3578" s="98">
        <v>3575</v>
      </c>
      <c r="I3578" s="104" t="s">
        <v>78</v>
      </c>
      <c r="J3578" s="83">
        <f t="shared" si="111"/>
        <v>3575</v>
      </c>
      <c r="K3578" s="83">
        <f t="shared" si="110"/>
        <v>0</v>
      </c>
    </row>
    <row r="3579" spans="1:11" ht="15.75">
      <c r="A3579" s="98">
        <v>3576</v>
      </c>
      <c r="I3579" s="104" t="s">
        <v>78</v>
      </c>
      <c r="J3579" s="83">
        <f t="shared" si="111"/>
        <v>3576</v>
      </c>
      <c r="K3579" s="83">
        <f t="shared" si="110"/>
        <v>0</v>
      </c>
    </row>
    <row r="3580" spans="1:11" ht="15.75">
      <c r="A3580" s="98">
        <v>3577</v>
      </c>
      <c r="I3580" s="104" t="s">
        <v>78</v>
      </c>
      <c r="J3580" s="83">
        <f t="shared" si="111"/>
        <v>3577</v>
      </c>
      <c r="K3580" s="83">
        <f t="shared" si="110"/>
        <v>0</v>
      </c>
    </row>
    <row r="3581" spans="1:11" ht="15.75">
      <c r="A3581" s="98">
        <v>3578</v>
      </c>
      <c r="I3581" s="104" t="s">
        <v>78</v>
      </c>
      <c r="J3581" s="83">
        <f t="shared" si="111"/>
        <v>3578</v>
      </c>
      <c r="K3581" s="83">
        <f t="shared" si="110"/>
        <v>0</v>
      </c>
    </row>
    <row r="3582" spans="1:11" ht="15.75">
      <c r="A3582" s="98">
        <v>3579</v>
      </c>
      <c r="I3582" s="104" t="s">
        <v>78</v>
      </c>
      <c r="J3582" s="83">
        <f t="shared" si="111"/>
        <v>3579</v>
      </c>
      <c r="K3582" s="83">
        <f t="shared" si="110"/>
        <v>0</v>
      </c>
    </row>
    <row r="3583" spans="1:11" ht="15.75">
      <c r="A3583" s="98">
        <v>3580</v>
      </c>
      <c r="I3583" s="104" t="s">
        <v>78</v>
      </c>
      <c r="J3583" s="83">
        <f t="shared" si="111"/>
        <v>3580</v>
      </c>
      <c r="K3583" s="83">
        <f t="shared" si="110"/>
        <v>0</v>
      </c>
    </row>
    <row r="3584" spans="1:11" ht="15.75">
      <c r="A3584" s="98">
        <v>3581</v>
      </c>
      <c r="I3584" s="104" t="s">
        <v>78</v>
      </c>
      <c r="J3584" s="83">
        <f t="shared" si="111"/>
        <v>3581</v>
      </c>
      <c r="K3584" s="83">
        <f t="shared" si="110"/>
        <v>0</v>
      </c>
    </row>
    <row r="3585" spans="1:11" ht="15.75">
      <c r="A3585" s="98">
        <v>3582</v>
      </c>
      <c r="I3585" s="104" t="s">
        <v>78</v>
      </c>
      <c r="J3585" s="83">
        <f t="shared" si="111"/>
        <v>3582</v>
      </c>
      <c r="K3585" s="83">
        <f t="shared" si="110"/>
        <v>0</v>
      </c>
    </row>
    <row r="3586" spans="1:11" ht="15.75">
      <c r="A3586" s="98">
        <v>3583</v>
      </c>
      <c r="I3586" s="104" t="s">
        <v>78</v>
      </c>
      <c r="J3586" s="83">
        <f t="shared" si="111"/>
        <v>3583</v>
      </c>
      <c r="K3586" s="83">
        <f t="shared" si="110"/>
        <v>0</v>
      </c>
    </row>
    <row r="3587" spans="1:11" ht="15.75">
      <c r="A3587" s="98">
        <v>3584</v>
      </c>
      <c r="I3587" s="104" t="s">
        <v>78</v>
      </c>
      <c r="J3587" s="83">
        <f t="shared" si="111"/>
        <v>3584</v>
      </c>
      <c r="K3587" s="83">
        <f t="shared" si="110"/>
        <v>0</v>
      </c>
    </row>
    <row r="3588" spans="1:11" ht="15.75">
      <c r="A3588" s="98">
        <v>3585</v>
      </c>
      <c r="I3588" s="104" t="s">
        <v>78</v>
      </c>
      <c r="J3588" s="83">
        <f t="shared" si="111"/>
        <v>3585</v>
      </c>
      <c r="K3588" s="83">
        <f t="shared" ref="K3588:K3651" si="112">COUNTIF($D$4:$D$889,D3588)</f>
        <v>0</v>
      </c>
    </row>
    <row r="3589" spans="1:11" ht="15.75">
      <c r="A3589" s="98">
        <v>3586</v>
      </c>
      <c r="I3589" s="104" t="s">
        <v>78</v>
      </c>
      <c r="J3589" s="83">
        <f t="shared" ref="J3589:J3652" si="113">IF(H3589&lt;&gt;H3588,1,J3588+1)</f>
        <v>3586</v>
      </c>
      <c r="K3589" s="83">
        <f t="shared" si="112"/>
        <v>0</v>
      </c>
    </row>
    <row r="3590" spans="1:11" ht="15.75">
      <c r="A3590" s="98">
        <v>3587</v>
      </c>
      <c r="I3590" s="104" t="s">
        <v>78</v>
      </c>
      <c r="J3590" s="83">
        <f t="shared" si="113"/>
        <v>3587</v>
      </c>
      <c r="K3590" s="83">
        <f t="shared" si="112"/>
        <v>0</v>
      </c>
    </row>
    <row r="3591" spans="1:11" ht="15.75">
      <c r="A3591" s="98">
        <v>3588</v>
      </c>
      <c r="I3591" s="104" t="s">
        <v>78</v>
      </c>
      <c r="J3591" s="83">
        <f t="shared" si="113"/>
        <v>3588</v>
      </c>
      <c r="K3591" s="83">
        <f t="shared" si="112"/>
        <v>0</v>
      </c>
    </row>
    <row r="3592" spans="1:11" ht="15.75">
      <c r="A3592" s="98">
        <v>3589</v>
      </c>
      <c r="I3592" s="104" t="s">
        <v>78</v>
      </c>
      <c r="J3592" s="83">
        <f t="shared" si="113"/>
        <v>3589</v>
      </c>
      <c r="K3592" s="83">
        <f t="shared" si="112"/>
        <v>0</v>
      </c>
    </row>
    <row r="3593" spans="1:11" ht="15.75">
      <c r="A3593" s="98">
        <v>3590</v>
      </c>
      <c r="I3593" s="104" t="s">
        <v>78</v>
      </c>
      <c r="J3593" s="83">
        <f t="shared" si="113"/>
        <v>3590</v>
      </c>
      <c r="K3593" s="83">
        <f t="shared" si="112"/>
        <v>0</v>
      </c>
    </row>
    <row r="3594" spans="1:11" ht="15.75">
      <c r="A3594" s="98">
        <v>3591</v>
      </c>
      <c r="I3594" s="104" t="s">
        <v>78</v>
      </c>
      <c r="J3594" s="83">
        <f t="shared" si="113"/>
        <v>3591</v>
      </c>
      <c r="K3594" s="83">
        <f t="shared" si="112"/>
        <v>0</v>
      </c>
    </row>
    <row r="3595" spans="1:11" ht="15.75">
      <c r="A3595" s="98">
        <v>3592</v>
      </c>
      <c r="I3595" s="104" t="s">
        <v>78</v>
      </c>
      <c r="J3595" s="83">
        <f t="shared" si="113"/>
        <v>3592</v>
      </c>
      <c r="K3595" s="83">
        <f t="shared" si="112"/>
        <v>0</v>
      </c>
    </row>
    <row r="3596" spans="1:11" ht="15.75">
      <c r="A3596" s="98">
        <v>3593</v>
      </c>
      <c r="I3596" s="104" t="s">
        <v>78</v>
      </c>
      <c r="J3596" s="83">
        <f t="shared" si="113"/>
        <v>3593</v>
      </c>
      <c r="K3596" s="83">
        <f t="shared" si="112"/>
        <v>0</v>
      </c>
    </row>
    <row r="3597" spans="1:11" ht="15.75">
      <c r="A3597" s="98">
        <v>3594</v>
      </c>
      <c r="I3597" s="104" t="s">
        <v>78</v>
      </c>
      <c r="J3597" s="83">
        <f t="shared" si="113"/>
        <v>3594</v>
      </c>
      <c r="K3597" s="83">
        <f t="shared" si="112"/>
        <v>0</v>
      </c>
    </row>
    <row r="3598" spans="1:11" ht="15.75">
      <c r="A3598" s="98">
        <v>3595</v>
      </c>
      <c r="I3598" s="104" t="s">
        <v>78</v>
      </c>
      <c r="J3598" s="83">
        <f t="shared" si="113"/>
        <v>3595</v>
      </c>
      <c r="K3598" s="83">
        <f t="shared" si="112"/>
        <v>0</v>
      </c>
    </row>
    <row r="3599" spans="1:11" ht="15.75">
      <c r="A3599" s="98">
        <v>3596</v>
      </c>
      <c r="I3599" s="104" t="s">
        <v>78</v>
      </c>
      <c r="J3599" s="83">
        <f t="shared" si="113"/>
        <v>3596</v>
      </c>
      <c r="K3599" s="83">
        <f t="shared" si="112"/>
        <v>0</v>
      </c>
    </row>
    <row r="3600" spans="1:11" ht="15.75">
      <c r="A3600" s="98">
        <v>3597</v>
      </c>
      <c r="I3600" s="104" t="s">
        <v>78</v>
      </c>
      <c r="J3600" s="83">
        <f t="shared" si="113"/>
        <v>3597</v>
      </c>
      <c r="K3600" s="83">
        <f t="shared" si="112"/>
        <v>0</v>
      </c>
    </row>
    <row r="3601" spans="1:11" ht="15.75">
      <c r="A3601" s="98">
        <v>3598</v>
      </c>
      <c r="I3601" s="104" t="s">
        <v>78</v>
      </c>
      <c r="J3601" s="83">
        <f t="shared" si="113"/>
        <v>3598</v>
      </c>
      <c r="K3601" s="83">
        <f t="shared" si="112"/>
        <v>0</v>
      </c>
    </row>
    <row r="3602" spans="1:11" ht="15.75">
      <c r="A3602" s="98">
        <v>3599</v>
      </c>
      <c r="I3602" s="104" t="s">
        <v>78</v>
      </c>
      <c r="J3602" s="83">
        <f t="shared" si="113"/>
        <v>3599</v>
      </c>
      <c r="K3602" s="83">
        <f t="shared" si="112"/>
        <v>0</v>
      </c>
    </row>
    <row r="3603" spans="1:11" ht="15.75">
      <c r="A3603" s="98">
        <v>3600</v>
      </c>
      <c r="I3603" s="104" t="s">
        <v>78</v>
      </c>
      <c r="J3603" s="83">
        <f t="shared" si="113"/>
        <v>3600</v>
      </c>
      <c r="K3603" s="83">
        <f t="shared" si="112"/>
        <v>0</v>
      </c>
    </row>
    <row r="3604" spans="1:11" ht="15.75">
      <c r="A3604" s="98">
        <v>3601</v>
      </c>
      <c r="I3604" s="104" t="s">
        <v>78</v>
      </c>
      <c r="J3604" s="83">
        <f t="shared" si="113"/>
        <v>3601</v>
      </c>
      <c r="K3604" s="83">
        <f t="shared" si="112"/>
        <v>0</v>
      </c>
    </row>
    <row r="3605" spans="1:11" ht="15.75">
      <c r="A3605" s="98">
        <v>3602</v>
      </c>
      <c r="I3605" s="104" t="s">
        <v>78</v>
      </c>
      <c r="J3605" s="83">
        <f t="shared" si="113"/>
        <v>3602</v>
      </c>
      <c r="K3605" s="83">
        <f t="shared" si="112"/>
        <v>0</v>
      </c>
    </row>
    <row r="3606" spans="1:11" ht="15.75">
      <c r="A3606" s="98">
        <v>3603</v>
      </c>
      <c r="I3606" s="104" t="s">
        <v>78</v>
      </c>
      <c r="J3606" s="83">
        <f t="shared" si="113"/>
        <v>3603</v>
      </c>
      <c r="K3606" s="83">
        <f t="shared" si="112"/>
        <v>0</v>
      </c>
    </row>
    <row r="3607" spans="1:11" ht="15.75">
      <c r="A3607" s="98">
        <v>3604</v>
      </c>
      <c r="I3607" s="104" t="s">
        <v>78</v>
      </c>
      <c r="J3607" s="83">
        <f t="shared" si="113"/>
        <v>3604</v>
      </c>
      <c r="K3607" s="83">
        <f t="shared" si="112"/>
        <v>0</v>
      </c>
    </row>
    <row r="3608" spans="1:11" ht="15.75">
      <c r="A3608" s="98">
        <v>3605</v>
      </c>
      <c r="I3608" s="104" t="s">
        <v>78</v>
      </c>
      <c r="J3608" s="83">
        <f t="shared" si="113"/>
        <v>3605</v>
      </c>
      <c r="K3608" s="83">
        <f t="shared" si="112"/>
        <v>0</v>
      </c>
    </row>
    <row r="3609" spans="1:11" ht="15.75">
      <c r="A3609" s="98">
        <v>3606</v>
      </c>
      <c r="I3609" s="104" t="s">
        <v>78</v>
      </c>
      <c r="J3609" s="83">
        <f t="shared" si="113"/>
        <v>3606</v>
      </c>
      <c r="K3609" s="83">
        <f t="shared" si="112"/>
        <v>0</v>
      </c>
    </row>
    <row r="3610" spans="1:11" ht="15.75">
      <c r="A3610" s="98">
        <v>3607</v>
      </c>
      <c r="I3610" s="104" t="s">
        <v>78</v>
      </c>
      <c r="J3610" s="83">
        <f t="shared" si="113"/>
        <v>3607</v>
      </c>
      <c r="K3610" s="83">
        <f t="shared" si="112"/>
        <v>0</v>
      </c>
    </row>
    <row r="3611" spans="1:11" ht="15.75">
      <c r="A3611" s="98">
        <v>3608</v>
      </c>
      <c r="I3611" s="104" t="s">
        <v>78</v>
      </c>
      <c r="J3611" s="83">
        <f t="shared" si="113"/>
        <v>3608</v>
      </c>
      <c r="K3611" s="83">
        <f t="shared" si="112"/>
        <v>0</v>
      </c>
    </row>
    <row r="3612" spans="1:11" ht="15.75">
      <c r="A3612" s="98">
        <v>3609</v>
      </c>
      <c r="I3612" s="104" t="s">
        <v>78</v>
      </c>
      <c r="J3612" s="83">
        <f t="shared" si="113"/>
        <v>3609</v>
      </c>
      <c r="K3612" s="83">
        <f t="shared" si="112"/>
        <v>0</v>
      </c>
    </row>
    <row r="3613" spans="1:11" ht="15.75">
      <c r="A3613" s="98">
        <v>3610</v>
      </c>
      <c r="I3613" s="104" t="s">
        <v>78</v>
      </c>
      <c r="J3613" s="83">
        <f t="shared" si="113"/>
        <v>3610</v>
      </c>
      <c r="K3613" s="83">
        <f t="shared" si="112"/>
        <v>0</v>
      </c>
    </row>
    <row r="3614" spans="1:11" ht="15.75">
      <c r="A3614" s="98">
        <v>3611</v>
      </c>
      <c r="I3614" s="104" t="s">
        <v>78</v>
      </c>
      <c r="J3614" s="83">
        <f t="shared" si="113"/>
        <v>3611</v>
      </c>
      <c r="K3614" s="83">
        <f t="shared" si="112"/>
        <v>0</v>
      </c>
    </row>
    <row r="3615" spans="1:11" ht="15.75">
      <c r="A3615" s="98">
        <v>3612</v>
      </c>
      <c r="I3615" s="104" t="s">
        <v>78</v>
      </c>
      <c r="J3615" s="83">
        <f t="shared" si="113"/>
        <v>3612</v>
      </c>
      <c r="K3615" s="83">
        <f t="shared" si="112"/>
        <v>0</v>
      </c>
    </row>
    <row r="3616" spans="1:11" ht="15.75">
      <c r="A3616" s="98">
        <v>3613</v>
      </c>
      <c r="I3616" s="104" t="s">
        <v>78</v>
      </c>
      <c r="J3616" s="83">
        <f t="shared" si="113"/>
        <v>3613</v>
      </c>
      <c r="K3616" s="83">
        <f t="shared" si="112"/>
        <v>0</v>
      </c>
    </row>
    <row r="3617" spans="1:11" ht="15.75">
      <c r="A3617" s="98">
        <v>3614</v>
      </c>
      <c r="I3617" s="104" t="s">
        <v>78</v>
      </c>
      <c r="J3617" s="83">
        <f t="shared" si="113"/>
        <v>3614</v>
      </c>
      <c r="K3617" s="83">
        <f t="shared" si="112"/>
        <v>0</v>
      </c>
    </row>
    <row r="3618" spans="1:11" ht="15.75">
      <c r="A3618" s="98">
        <v>3615</v>
      </c>
      <c r="I3618" s="104" t="s">
        <v>78</v>
      </c>
      <c r="J3618" s="83">
        <f t="shared" si="113"/>
        <v>3615</v>
      </c>
      <c r="K3618" s="83">
        <f t="shared" si="112"/>
        <v>0</v>
      </c>
    </row>
    <row r="3619" spans="1:11" ht="15.75">
      <c r="A3619" s="98">
        <v>3616</v>
      </c>
      <c r="I3619" s="104" t="s">
        <v>78</v>
      </c>
      <c r="J3619" s="83">
        <f t="shared" si="113"/>
        <v>3616</v>
      </c>
      <c r="K3619" s="83">
        <f t="shared" si="112"/>
        <v>0</v>
      </c>
    </row>
    <row r="3620" spans="1:11" ht="15.75">
      <c r="A3620" s="98">
        <v>3617</v>
      </c>
      <c r="I3620" s="104" t="s">
        <v>78</v>
      </c>
      <c r="J3620" s="83">
        <f t="shared" si="113"/>
        <v>3617</v>
      </c>
      <c r="K3620" s="83">
        <f t="shared" si="112"/>
        <v>0</v>
      </c>
    </row>
    <row r="3621" spans="1:11" ht="15.75">
      <c r="A3621" s="98">
        <v>3618</v>
      </c>
      <c r="I3621" s="104" t="s">
        <v>78</v>
      </c>
      <c r="J3621" s="83">
        <f t="shared" si="113"/>
        <v>3618</v>
      </c>
      <c r="K3621" s="83">
        <f t="shared" si="112"/>
        <v>0</v>
      </c>
    </row>
    <row r="3622" spans="1:11" ht="15.75">
      <c r="A3622" s="98">
        <v>3619</v>
      </c>
      <c r="I3622" s="104" t="s">
        <v>78</v>
      </c>
      <c r="J3622" s="83">
        <f t="shared" si="113"/>
        <v>3619</v>
      </c>
      <c r="K3622" s="83">
        <f t="shared" si="112"/>
        <v>0</v>
      </c>
    </row>
    <row r="3623" spans="1:11" ht="15.75">
      <c r="A3623" s="98">
        <v>3620</v>
      </c>
      <c r="I3623" s="104" t="s">
        <v>78</v>
      </c>
      <c r="J3623" s="83">
        <f t="shared" si="113"/>
        <v>3620</v>
      </c>
      <c r="K3623" s="83">
        <f t="shared" si="112"/>
        <v>0</v>
      </c>
    </row>
    <row r="3624" spans="1:11" ht="15.75">
      <c r="A3624" s="98">
        <v>3621</v>
      </c>
      <c r="I3624" s="104" t="s">
        <v>78</v>
      </c>
      <c r="J3624" s="83">
        <f t="shared" si="113"/>
        <v>3621</v>
      </c>
      <c r="K3624" s="83">
        <f t="shared" si="112"/>
        <v>0</v>
      </c>
    </row>
    <row r="3625" spans="1:11" ht="15.75">
      <c r="A3625" s="98">
        <v>3622</v>
      </c>
      <c r="I3625" s="104" t="s">
        <v>78</v>
      </c>
      <c r="J3625" s="83">
        <f t="shared" si="113"/>
        <v>3622</v>
      </c>
      <c r="K3625" s="83">
        <f t="shared" si="112"/>
        <v>0</v>
      </c>
    </row>
    <row r="3626" spans="1:11" ht="15.75">
      <c r="A3626" s="98">
        <v>3623</v>
      </c>
      <c r="I3626" s="104" t="s">
        <v>78</v>
      </c>
      <c r="J3626" s="83">
        <f t="shared" si="113"/>
        <v>3623</v>
      </c>
      <c r="K3626" s="83">
        <f t="shared" si="112"/>
        <v>0</v>
      </c>
    </row>
    <row r="3627" spans="1:11" ht="15.75">
      <c r="A3627" s="98">
        <v>3624</v>
      </c>
      <c r="I3627" s="104" t="s">
        <v>78</v>
      </c>
      <c r="J3627" s="83">
        <f t="shared" si="113"/>
        <v>3624</v>
      </c>
      <c r="K3627" s="83">
        <f t="shared" si="112"/>
        <v>0</v>
      </c>
    </row>
    <row r="3628" spans="1:11" ht="15.75">
      <c r="A3628" s="98">
        <v>3625</v>
      </c>
      <c r="I3628" s="104" t="s">
        <v>78</v>
      </c>
      <c r="J3628" s="83">
        <f t="shared" si="113"/>
        <v>3625</v>
      </c>
      <c r="K3628" s="83">
        <f t="shared" si="112"/>
        <v>0</v>
      </c>
    </row>
    <row r="3629" spans="1:11" ht="15.75">
      <c r="A3629" s="98">
        <v>3626</v>
      </c>
      <c r="I3629" s="104" t="s">
        <v>78</v>
      </c>
      <c r="J3629" s="83">
        <f t="shared" si="113"/>
        <v>3626</v>
      </c>
      <c r="K3629" s="83">
        <f t="shared" si="112"/>
        <v>0</v>
      </c>
    </row>
    <row r="3630" spans="1:11" ht="15.75">
      <c r="A3630" s="98">
        <v>3627</v>
      </c>
      <c r="I3630" s="104" t="s">
        <v>78</v>
      </c>
      <c r="J3630" s="83">
        <f t="shared" si="113"/>
        <v>3627</v>
      </c>
      <c r="K3630" s="83">
        <f t="shared" si="112"/>
        <v>0</v>
      </c>
    </row>
    <row r="3631" spans="1:11" ht="15.75">
      <c r="A3631" s="98">
        <v>3628</v>
      </c>
      <c r="I3631" s="104" t="s">
        <v>78</v>
      </c>
      <c r="J3631" s="83">
        <f t="shared" si="113"/>
        <v>3628</v>
      </c>
      <c r="K3631" s="83">
        <f t="shared" si="112"/>
        <v>0</v>
      </c>
    </row>
    <row r="3632" spans="1:11" ht="15.75">
      <c r="A3632" s="98">
        <v>3629</v>
      </c>
      <c r="I3632" s="104" t="s">
        <v>78</v>
      </c>
      <c r="J3632" s="83">
        <f t="shared" si="113"/>
        <v>3629</v>
      </c>
      <c r="K3632" s="83">
        <f t="shared" si="112"/>
        <v>0</v>
      </c>
    </row>
    <row r="3633" spans="1:11" ht="15.75">
      <c r="A3633" s="98">
        <v>3630</v>
      </c>
      <c r="I3633" s="104" t="s">
        <v>78</v>
      </c>
      <c r="J3633" s="83">
        <f t="shared" si="113"/>
        <v>3630</v>
      </c>
      <c r="K3633" s="83">
        <f t="shared" si="112"/>
        <v>0</v>
      </c>
    </row>
    <row r="3634" spans="1:11" ht="15.75">
      <c r="A3634" s="98">
        <v>3631</v>
      </c>
      <c r="I3634" s="104" t="s">
        <v>78</v>
      </c>
      <c r="J3634" s="83">
        <f t="shared" si="113"/>
        <v>3631</v>
      </c>
      <c r="K3634" s="83">
        <f t="shared" si="112"/>
        <v>0</v>
      </c>
    </row>
    <row r="3635" spans="1:11" ht="15.75">
      <c r="A3635" s="98">
        <v>3632</v>
      </c>
      <c r="I3635" s="104" t="s">
        <v>78</v>
      </c>
      <c r="J3635" s="83">
        <f t="shared" si="113"/>
        <v>3632</v>
      </c>
      <c r="K3635" s="83">
        <f t="shared" si="112"/>
        <v>0</v>
      </c>
    </row>
    <row r="3636" spans="1:11" ht="15.75">
      <c r="A3636" s="98">
        <v>3633</v>
      </c>
      <c r="I3636" s="104" t="s">
        <v>78</v>
      </c>
      <c r="J3636" s="83">
        <f t="shared" si="113"/>
        <v>3633</v>
      </c>
      <c r="K3636" s="83">
        <f t="shared" si="112"/>
        <v>0</v>
      </c>
    </row>
    <row r="3637" spans="1:11" ht="15.75">
      <c r="A3637" s="98">
        <v>3634</v>
      </c>
      <c r="I3637" s="104" t="s">
        <v>78</v>
      </c>
      <c r="J3637" s="83">
        <f t="shared" si="113"/>
        <v>3634</v>
      </c>
      <c r="K3637" s="83">
        <f t="shared" si="112"/>
        <v>0</v>
      </c>
    </row>
    <row r="3638" spans="1:11" ht="15.75">
      <c r="A3638" s="98">
        <v>3635</v>
      </c>
      <c r="I3638" s="104" t="s">
        <v>78</v>
      </c>
      <c r="J3638" s="83">
        <f t="shared" si="113"/>
        <v>3635</v>
      </c>
      <c r="K3638" s="83">
        <f t="shared" si="112"/>
        <v>0</v>
      </c>
    </row>
    <row r="3639" spans="1:11" ht="15.75">
      <c r="A3639" s="98">
        <v>3636</v>
      </c>
      <c r="I3639" s="104" t="s">
        <v>78</v>
      </c>
      <c r="J3639" s="83">
        <f t="shared" si="113"/>
        <v>3636</v>
      </c>
      <c r="K3639" s="83">
        <f t="shared" si="112"/>
        <v>0</v>
      </c>
    </row>
    <row r="3640" spans="1:11" ht="15.75">
      <c r="A3640" s="98">
        <v>3637</v>
      </c>
      <c r="I3640" s="104" t="s">
        <v>78</v>
      </c>
      <c r="J3640" s="83">
        <f t="shared" si="113"/>
        <v>3637</v>
      </c>
      <c r="K3640" s="83">
        <f t="shared" si="112"/>
        <v>0</v>
      </c>
    </row>
    <row r="3641" spans="1:11" ht="15.75">
      <c r="A3641" s="98">
        <v>3638</v>
      </c>
      <c r="I3641" s="104" t="s">
        <v>78</v>
      </c>
      <c r="J3641" s="83">
        <f t="shared" si="113"/>
        <v>3638</v>
      </c>
      <c r="K3641" s="83">
        <f t="shared" si="112"/>
        <v>0</v>
      </c>
    </row>
    <row r="3642" spans="1:11" ht="15.75">
      <c r="A3642" s="98">
        <v>3639</v>
      </c>
      <c r="I3642" s="104" t="s">
        <v>78</v>
      </c>
      <c r="J3642" s="83">
        <f t="shared" si="113"/>
        <v>3639</v>
      </c>
      <c r="K3642" s="83">
        <f t="shared" si="112"/>
        <v>0</v>
      </c>
    </row>
    <row r="3643" spans="1:11" ht="15.75">
      <c r="A3643" s="98">
        <v>3640</v>
      </c>
      <c r="I3643" s="104" t="s">
        <v>78</v>
      </c>
      <c r="J3643" s="83">
        <f t="shared" si="113"/>
        <v>3640</v>
      </c>
      <c r="K3643" s="83">
        <f t="shared" si="112"/>
        <v>0</v>
      </c>
    </row>
    <row r="3644" spans="1:11" ht="15.75">
      <c r="A3644" s="98">
        <v>3641</v>
      </c>
      <c r="I3644" s="104" t="s">
        <v>78</v>
      </c>
      <c r="J3644" s="83">
        <f t="shared" si="113"/>
        <v>3641</v>
      </c>
      <c r="K3644" s="83">
        <f t="shared" si="112"/>
        <v>0</v>
      </c>
    </row>
    <row r="3645" spans="1:11" ht="15.75">
      <c r="A3645" s="98">
        <v>3642</v>
      </c>
      <c r="I3645" s="104" t="s">
        <v>78</v>
      </c>
      <c r="J3645" s="83">
        <f t="shared" si="113"/>
        <v>3642</v>
      </c>
      <c r="K3645" s="83">
        <f t="shared" si="112"/>
        <v>0</v>
      </c>
    </row>
    <row r="3646" spans="1:11" ht="15.75">
      <c r="A3646" s="98">
        <v>3643</v>
      </c>
      <c r="I3646" s="104" t="s">
        <v>78</v>
      </c>
      <c r="J3646" s="83">
        <f t="shared" si="113"/>
        <v>3643</v>
      </c>
      <c r="K3646" s="83">
        <f t="shared" si="112"/>
        <v>0</v>
      </c>
    </row>
    <row r="3647" spans="1:11" ht="15.75">
      <c r="A3647" s="98">
        <v>3644</v>
      </c>
      <c r="I3647" s="104" t="s">
        <v>78</v>
      </c>
      <c r="J3647" s="83">
        <f t="shared" si="113"/>
        <v>3644</v>
      </c>
      <c r="K3647" s="83">
        <f t="shared" si="112"/>
        <v>0</v>
      </c>
    </row>
    <row r="3648" spans="1:11" ht="15.75">
      <c r="A3648" s="98">
        <v>3645</v>
      </c>
      <c r="I3648" s="104" t="s">
        <v>78</v>
      </c>
      <c r="J3648" s="83">
        <f t="shared" si="113"/>
        <v>3645</v>
      </c>
      <c r="K3648" s="83">
        <f t="shared" si="112"/>
        <v>0</v>
      </c>
    </row>
    <row r="3649" spans="1:11" ht="15.75">
      <c r="A3649" s="98">
        <v>3646</v>
      </c>
      <c r="I3649" s="104" t="s">
        <v>78</v>
      </c>
      <c r="J3649" s="83">
        <f t="shared" si="113"/>
        <v>3646</v>
      </c>
      <c r="K3649" s="83">
        <f t="shared" si="112"/>
        <v>0</v>
      </c>
    </row>
    <row r="3650" spans="1:11" ht="15.75">
      <c r="A3650" s="98">
        <v>3647</v>
      </c>
      <c r="I3650" s="104" t="s">
        <v>78</v>
      </c>
      <c r="J3650" s="83">
        <f t="shared" si="113"/>
        <v>3647</v>
      </c>
      <c r="K3650" s="83">
        <f t="shared" si="112"/>
        <v>0</v>
      </c>
    </row>
    <row r="3651" spans="1:11" ht="15.75">
      <c r="A3651" s="98">
        <v>3648</v>
      </c>
      <c r="I3651" s="104" t="s">
        <v>78</v>
      </c>
      <c r="J3651" s="83">
        <f t="shared" si="113"/>
        <v>3648</v>
      </c>
      <c r="K3651" s="83">
        <f t="shared" si="112"/>
        <v>0</v>
      </c>
    </row>
    <row r="3652" spans="1:11" ht="15.75">
      <c r="A3652" s="98">
        <v>3649</v>
      </c>
      <c r="I3652" s="104" t="s">
        <v>78</v>
      </c>
      <c r="J3652" s="83">
        <f t="shared" si="113"/>
        <v>3649</v>
      </c>
      <c r="K3652" s="83">
        <f t="shared" ref="K3652:K3715" si="114">COUNTIF($D$4:$D$889,D3652)</f>
        <v>0</v>
      </c>
    </row>
    <row r="3653" spans="1:11" ht="15.75">
      <c r="A3653" s="98">
        <v>3650</v>
      </c>
      <c r="I3653" s="104" t="s">
        <v>78</v>
      </c>
      <c r="J3653" s="83">
        <f t="shared" ref="J3653:J3716" si="115">IF(H3653&lt;&gt;H3652,1,J3652+1)</f>
        <v>3650</v>
      </c>
      <c r="K3653" s="83">
        <f t="shared" si="114"/>
        <v>0</v>
      </c>
    </row>
    <row r="3654" spans="1:11" ht="15.75">
      <c r="A3654" s="98">
        <v>3651</v>
      </c>
      <c r="I3654" s="104" t="s">
        <v>78</v>
      </c>
      <c r="J3654" s="83">
        <f t="shared" si="115"/>
        <v>3651</v>
      </c>
      <c r="K3654" s="83">
        <f t="shared" si="114"/>
        <v>0</v>
      </c>
    </row>
    <row r="3655" spans="1:11" ht="15.75">
      <c r="A3655" s="98">
        <v>3652</v>
      </c>
      <c r="I3655" s="104" t="s">
        <v>78</v>
      </c>
      <c r="J3655" s="83">
        <f t="shared" si="115"/>
        <v>3652</v>
      </c>
      <c r="K3655" s="83">
        <f t="shared" si="114"/>
        <v>0</v>
      </c>
    </row>
    <row r="3656" spans="1:11" ht="15.75">
      <c r="A3656" s="98">
        <v>3653</v>
      </c>
      <c r="I3656" s="104" t="s">
        <v>78</v>
      </c>
      <c r="J3656" s="83">
        <f t="shared" si="115"/>
        <v>3653</v>
      </c>
      <c r="K3656" s="83">
        <f t="shared" si="114"/>
        <v>0</v>
      </c>
    </row>
    <row r="3657" spans="1:11" ht="15.75">
      <c r="A3657" s="98">
        <v>3654</v>
      </c>
      <c r="I3657" s="104" t="s">
        <v>78</v>
      </c>
      <c r="J3657" s="83">
        <f t="shared" si="115"/>
        <v>3654</v>
      </c>
      <c r="K3657" s="83">
        <f t="shared" si="114"/>
        <v>0</v>
      </c>
    </row>
    <row r="3658" spans="1:11" ht="15.75">
      <c r="A3658" s="98">
        <v>3655</v>
      </c>
      <c r="I3658" s="104" t="s">
        <v>78</v>
      </c>
      <c r="J3658" s="83">
        <f t="shared" si="115"/>
        <v>3655</v>
      </c>
      <c r="K3658" s="83">
        <f t="shared" si="114"/>
        <v>0</v>
      </c>
    </row>
    <row r="3659" spans="1:11" ht="15.75">
      <c r="A3659" s="98">
        <v>3656</v>
      </c>
      <c r="I3659" s="104" t="s">
        <v>78</v>
      </c>
      <c r="J3659" s="83">
        <f t="shared" si="115"/>
        <v>3656</v>
      </c>
      <c r="K3659" s="83">
        <f t="shared" si="114"/>
        <v>0</v>
      </c>
    </row>
    <row r="3660" spans="1:11" ht="15.75">
      <c r="A3660" s="98">
        <v>3657</v>
      </c>
      <c r="I3660" s="104" t="s">
        <v>78</v>
      </c>
      <c r="J3660" s="83">
        <f t="shared" si="115"/>
        <v>3657</v>
      </c>
      <c r="K3660" s="83">
        <f t="shared" si="114"/>
        <v>0</v>
      </c>
    </row>
    <row r="3661" spans="1:11" ht="15.75">
      <c r="A3661" s="98">
        <v>3658</v>
      </c>
      <c r="I3661" s="104" t="s">
        <v>78</v>
      </c>
      <c r="J3661" s="83">
        <f t="shared" si="115"/>
        <v>3658</v>
      </c>
      <c r="K3661" s="83">
        <f t="shared" si="114"/>
        <v>0</v>
      </c>
    </row>
    <row r="3662" spans="1:11" ht="15.75">
      <c r="A3662" s="98">
        <v>3659</v>
      </c>
      <c r="I3662" s="104" t="s">
        <v>78</v>
      </c>
      <c r="J3662" s="83">
        <f t="shared" si="115"/>
        <v>3659</v>
      </c>
      <c r="K3662" s="83">
        <f t="shared" si="114"/>
        <v>0</v>
      </c>
    </row>
    <row r="3663" spans="1:11" ht="15.75">
      <c r="A3663" s="98">
        <v>3660</v>
      </c>
      <c r="I3663" s="104" t="s">
        <v>78</v>
      </c>
      <c r="J3663" s="83">
        <f t="shared" si="115"/>
        <v>3660</v>
      </c>
      <c r="K3663" s="83">
        <f t="shared" si="114"/>
        <v>0</v>
      </c>
    </row>
    <row r="3664" spans="1:11" ht="15.75">
      <c r="A3664" s="98">
        <v>3661</v>
      </c>
      <c r="I3664" s="104" t="s">
        <v>78</v>
      </c>
      <c r="J3664" s="83">
        <f t="shared" si="115"/>
        <v>3661</v>
      </c>
      <c r="K3664" s="83">
        <f t="shared" si="114"/>
        <v>0</v>
      </c>
    </row>
    <row r="3665" spans="1:11" ht="15.75">
      <c r="A3665" s="98">
        <v>3662</v>
      </c>
      <c r="I3665" s="104" t="s">
        <v>78</v>
      </c>
      <c r="J3665" s="83">
        <f t="shared" si="115"/>
        <v>3662</v>
      </c>
      <c r="K3665" s="83">
        <f t="shared" si="114"/>
        <v>0</v>
      </c>
    </row>
    <row r="3666" spans="1:11" ht="15.75">
      <c r="A3666" s="98">
        <v>3663</v>
      </c>
      <c r="I3666" s="104" t="s">
        <v>78</v>
      </c>
      <c r="J3666" s="83">
        <f t="shared" si="115"/>
        <v>3663</v>
      </c>
      <c r="K3666" s="83">
        <f t="shared" si="114"/>
        <v>0</v>
      </c>
    </row>
    <row r="3667" spans="1:11" ht="15.75">
      <c r="A3667" s="98">
        <v>3664</v>
      </c>
      <c r="I3667" s="104" t="s">
        <v>78</v>
      </c>
      <c r="J3667" s="83">
        <f t="shared" si="115"/>
        <v>3664</v>
      </c>
      <c r="K3667" s="83">
        <f t="shared" si="114"/>
        <v>0</v>
      </c>
    </row>
    <row r="3668" spans="1:11" ht="15.75">
      <c r="A3668" s="98">
        <v>3665</v>
      </c>
      <c r="I3668" s="104" t="s">
        <v>78</v>
      </c>
      <c r="J3668" s="83">
        <f t="shared" si="115"/>
        <v>3665</v>
      </c>
      <c r="K3668" s="83">
        <f t="shared" si="114"/>
        <v>0</v>
      </c>
    </row>
    <row r="3669" spans="1:11" ht="15.75">
      <c r="A3669" s="98">
        <v>3666</v>
      </c>
      <c r="I3669" s="104" t="s">
        <v>78</v>
      </c>
      <c r="J3669" s="83">
        <f t="shared" si="115"/>
        <v>3666</v>
      </c>
      <c r="K3669" s="83">
        <f t="shared" si="114"/>
        <v>0</v>
      </c>
    </row>
    <row r="3670" spans="1:11" ht="15.75">
      <c r="A3670" s="98">
        <v>3667</v>
      </c>
      <c r="I3670" s="104" t="s">
        <v>78</v>
      </c>
      <c r="J3670" s="83">
        <f t="shared" si="115"/>
        <v>3667</v>
      </c>
      <c r="K3670" s="83">
        <f t="shared" si="114"/>
        <v>0</v>
      </c>
    </row>
    <row r="3671" spans="1:11" ht="15.75">
      <c r="A3671" s="98">
        <v>3668</v>
      </c>
      <c r="I3671" s="104" t="s">
        <v>78</v>
      </c>
      <c r="J3671" s="83">
        <f t="shared" si="115"/>
        <v>3668</v>
      </c>
      <c r="K3671" s="83">
        <f t="shared" si="114"/>
        <v>0</v>
      </c>
    </row>
    <row r="3672" spans="1:11" ht="15.75">
      <c r="A3672" s="98">
        <v>3669</v>
      </c>
      <c r="I3672" s="104" t="s">
        <v>78</v>
      </c>
      <c r="J3672" s="83">
        <f t="shared" si="115"/>
        <v>3669</v>
      </c>
      <c r="K3672" s="83">
        <f t="shared" si="114"/>
        <v>0</v>
      </c>
    </row>
    <row r="3673" spans="1:11" ht="15.75">
      <c r="A3673" s="98">
        <v>3670</v>
      </c>
      <c r="I3673" s="104" t="s">
        <v>78</v>
      </c>
      <c r="J3673" s="83">
        <f t="shared" si="115"/>
        <v>3670</v>
      </c>
      <c r="K3673" s="83">
        <f t="shared" si="114"/>
        <v>0</v>
      </c>
    </row>
    <row r="3674" spans="1:11" ht="15.75">
      <c r="A3674" s="98">
        <v>3671</v>
      </c>
      <c r="I3674" s="104" t="s">
        <v>78</v>
      </c>
      <c r="J3674" s="83">
        <f t="shared" si="115"/>
        <v>3671</v>
      </c>
      <c r="K3674" s="83">
        <f t="shared" si="114"/>
        <v>0</v>
      </c>
    </row>
    <row r="3675" spans="1:11" ht="15.75">
      <c r="A3675" s="98">
        <v>3672</v>
      </c>
      <c r="I3675" s="104" t="s">
        <v>78</v>
      </c>
      <c r="J3675" s="83">
        <f t="shared" si="115"/>
        <v>3672</v>
      </c>
      <c r="K3675" s="83">
        <f t="shared" si="114"/>
        <v>0</v>
      </c>
    </row>
    <row r="3676" spans="1:11" ht="15.75">
      <c r="A3676" s="98">
        <v>3673</v>
      </c>
      <c r="I3676" s="104" t="s">
        <v>78</v>
      </c>
      <c r="J3676" s="83">
        <f t="shared" si="115"/>
        <v>3673</v>
      </c>
      <c r="K3676" s="83">
        <f t="shared" si="114"/>
        <v>0</v>
      </c>
    </row>
    <row r="3677" spans="1:11" ht="15.75">
      <c r="A3677" s="98">
        <v>3674</v>
      </c>
      <c r="I3677" s="104" t="s">
        <v>78</v>
      </c>
      <c r="J3677" s="83">
        <f t="shared" si="115"/>
        <v>3674</v>
      </c>
      <c r="K3677" s="83">
        <f t="shared" si="114"/>
        <v>0</v>
      </c>
    </row>
    <row r="3678" spans="1:11" ht="15.75">
      <c r="A3678" s="98">
        <v>3675</v>
      </c>
      <c r="I3678" s="104" t="s">
        <v>78</v>
      </c>
      <c r="J3678" s="83">
        <f t="shared" si="115"/>
        <v>3675</v>
      </c>
      <c r="K3678" s="83">
        <f t="shared" si="114"/>
        <v>0</v>
      </c>
    </row>
    <row r="3679" spans="1:11" ht="15.75">
      <c r="A3679" s="98">
        <v>3676</v>
      </c>
      <c r="I3679" s="104" t="s">
        <v>78</v>
      </c>
      <c r="J3679" s="83">
        <f t="shared" si="115"/>
        <v>3676</v>
      </c>
      <c r="K3679" s="83">
        <f t="shared" si="114"/>
        <v>0</v>
      </c>
    </row>
    <row r="3680" spans="1:11" ht="15.75">
      <c r="A3680" s="98">
        <v>3677</v>
      </c>
      <c r="I3680" s="104" t="s">
        <v>78</v>
      </c>
      <c r="J3680" s="83">
        <f t="shared" si="115"/>
        <v>3677</v>
      </c>
      <c r="K3680" s="83">
        <f t="shared" si="114"/>
        <v>0</v>
      </c>
    </row>
    <row r="3681" spans="1:11" ht="15.75">
      <c r="A3681" s="98">
        <v>3678</v>
      </c>
      <c r="I3681" s="104" t="s">
        <v>78</v>
      </c>
      <c r="J3681" s="83">
        <f t="shared" si="115"/>
        <v>3678</v>
      </c>
      <c r="K3681" s="83">
        <f t="shared" si="114"/>
        <v>0</v>
      </c>
    </row>
    <row r="3682" spans="1:11" ht="15.75">
      <c r="A3682" s="98">
        <v>3679</v>
      </c>
      <c r="I3682" s="104" t="s">
        <v>78</v>
      </c>
      <c r="J3682" s="83">
        <f t="shared" si="115"/>
        <v>3679</v>
      </c>
      <c r="K3682" s="83">
        <f t="shared" si="114"/>
        <v>0</v>
      </c>
    </row>
    <row r="3683" spans="1:11" ht="15.75">
      <c r="A3683" s="98">
        <v>3680</v>
      </c>
      <c r="I3683" s="104" t="s">
        <v>78</v>
      </c>
      <c r="J3683" s="83">
        <f t="shared" si="115"/>
        <v>3680</v>
      </c>
      <c r="K3683" s="83">
        <f t="shared" si="114"/>
        <v>0</v>
      </c>
    </row>
    <row r="3684" spans="1:11" ht="15.75">
      <c r="A3684" s="98">
        <v>3681</v>
      </c>
      <c r="I3684" s="104" t="s">
        <v>78</v>
      </c>
      <c r="J3684" s="83">
        <f t="shared" si="115"/>
        <v>3681</v>
      </c>
      <c r="K3684" s="83">
        <f t="shared" si="114"/>
        <v>0</v>
      </c>
    </row>
    <row r="3685" spans="1:11" ht="15.75">
      <c r="A3685" s="98">
        <v>3682</v>
      </c>
      <c r="I3685" s="104" t="s">
        <v>78</v>
      </c>
      <c r="J3685" s="83">
        <f t="shared" si="115"/>
        <v>3682</v>
      </c>
      <c r="K3685" s="83">
        <f t="shared" si="114"/>
        <v>0</v>
      </c>
    </row>
    <row r="3686" spans="1:11" ht="15.75">
      <c r="A3686" s="98">
        <v>3683</v>
      </c>
      <c r="I3686" s="104" t="s">
        <v>78</v>
      </c>
      <c r="J3686" s="83">
        <f t="shared" si="115"/>
        <v>3683</v>
      </c>
      <c r="K3686" s="83">
        <f t="shared" si="114"/>
        <v>0</v>
      </c>
    </row>
    <row r="3687" spans="1:11" ht="15.75">
      <c r="A3687" s="98">
        <v>3684</v>
      </c>
      <c r="I3687" s="104" t="s">
        <v>78</v>
      </c>
      <c r="J3687" s="83">
        <f t="shared" si="115"/>
        <v>3684</v>
      </c>
      <c r="K3687" s="83">
        <f t="shared" si="114"/>
        <v>0</v>
      </c>
    </row>
    <row r="3688" spans="1:11" ht="15.75">
      <c r="A3688" s="98">
        <v>3685</v>
      </c>
      <c r="I3688" s="104" t="s">
        <v>78</v>
      </c>
      <c r="J3688" s="83">
        <f t="shared" si="115"/>
        <v>3685</v>
      </c>
      <c r="K3688" s="83">
        <f t="shared" si="114"/>
        <v>0</v>
      </c>
    </row>
    <row r="3689" spans="1:11" ht="15.75">
      <c r="A3689" s="98">
        <v>3686</v>
      </c>
      <c r="I3689" s="104" t="s">
        <v>78</v>
      </c>
      <c r="J3689" s="83">
        <f t="shared" si="115"/>
        <v>3686</v>
      </c>
      <c r="K3689" s="83">
        <f t="shared" si="114"/>
        <v>0</v>
      </c>
    </row>
    <row r="3690" spans="1:11" ht="15.75">
      <c r="A3690" s="98">
        <v>3687</v>
      </c>
      <c r="I3690" s="104" t="s">
        <v>78</v>
      </c>
      <c r="J3690" s="83">
        <f t="shared" si="115"/>
        <v>3687</v>
      </c>
      <c r="K3690" s="83">
        <f t="shared" si="114"/>
        <v>0</v>
      </c>
    </row>
    <row r="3691" spans="1:11" ht="15.75">
      <c r="A3691" s="98">
        <v>3688</v>
      </c>
      <c r="I3691" s="104" t="s">
        <v>78</v>
      </c>
      <c r="J3691" s="83">
        <f t="shared" si="115"/>
        <v>3688</v>
      </c>
      <c r="K3691" s="83">
        <f t="shared" si="114"/>
        <v>0</v>
      </c>
    </row>
    <row r="3692" spans="1:11" ht="15.75">
      <c r="A3692" s="98">
        <v>3689</v>
      </c>
      <c r="I3692" s="104" t="s">
        <v>78</v>
      </c>
      <c r="J3692" s="83">
        <f t="shared" si="115"/>
        <v>3689</v>
      </c>
      <c r="K3692" s="83">
        <f t="shared" si="114"/>
        <v>0</v>
      </c>
    </row>
    <row r="3693" spans="1:11" ht="15.75">
      <c r="A3693" s="98">
        <v>3690</v>
      </c>
      <c r="I3693" s="104" t="s">
        <v>78</v>
      </c>
      <c r="J3693" s="83">
        <f t="shared" si="115"/>
        <v>3690</v>
      </c>
      <c r="K3693" s="83">
        <f t="shared" si="114"/>
        <v>0</v>
      </c>
    </row>
    <row r="3694" spans="1:11" ht="15.75">
      <c r="A3694" s="98">
        <v>3691</v>
      </c>
      <c r="I3694" s="104" t="s">
        <v>78</v>
      </c>
      <c r="J3694" s="83">
        <f t="shared" si="115"/>
        <v>3691</v>
      </c>
      <c r="K3694" s="83">
        <f t="shared" si="114"/>
        <v>0</v>
      </c>
    </row>
    <row r="3695" spans="1:11" ht="15.75">
      <c r="A3695" s="98">
        <v>3692</v>
      </c>
      <c r="I3695" s="104" t="s">
        <v>78</v>
      </c>
      <c r="J3695" s="83">
        <f t="shared" si="115"/>
        <v>3692</v>
      </c>
      <c r="K3695" s="83">
        <f t="shared" si="114"/>
        <v>0</v>
      </c>
    </row>
    <row r="3696" spans="1:11" ht="15.75">
      <c r="A3696" s="98">
        <v>3693</v>
      </c>
      <c r="I3696" s="104" t="s">
        <v>78</v>
      </c>
      <c r="J3696" s="83">
        <f t="shared" si="115"/>
        <v>3693</v>
      </c>
      <c r="K3696" s="83">
        <f t="shared" si="114"/>
        <v>0</v>
      </c>
    </row>
    <row r="3697" spans="1:11" ht="15.75">
      <c r="A3697" s="98">
        <v>3694</v>
      </c>
      <c r="I3697" s="104" t="s">
        <v>78</v>
      </c>
      <c r="J3697" s="83">
        <f t="shared" si="115"/>
        <v>3694</v>
      </c>
      <c r="K3697" s="83">
        <f t="shared" si="114"/>
        <v>0</v>
      </c>
    </row>
    <row r="3698" spans="1:11" ht="15.75">
      <c r="A3698" s="98">
        <v>3695</v>
      </c>
      <c r="I3698" s="104" t="s">
        <v>78</v>
      </c>
      <c r="J3698" s="83">
        <f t="shared" si="115"/>
        <v>3695</v>
      </c>
      <c r="K3698" s="83">
        <f t="shared" si="114"/>
        <v>0</v>
      </c>
    </row>
    <row r="3699" spans="1:11" ht="15.75">
      <c r="A3699" s="98">
        <v>3696</v>
      </c>
      <c r="I3699" s="104" t="s">
        <v>78</v>
      </c>
      <c r="J3699" s="83">
        <f t="shared" si="115"/>
        <v>3696</v>
      </c>
      <c r="K3699" s="83">
        <f t="shared" si="114"/>
        <v>0</v>
      </c>
    </row>
    <row r="3700" spans="1:11" ht="15.75">
      <c r="A3700" s="98">
        <v>3697</v>
      </c>
      <c r="I3700" s="104" t="s">
        <v>78</v>
      </c>
      <c r="J3700" s="83">
        <f t="shared" si="115"/>
        <v>3697</v>
      </c>
      <c r="K3700" s="83">
        <f t="shared" si="114"/>
        <v>0</v>
      </c>
    </row>
    <row r="3701" spans="1:11" ht="15.75">
      <c r="A3701" s="98">
        <v>3698</v>
      </c>
      <c r="I3701" s="104" t="s">
        <v>78</v>
      </c>
      <c r="J3701" s="83">
        <f t="shared" si="115"/>
        <v>3698</v>
      </c>
      <c r="K3701" s="83">
        <f t="shared" si="114"/>
        <v>0</v>
      </c>
    </row>
    <row r="3702" spans="1:11" ht="15.75">
      <c r="A3702" s="98">
        <v>3699</v>
      </c>
      <c r="I3702" s="104" t="s">
        <v>78</v>
      </c>
      <c r="J3702" s="83">
        <f t="shared" si="115"/>
        <v>3699</v>
      </c>
      <c r="K3702" s="83">
        <f t="shared" si="114"/>
        <v>0</v>
      </c>
    </row>
    <row r="3703" spans="1:11" ht="15.75">
      <c r="A3703" s="98">
        <v>3700</v>
      </c>
      <c r="I3703" s="104" t="s">
        <v>78</v>
      </c>
      <c r="J3703" s="83">
        <f t="shared" si="115"/>
        <v>3700</v>
      </c>
      <c r="K3703" s="83">
        <f t="shared" si="114"/>
        <v>0</v>
      </c>
    </row>
    <row r="3704" spans="1:11" ht="15.75">
      <c r="A3704" s="98">
        <v>3701</v>
      </c>
      <c r="I3704" s="104" t="s">
        <v>78</v>
      </c>
      <c r="J3704" s="83">
        <f t="shared" si="115"/>
        <v>3701</v>
      </c>
      <c r="K3704" s="83">
        <f t="shared" si="114"/>
        <v>0</v>
      </c>
    </row>
    <row r="3705" spans="1:11" ht="15.75">
      <c r="A3705" s="98">
        <v>3702</v>
      </c>
      <c r="I3705" s="104" t="s">
        <v>78</v>
      </c>
      <c r="J3705" s="83">
        <f t="shared" si="115"/>
        <v>3702</v>
      </c>
      <c r="K3705" s="83">
        <f t="shared" si="114"/>
        <v>0</v>
      </c>
    </row>
    <row r="3706" spans="1:11" ht="15.75">
      <c r="A3706" s="98">
        <v>3703</v>
      </c>
      <c r="I3706" s="104" t="s">
        <v>78</v>
      </c>
      <c r="J3706" s="83">
        <f t="shared" si="115"/>
        <v>3703</v>
      </c>
      <c r="K3706" s="83">
        <f t="shared" si="114"/>
        <v>0</v>
      </c>
    </row>
    <row r="3707" spans="1:11" ht="15.75">
      <c r="A3707" s="98">
        <v>3704</v>
      </c>
      <c r="I3707" s="104" t="s">
        <v>78</v>
      </c>
      <c r="J3707" s="83">
        <f t="shared" si="115"/>
        <v>3704</v>
      </c>
      <c r="K3707" s="83">
        <f t="shared" si="114"/>
        <v>0</v>
      </c>
    </row>
    <row r="3708" spans="1:11" ht="15.75">
      <c r="A3708" s="98">
        <v>3705</v>
      </c>
      <c r="I3708" s="104" t="s">
        <v>78</v>
      </c>
      <c r="J3708" s="83">
        <f t="shared" si="115"/>
        <v>3705</v>
      </c>
      <c r="K3708" s="83">
        <f t="shared" si="114"/>
        <v>0</v>
      </c>
    </row>
    <row r="3709" spans="1:11" ht="15.75">
      <c r="A3709" s="98">
        <v>3706</v>
      </c>
      <c r="I3709" s="104" t="s">
        <v>78</v>
      </c>
      <c r="J3709" s="83">
        <f t="shared" si="115"/>
        <v>3706</v>
      </c>
      <c r="K3709" s="83">
        <f t="shared" si="114"/>
        <v>0</v>
      </c>
    </row>
    <row r="3710" spans="1:11" ht="15.75">
      <c r="A3710" s="98">
        <v>3707</v>
      </c>
      <c r="I3710" s="104" t="s">
        <v>78</v>
      </c>
      <c r="J3710" s="83">
        <f t="shared" si="115"/>
        <v>3707</v>
      </c>
      <c r="K3710" s="83">
        <f t="shared" si="114"/>
        <v>0</v>
      </c>
    </row>
    <row r="3711" spans="1:11" ht="15.75">
      <c r="A3711" s="98">
        <v>3708</v>
      </c>
      <c r="I3711" s="104" t="s">
        <v>78</v>
      </c>
      <c r="J3711" s="83">
        <f t="shared" si="115"/>
        <v>3708</v>
      </c>
      <c r="K3711" s="83">
        <f t="shared" si="114"/>
        <v>0</v>
      </c>
    </row>
    <row r="3712" spans="1:11" ht="15.75">
      <c r="A3712" s="98">
        <v>3709</v>
      </c>
      <c r="I3712" s="104" t="s">
        <v>78</v>
      </c>
      <c r="J3712" s="83">
        <f t="shared" si="115"/>
        <v>3709</v>
      </c>
      <c r="K3712" s="83">
        <f t="shared" si="114"/>
        <v>0</v>
      </c>
    </row>
    <row r="3713" spans="1:11" ht="15.75">
      <c r="A3713" s="98">
        <v>3710</v>
      </c>
      <c r="I3713" s="104" t="s">
        <v>78</v>
      </c>
      <c r="J3713" s="83">
        <f t="shared" si="115"/>
        <v>3710</v>
      </c>
      <c r="K3713" s="83">
        <f t="shared" si="114"/>
        <v>0</v>
      </c>
    </row>
    <row r="3714" spans="1:11" ht="15.75">
      <c r="A3714" s="98">
        <v>3711</v>
      </c>
      <c r="I3714" s="104" t="s">
        <v>78</v>
      </c>
      <c r="J3714" s="83">
        <f t="shared" si="115"/>
        <v>3711</v>
      </c>
      <c r="K3714" s="83">
        <f t="shared" si="114"/>
        <v>0</v>
      </c>
    </row>
    <row r="3715" spans="1:11" ht="15.75">
      <c r="A3715" s="98">
        <v>3712</v>
      </c>
      <c r="I3715" s="104" t="s">
        <v>78</v>
      </c>
      <c r="J3715" s="83">
        <f t="shared" si="115"/>
        <v>3712</v>
      </c>
      <c r="K3715" s="83">
        <f t="shared" si="114"/>
        <v>0</v>
      </c>
    </row>
    <row r="3716" spans="1:11" ht="15.75">
      <c r="A3716" s="98">
        <v>3713</v>
      </c>
      <c r="I3716" s="104" t="s">
        <v>78</v>
      </c>
      <c r="J3716" s="83">
        <f t="shared" si="115"/>
        <v>3713</v>
      </c>
      <c r="K3716" s="83">
        <f t="shared" ref="K3716:K3779" si="116">COUNTIF($D$4:$D$889,D3716)</f>
        <v>0</v>
      </c>
    </row>
    <row r="3717" spans="1:11" ht="15.75">
      <c r="A3717" s="98">
        <v>3714</v>
      </c>
      <c r="I3717" s="104" t="s">
        <v>78</v>
      </c>
      <c r="J3717" s="83">
        <f t="shared" ref="J3717:J3780" si="117">IF(H3717&lt;&gt;H3716,1,J3716+1)</f>
        <v>3714</v>
      </c>
      <c r="K3717" s="83">
        <f t="shared" si="116"/>
        <v>0</v>
      </c>
    </row>
    <row r="3718" spans="1:11" ht="15.75">
      <c r="A3718" s="98">
        <v>3715</v>
      </c>
      <c r="I3718" s="104" t="s">
        <v>78</v>
      </c>
      <c r="J3718" s="83">
        <f t="shared" si="117"/>
        <v>3715</v>
      </c>
      <c r="K3718" s="83">
        <f t="shared" si="116"/>
        <v>0</v>
      </c>
    </row>
    <row r="3719" spans="1:11" ht="15.75">
      <c r="A3719" s="98">
        <v>3716</v>
      </c>
      <c r="I3719" s="104" t="s">
        <v>78</v>
      </c>
      <c r="J3719" s="83">
        <f t="shared" si="117"/>
        <v>3716</v>
      </c>
      <c r="K3719" s="83">
        <f t="shared" si="116"/>
        <v>0</v>
      </c>
    </row>
    <row r="3720" spans="1:11" ht="15.75">
      <c r="A3720" s="98">
        <v>3717</v>
      </c>
      <c r="I3720" s="104" t="s">
        <v>78</v>
      </c>
      <c r="J3720" s="83">
        <f t="shared" si="117"/>
        <v>3717</v>
      </c>
      <c r="K3720" s="83">
        <f t="shared" si="116"/>
        <v>0</v>
      </c>
    </row>
    <row r="3721" spans="1:11" ht="15.75">
      <c r="A3721" s="98">
        <v>3718</v>
      </c>
      <c r="I3721" s="104" t="s">
        <v>78</v>
      </c>
      <c r="J3721" s="83">
        <f t="shared" si="117"/>
        <v>3718</v>
      </c>
      <c r="K3721" s="83">
        <f t="shared" si="116"/>
        <v>0</v>
      </c>
    </row>
    <row r="3722" spans="1:11" ht="15.75">
      <c r="A3722" s="98">
        <v>3719</v>
      </c>
      <c r="I3722" s="104" t="s">
        <v>78</v>
      </c>
      <c r="J3722" s="83">
        <f t="shared" si="117"/>
        <v>3719</v>
      </c>
      <c r="K3722" s="83">
        <f t="shared" si="116"/>
        <v>0</v>
      </c>
    </row>
    <row r="3723" spans="1:11" ht="15.75">
      <c r="A3723" s="98">
        <v>3720</v>
      </c>
      <c r="I3723" s="104" t="s">
        <v>78</v>
      </c>
      <c r="J3723" s="83">
        <f t="shared" si="117"/>
        <v>3720</v>
      </c>
      <c r="K3723" s="83">
        <f t="shared" si="116"/>
        <v>0</v>
      </c>
    </row>
    <row r="3724" spans="1:11" ht="15.75">
      <c r="A3724" s="98">
        <v>3721</v>
      </c>
      <c r="I3724" s="104" t="s">
        <v>78</v>
      </c>
      <c r="J3724" s="83">
        <f t="shared" si="117"/>
        <v>3721</v>
      </c>
      <c r="K3724" s="83">
        <f t="shared" si="116"/>
        <v>0</v>
      </c>
    </row>
    <row r="3725" spans="1:11" ht="15.75">
      <c r="A3725" s="98">
        <v>3722</v>
      </c>
      <c r="I3725" s="104" t="s">
        <v>78</v>
      </c>
      <c r="J3725" s="83">
        <f t="shared" si="117"/>
        <v>3722</v>
      </c>
      <c r="K3725" s="83">
        <f t="shared" si="116"/>
        <v>0</v>
      </c>
    </row>
    <row r="3726" spans="1:11" ht="15.75">
      <c r="A3726" s="98">
        <v>3723</v>
      </c>
      <c r="I3726" s="104" t="s">
        <v>78</v>
      </c>
      <c r="J3726" s="83">
        <f t="shared" si="117"/>
        <v>3723</v>
      </c>
      <c r="K3726" s="83">
        <f t="shared" si="116"/>
        <v>0</v>
      </c>
    </row>
    <row r="3727" spans="1:11" ht="15.75">
      <c r="A3727" s="98">
        <v>3724</v>
      </c>
      <c r="I3727" s="104" t="s">
        <v>78</v>
      </c>
      <c r="J3727" s="83">
        <f t="shared" si="117"/>
        <v>3724</v>
      </c>
      <c r="K3727" s="83">
        <f t="shared" si="116"/>
        <v>0</v>
      </c>
    </row>
    <row r="3728" spans="1:11" ht="15.75">
      <c r="A3728" s="98">
        <v>3725</v>
      </c>
      <c r="I3728" s="104" t="s">
        <v>78</v>
      </c>
      <c r="J3728" s="83">
        <f t="shared" si="117"/>
        <v>3725</v>
      </c>
      <c r="K3728" s="83">
        <f t="shared" si="116"/>
        <v>0</v>
      </c>
    </row>
    <row r="3729" spans="1:11" ht="15.75">
      <c r="A3729" s="98">
        <v>3726</v>
      </c>
      <c r="I3729" s="104" t="s">
        <v>78</v>
      </c>
      <c r="J3729" s="83">
        <f t="shared" si="117"/>
        <v>3726</v>
      </c>
      <c r="K3729" s="83">
        <f t="shared" si="116"/>
        <v>0</v>
      </c>
    </row>
    <row r="3730" spans="1:11" ht="15.75">
      <c r="A3730" s="98">
        <v>3727</v>
      </c>
      <c r="I3730" s="104" t="s">
        <v>78</v>
      </c>
      <c r="J3730" s="83">
        <f t="shared" si="117"/>
        <v>3727</v>
      </c>
      <c r="K3730" s="83">
        <f t="shared" si="116"/>
        <v>0</v>
      </c>
    </row>
    <row r="3731" spans="1:11" ht="15.75">
      <c r="A3731" s="98">
        <v>3728</v>
      </c>
      <c r="I3731" s="104" t="s">
        <v>78</v>
      </c>
      <c r="J3731" s="83">
        <f t="shared" si="117"/>
        <v>3728</v>
      </c>
      <c r="K3731" s="83">
        <f t="shared" si="116"/>
        <v>0</v>
      </c>
    </row>
    <row r="3732" spans="1:11" ht="15.75">
      <c r="A3732" s="98">
        <v>3729</v>
      </c>
      <c r="I3732" s="104" t="s">
        <v>78</v>
      </c>
      <c r="J3732" s="83">
        <f t="shared" si="117"/>
        <v>3729</v>
      </c>
      <c r="K3732" s="83">
        <f t="shared" si="116"/>
        <v>0</v>
      </c>
    </row>
    <row r="3733" spans="1:11" ht="15.75">
      <c r="A3733" s="98">
        <v>3730</v>
      </c>
      <c r="I3733" s="104" t="s">
        <v>78</v>
      </c>
      <c r="J3733" s="83">
        <f t="shared" si="117"/>
        <v>3730</v>
      </c>
      <c r="K3733" s="83">
        <f t="shared" si="116"/>
        <v>0</v>
      </c>
    </row>
    <row r="3734" spans="1:11" ht="15.75">
      <c r="A3734" s="98">
        <v>3731</v>
      </c>
      <c r="I3734" s="104" t="s">
        <v>78</v>
      </c>
      <c r="J3734" s="83">
        <f t="shared" si="117"/>
        <v>3731</v>
      </c>
      <c r="K3734" s="83">
        <f t="shared" si="116"/>
        <v>0</v>
      </c>
    </row>
    <row r="3735" spans="1:11" ht="15.75">
      <c r="A3735" s="98">
        <v>3732</v>
      </c>
      <c r="I3735" s="104" t="s">
        <v>78</v>
      </c>
      <c r="J3735" s="83">
        <f t="shared" si="117"/>
        <v>3732</v>
      </c>
      <c r="K3735" s="83">
        <f t="shared" si="116"/>
        <v>0</v>
      </c>
    </row>
    <row r="3736" spans="1:11" ht="15.75">
      <c r="A3736" s="98">
        <v>3733</v>
      </c>
      <c r="I3736" s="104" t="s">
        <v>78</v>
      </c>
      <c r="J3736" s="83">
        <f t="shared" si="117"/>
        <v>3733</v>
      </c>
      <c r="K3736" s="83">
        <f t="shared" si="116"/>
        <v>0</v>
      </c>
    </row>
    <row r="3737" spans="1:11" ht="15.75">
      <c r="A3737" s="98">
        <v>3734</v>
      </c>
      <c r="I3737" s="104" t="s">
        <v>78</v>
      </c>
      <c r="J3737" s="83">
        <f t="shared" si="117"/>
        <v>3734</v>
      </c>
      <c r="K3737" s="83">
        <f t="shared" si="116"/>
        <v>0</v>
      </c>
    </row>
    <row r="3738" spans="1:11" ht="15.75">
      <c r="A3738" s="98">
        <v>3735</v>
      </c>
      <c r="I3738" s="104" t="s">
        <v>78</v>
      </c>
      <c r="J3738" s="83">
        <f t="shared" si="117"/>
        <v>3735</v>
      </c>
      <c r="K3738" s="83">
        <f t="shared" si="116"/>
        <v>0</v>
      </c>
    </row>
    <row r="3739" spans="1:11" ht="15.75">
      <c r="A3739" s="98">
        <v>3736</v>
      </c>
      <c r="I3739" s="104" t="s">
        <v>78</v>
      </c>
      <c r="J3739" s="83">
        <f t="shared" si="117"/>
        <v>3736</v>
      </c>
      <c r="K3739" s="83">
        <f t="shared" si="116"/>
        <v>0</v>
      </c>
    </row>
    <row r="3740" spans="1:11" ht="15.75">
      <c r="A3740" s="98">
        <v>3737</v>
      </c>
      <c r="I3740" s="104" t="s">
        <v>78</v>
      </c>
      <c r="J3740" s="83">
        <f t="shared" si="117"/>
        <v>3737</v>
      </c>
      <c r="K3740" s="83">
        <f t="shared" si="116"/>
        <v>0</v>
      </c>
    </row>
    <row r="3741" spans="1:11" ht="15.75">
      <c r="A3741" s="98">
        <v>3738</v>
      </c>
      <c r="I3741" s="104" t="s">
        <v>78</v>
      </c>
      <c r="J3741" s="83">
        <f t="shared" si="117"/>
        <v>3738</v>
      </c>
      <c r="K3741" s="83">
        <f t="shared" si="116"/>
        <v>0</v>
      </c>
    </row>
    <row r="3742" spans="1:11" ht="15.75">
      <c r="A3742" s="98">
        <v>3739</v>
      </c>
      <c r="I3742" s="104" t="s">
        <v>78</v>
      </c>
      <c r="J3742" s="83">
        <f t="shared" si="117"/>
        <v>3739</v>
      </c>
      <c r="K3742" s="83">
        <f t="shared" si="116"/>
        <v>0</v>
      </c>
    </row>
    <row r="3743" spans="1:11" ht="15.75">
      <c r="A3743" s="98">
        <v>3740</v>
      </c>
      <c r="I3743" s="104" t="s">
        <v>78</v>
      </c>
      <c r="J3743" s="83">
        <f t="shared" si="117"/>
        <v>3740</v>
      </c>
      <c r="K3743" s="83">
        <f t="shared" si="116"/>
        <v>0</v>
      </c>
    </row>
    <row r="3744" spans="1:11" ht="15.75">
      <c r="A3744" s="98">
        <v>3741</v>
      </c>
      <c r="I3744" s="104" t="s">
        <v>78</v>
      </c>
      <c r="J3744" s="83">
        <f t="shared" si="117"/>
        <v>3741</v>
      </c>
      <c r="K3744" s="83">
        <f t="shared" si="116"/>
        <v>0</v>
      </c>
    </row>
    <row r="3745" spans="1:11" ht="15.75">
      <c r="A3745" s="98">
        <v>3742</v>
      </c>
      <c r="I3745" s="104" t="s">
        <v>78</v>
      </c>
      <c r="J3745" s="83">
        <f t="shared" si="117"/>
        <v>3742</v>
      </c>
      <c r="K3745" s="83">
        <f t="shared" si="116"/>
        <v>0</v>
      </c>
    </row>
    <row r="3746" spans="1:11" ht="15.75">
      <c r="A3746" s="98">
        <v>3743</v>
      </c>
      <c r="I3746" s="104" t="s">
        <v>78</v>
      </c>
      <c r="J3746" s="83">
        <f t="shared" si="117"/>
        <v>3743</v>
      </c>
      <c r="K3746" s="83">
        <f t="shared" si="116"/>
        <v>0</v>
      </c>
    </row>
    <row r="3747" spans="1:11" ht="15.75">
      <c r="A3747" s="98">
        <v>3744</v>
      </c>
      <c r="I3747" s="104" t="s">
        <v>78</v>
      </c>
      <c r="J3747" s="83">
        <f t="shared" si="117"/>
        <v>3744</v>
      </c>
      <c r="K3747" s="83">
        <f t="shared" si="116"/>
        <v>0</v>
      </c>
    </row>
    <row r="3748" spans="1:11" ht="15.75">
      <c r="A3748" s="98">
        <v>3745</v>
      </c>
      <c r="I3748" s="104" t="s">
        <v>78</v>
      </c>
      <c r="J3748" s="83">
        <f t="shared" si="117"/>
        <v>3745</v>
      </c>
      <c r="K3748" s="83">
        <f t="shared" si="116"/>
        <v>0</v>
      </c>
    </row>
    <row r="3749" spans="1:11" ht="15.75">
      <c r="A3749" s="98">
        <v>3746</v>
      </c>
      <c r="I3749" s="104" t="s">
        <v>78</v>
      </c>
      <c r="J3749" s="83">
        <f t="shared" si="117"/>
        <v>3746</v>
      </c>
      <c r="K3749" s="83">
        <f t="shared" si="116"/>
        <v>0</v>
      </c>
    </row>
    <row r="3750" spans="1:11" ht="15.75">
      <c r="A3750" s="98">
        <v>3747</v>
      </c>
      <c r="I3750" s="104" t="s">
        <v>78</v>
      </c>
      <c r="J3750" s="83">
        <f t="shared" si="117"/>
        <v>3747</v>
      </c>
      <c r="K3750" s="83">
        <f t="shared" si="116"/>
        <v>0</v>
      </c>
    </row>
    <row r="3751" spans="1:11" ht="15.75">
      <c r="A3751" s="98">
        <v>3748</v>
      </c>
      <c r="I3751" s="104" t="s">
        <v>78</v>
      </c>
      <c r="J3751" s="83">
        <f t="shared" si="117"/>
        <v>3748</v>
      </c>
      <c r="K3751" s="83">
        <f t="shared" si="116"/>
        <v>0</v>
      </c>
    </row>
    <row r="3752" spans="1:11" ht="15.75">
      <c r="A3752" s="98">
        <v>3749</v>
      </c>
      <c r="I3752" s="104" t="s">
        <v>78</v>
      </c>
      <c r="J3752" s="83">
        <f t="shared" si="117"/>
        <v>3749</v>
      </c>
      <c r="K3752" s="83">
        <f t="shared" si="116"/>
        <v>0</v>
      </c>
    </row>
    <row r="3753" spans="1:11" ht="15.75">
      <c r="A3753" s="98">
        <v>3750</v>
      </c>
      <c r="I3753" s="104" t="s">
        <v>78</v>
      </c>
      <c r="J3753" s="83">
        <f t="shared" si="117"/>
        <v>3750</v>
      </c>
      <c r="K3753" s="83">
        <f t="shared" si="116"/>
        <v>0</v>
      </c>
    </row>
    <row r="3754" spans="1:11" ht="15.75">
      <c r="A3754" s="98">
        <v>3751</v>
      </c>
      <c r="I3754" s="104" t="s">
        <v>78</v>
      </c>
      <c r="J3754" s="83">
        <f t="shared" si="117"/>
        <v>3751</v>
      </c>
      <c r="K3754" s="83">
        <f t="shared" si="116"/>
        <v>0</v>
      </c>
    </row>
    <row r="3755" spans="1:11" ht="15.75">
      <c r="A3755" s="98">
        <v>3752</v>
      </c>
      <c r="I3755" s="104" t="s">
        <v>78</v>
      </c>
      <c r="J3755" s="83">
        <f t="shared" si="117"/>
        <v>3752</v>
      </c>
      <c r="K3755" s="83">
        <f t="shared" si="116"/>
        <v>0</v>
      </c>
    </row>
    <row r="3756" spans="1:11" ht="15.75">
      <c r="A3756" s="98">
        <v>3753</v>
      </c>
      <c r="I3756" s="104" t="s">
        <v>78</v>
      </c>
      <c r="J3756" s="83">
        <f t="shared" si="117"/>
        <v>3753</v>
      </c>
      <c r="K3756" s="83">
        <f t="shared" si="116"/>
        <v>0</v>
      </c>
    </row>
    <row r="3757" spans="1:11" ht="15.75">
      <c r="A3757" s="98">
        <v>3754</v>
      </c>
      <c r="I3757" s="104" t="s">
        <v>78</v>
      </c>
      <c r="J3757" s="83">
        <f t="shared" si="117"/>
        <v>3754</v>
      </c>
      <c r="K3757" s="83">
        <f t="shared" si="116"/>
        <v>0</v>
      </c>
    </row>
    <row r="3758" spans="1:11" ht="15.75">
      <c r="A3758" s="98">
        <v>3755</v>
      </c>
      <c r="I3758" s="104" t="s">
        <v>78</v>
      </c>
      <c r="J3758" s="83">
        <f t="shared" si="117"/>
        <v>3755</v>
      </c>
      <c r="K3758" s="83">
        <f t="shared" si="116"/>
        <v>0</v>
      </c>
    </row>
    <row r="3759" spans="1:11" ht="15.75">
      <c r="A3759" s="98">
        <v>3756</v>
      </c>
      <c r="I3759" s="104" t="s">
        <v>78</v>
      </c>
      <c r="J3759" s="83">
        <f t="shared" si="117"/>
        <v>3756</v>
      </c>
      <c r="K3759" s="83">
        <f t="shared" si="116"/>
        <v>0</v>
      </c>
    </row>
    <row r="3760" spans="1:11" ht="15.75">
      <c r="A3760" s="98">
        <v>3757</v>
      </c>
      <c r="I3760" s="104" t="s">
        <v>78</v>
      </c>
      <c r="J3760" s="83">
        <f t="shared" si="117"/>
        <v>3757</v>
      </c>
      <c r="K3760" s="83">
        <f t="shared" si="116"/>
        <v>0</v>
      </c>
    </row>
    <row r="3761" spans="1:11" ht="15.75">
      <c r="A3761" s="98">
        <v>3758</v>
      </c>
      <c r="I3761" s="104" t="s">
        <v>78</v>
      </c>
      <c r="J3761" s="83">
        <f t="shared" si="117"/>
        <v>3758</v>
      </c>
      <c r="K3761" s="83">
        <f t="shared" si="116"/>
        <v>0</v>
      </c>
    </row>
    <row r="3762" spans="1:11" ht="15.75">
      <c r="A3762" s="98">
        <v>3759</v>
      </c>
      <c r="I3762" s="104" t="s">
        <v>78</v>
      </c>
      <c r="J3762" s="83">
        <f t="shared" si="117"/>
        <v>3759</v>
      </c>
      <c r="K3762" s="83">
        <f t="shared" si="116"/>
        <v>0</v>
      </c>
    </row>
    <row r="3763" spans="1:11" ht="15.75">
      <c r="A3763" s="98">
        <v>3760</v>
      </c>
      <c r="I3763" s="104" t="s">
        <v>78</v>
      </c>
      <c r="J3763" s="83">
        <f t="shared" si="117"/>
        <v>3760</v>
      </c>
      <c r="K3763" s="83">
        <f t="shared" si="116"/>
        <v>0</v>
      </c>
    </row>
    <row r="3764" spans="1:11" ht="15.75">
      <c r="A3764" s="98">
        <v>3761</v>
      </c>
      <c r="I3764" s="104" t="s">
        <v>78</v>
      </c>
      <c r="J3764" s="83">
        <f t="shared" si="117"/>
        <v>3761</v>
      </c>
      <c r="K3764" s="83">
        <f t="shared" si="116"/>
        <v>0</v>
      </c>
    </row>
    <row r="3765" spans="1:11" ht="15.75">
      <c r="A3765" s="98">
        <v>3762</v>
      </c>
      <c r="I3765" s="104" t="s">
        <v>78</v>
      </c>
      <c r="J3765" s="83">
        <f t="shared" si="117"/>
        <v>3762</v>
      </c>
      <c r="K3765" s="83">
        <f t="shared" si="116"/>
        <v>0</v>
      </c>
    </row>
    <row r="3766" spans="1:11" ht="15.75">
      <c r="A3766" s="98">
        <v>3763</v>
      </c>
      <c r="I3766" s="104" t="s">
        <v>78</v>
      </c>
      <c r="J3766" s="83">
        <f t="shared" si="117"/>
        <v>3763</v>
      </c>
      <c r="K3766" s="83">
        <f t="shared" si="116"/>
        <v>0</v>
      </c>
    </row>
    <row r="3767" spans="1:11" ht="15.75">
      <c r="A3767" s="98">
        <v>3764</v>
      </c>
      <c r="I3767" s="104" t="s">
        <v>78</v>
      </c>
      <c r="J3767" s="83">
        <f t="shared" si="117"/>
        <v>3764</v>
      </c>
      <c r="K3767" s="83">
        <f t="shared" si="116"/>
        <v>0</v>
      </c>
    </row>
    <row r="3768" spans="1:11" ht="15.75">
      <c r="A3768" s="98">
        <v>3765</v>
      </c>
      <c r="I3768" s="104" t="s">
        <v>78</v>
      </c>
      <c r="J3768" s="83">
        <f t="shared" si="117"/>
        <v>3765</v>
      </c>
      <c r="K3768" s="83">
        <f t="shared" si="116"/>
        <v>0</v>
      </c>
    </row>
    <row r="3769" spans="1:11" ht="15.75">
      <c r="A3769" s="98">
        <v>3766</v>
      </c>
      <c r="I3769" s="104" t="s">
        <v>78</v>
      </c>
      <c r="J3769" s="83">
        <f t="shared" si="117"/>
        <v>3766</v>
      </c>
      <c r="K3769" s="83">
        <f t="shared" si="116"/>
        <v>0</v>
      </c>
    </row>
    <row r="3770" spans="1:11" ht="15.75">
      <c r="A3770" s="98">
        <v>3767</v>
      </c>
      <c r="I3770" s="104" t="s">
        <v>78</v>
      </c>
      <c r="J3770" s="83">
        <f t="shared" si="117"/>
        <v>3767</v>
      </c>
      <c r="K3770" s="83">
        <f t="shared" si="116"/>
        <v>0</v>
      </c>
    </row>
    <row r="3771" spans="1:11" ht="15.75">
      <c r="A3771" s="98">
        <v>3768</v>
      </c>
      <c r="I3771" s="104" t="s">
        <v>78</v>
      </c>
      <c r="J3771" s="83">
        <f t="shared" si="117"/>
        <v>3768</v>
      </c>
      <c r="K3771" s="83">
        <f t="shared" si="116"/>
        <v>0</v>
      </c>
    </row>
    <row r="3772" spans="1:11" ht="15.75">
      <c r="A3772" s="98">
        <v>3769</v>
      </c>
      <c r="I3772" s="104" t="s">
        <v>78</v>
      </c>
      <c r="J3772" s="83">
        <f t="shared" si="117"/>
        <v>3769</v>
      </c>
      <c r="K3772" s="83">
        <f t="shared" si="116"/>
        <v>0</v>
      </c>
    </row>
    <row r="3773" spans="1:11" ht="15.75">
      <c r="A3773" s="98">
        <v>3770</v>
      </c>
      <c r="I3773" s="104" t="s">
        <v>78</v>
      </c>
      <c r="J3773" s="83">
        <f t="shared" si="117"/>
        <v>3770</v>
      </c>
      <c r="K3773" s="83">
        <f t="shared" si="116"/>
        <v>0</v>
      </c>
    </row>
    <row r="3774" spans="1:11" ht="15.75">
      <c r="A3774" s="98">
        <v>3771</v>
      </c>
      <c r="I3774" s="104" t="s">
        <v>78</v>
      </c>
      <c r="J3774" s="83">
        <f t="shared" si="117"/>
        <v>3771</v>
      </c>
      <c r="K3774" s="83">
        <f t="shared" si="116"/>
        <v>0</v>
      </c>
    </row>
    <row r="3775" spans="1:11" ht="15.75">
      <c r="A3775" s="98">
        <v>3772</v>
      </c>
      <c r="I3775" s="104" t="s">
        <v>78</v>
      </c>
      <c r="J3775" s="83">
        <f t="shared" si="117"/>
        <v>3772</v>
      </c>
      <c r="K3775" s="83">
        <f t="shared" si="116"/>
        <v>0</v>
      </c>
    </row>
    <row r="3776" spans="1:11" ht="15.75">
      <c r="A3776" s="98">
        <v>3773</v>
      </c>
      <c r="I3776" s="104" t="s">
        <v>78</v>
      </c>
      <c r="J3776" s="83">
        <f t="shared" si="117"/>
        <v>3773</v>
      </c>
      <c r="K3776" s="83">
        <f t="shared" si="116"/>
        <v>0</v>
      </c>
    </row>
    <row r="3777" spans="1:11" ht="15.75">
      <c r="A3777" s="98">
        <v>3774</v>
      </c>
      <c r="I3777" s="104" t="s">
        <v>78</v>
      </c>
      <c r="J3777" s="83">
        <f t="shared" si="117"/>
        <v>3774</v>
      </c>
      <c r="K3777" s="83">
        <f t="shared" si="116"/>
        <v>0</v>
      </c>
    </row>
    <row r="3778" spans="1:11" ht="15.75">
      <c r="A3778" s="98">
        <v>3775</v>
      </c>
      <c r="I3778" s="104" t="s">
        <v>78</v>
      </c>
      <c r="J3778" s="83">
        <f t="shared" si="117"/>
        <v>3775</v>
      </c>
      <c r="K3778" s="83">
        <f t="shared" si="116"/>
        <v>0</v>
      </c>
    </row>
    <row r="3779" spans="1:11" ht="15.75">
      <c r="A3779" s="98">
        <v>3776</v>
      </c>
      <c r="I3779" s="104" t="s">
        <v>78</v>
      </c>
      <c r="J3779" s="83">
        <f t="shared" si="117"/>
        <v>3776</v>
      </c>
      <c r="K3779" s="83">
        <f t="shared" si="116"/>
        <v>0</v>
      </c>
    </row>
    <row r="3780" spans="1:11" ht="15.75">
      <c r="A3780" s="98">
        <v>3777</v>
      </c>
      <c r="I3780" s="104" t="s">
        <v>78</v>
      </c>
      <c r="J3780" s="83">
        <f t="shared" si="117"/>
        <v>3777</v>
      </c>
      <c r="K3780" s="83">
        <f t="shared" ref="K3780:K3843" si="118">COUNTIF($D$4:$D$889,D3780)</f>
        <v>0</v>
      </c>
    </row>
    <row r="3781" spans="1:11" ht="15.75">
      <c r="A3781" s="98">
        <v>3778</v>
      </c>
      <c r="I3781" s="104" t="s">
        <v>78</v>
      </c>
      <c r="J3781" s="83">
        <f t="shared" ref="J3781:J3844" si="119">IF(H3781&lt;&gt;H3780,1,J3780+1)</f>
        <v>3778</v>
      </c>
      <c r="K3781" s="83">
        <f t="shared" si="118"/>
        <v>0</v>
      </c>
    </row>
    <row r="3782" spans="1:11" ht="15.75">
      <c r="A3782" s="98">
        <v>3779</v>
      </c>
      <c r="I3782" s="104" t="s">
        <v>78</v>
      </c>
      <c r="J3782" s="83">
        <f t="shared" si="119"/>
        <v>3779</v>
      </c>
      <c r="K3782" s="83">
        <f t="shared" si="118"/>
        <v>0</v>
      </c>
    </row>
    <row r="3783" spans="1:11" ht="15.75">
      <c r="A3783" s="98">
        <v>3780</v>
      </c>
      <c r="I3783" s="104" t="s">
        <v>78</v>
      </c>
      <c r="J3783" s="83">
        <f t="shared" si="119"/>
        <v>3780</v>
      </c>
      <c r="K3783" s="83">
        <f t="shared" si="118"/>
        <v>0</v>
      </c>
    </row>
    <row r="3784" spans="1:11" ht="15.75">
      <c r="A3784" s="98">
        <v>3781</v>
      </c>
      <c r="I3784" s="104" t="s">
        <v>78</v>
      </c>
      <c r="J3784" s="83">
        <f t="shared" si="119"/>
        <v>3781</v>
      </c>
      <c r="K3784" s="83">
        <f t="shared" si="118"/>
        <v>0</v>
      </c>
    </row>
    <row r="3785" spans="1:11" ht="15.75">
      <c r="A3785" s="98">
        <v>3782</v>
      </c>
      <c r="I3785" s="104" t="s">
        <v>78</v>
      </c>
      <c r="J3785" s="83">
        <f t="shared" si="119"/>
        <v>3782</v>
      </c>
      <c r="K3785" s="83">
        <f t="shared" si="118"/>
        <v>0</v>
      </c>
    </row>
    <row r="3786" spans="1:11" ht="15.75">
      <c r="A3786" s="98">
        <v>3783</v>
      </c>
      <c r="I3786" s="104" t="s">
        <v>78</v>
      </c>
      <c r="J3786" s="83">
        <f t="shared" si="119"/>
        <v>3783</v>
      </c>
      <c r="K3786" s="83">
        <f t="shared" si="118"/>
        <v>0</v>
      </c>
    </row>
    <row r="3787" spans="1:11" ht="15.75">
      <c r="A3787" s="98">
        <v>3784</v>
      </c>
      <c r="I3787" s="104" t="s">
        <v>78</v>
      </c>
      <c r="J3787" s="83">
        <f t="shared" si="119"/>
        <v>3784</v>
      </c>
      <c r="K3787" s="83">
        <f t="shared" si="118"/>
        <v>0</v>
      </c>
    </row>
    <row r="3788" spans="1:11" ht="15.75">
      <c r="A3788" s="98">
        <v>3785</v>
      </c>
      <c r="I3788" s="104" t="s">
        <v>78</v>
      </c>
      <c r="J3788" s="83">
        <f t="shared" si="119"/>
        <v>3785</v>
      </c>
      <c r="K3788" s="83">
        <f t="shared" si="118"/>
        <v>0</v>
      </c>
    </row>
    <row r="3789" spans="1:11" ht="15.75">
      <c r="A3789" s="98">
        <v>3786</v>
      </c>
      <c r="I3789" s="104" t="s">
        <v>78</v>
      </c>
      <c r="J3789" s="83">
        <f t="shared" si="119"/>
        <v>3786</v>
      </c>
      <c r="K3789" s="83">
        <f t="shared" si="118"/>
        <v>0</v>
      </c>
    </row>
    <row r="3790" spans="1:11" ht="15.75">
      <c r="A3790" s="98">
        <v>3787</v>
      </c>
      <c r="I3790" s="104" t="s">
        <v>78</v>
      </c>
      <c r="J3790" s="83">
        <f t="shared" si="119"/>
        <v>3787</v>
      </c>
      <c r="K3790" s="83">
        <f t="shared" si="118"/>
        <v>0</v>
      </c>
    </row>
    <row r="3791" spans="1:11" ht="15.75">
      <c r="A3791" s="98">
        <v>3788</v>
      </c>
      <c r="I3791" s="104" t="s">
        <v>78</v>
      </c>
      <c r="J3791" s="83">
        <f t="shared" si="119"/>
        <v>3788</v>
      </c>
      <c r="K3791" s="83">
        <f t="shared" si="118"/>
        <v>0</v>
      </c>
    </row>
    <row r="3792" spans="1:11" ht="15.75">
      <c r="A3792" s="98">
        <v>3789</v>
      </c>
      <c r="I3792" s="104" t="s">
        <v>78</v>
      </c>
      <c r="J3792" s="83">
        <f t="shared" si="119"/>
        <v>3789</v>
      </c>
      <c r="K3792" s="83">
        <f t="shared" si="118"/>
        <v>0</v>
      </c>
    </row>
    <row r="3793" spans="1:11" ht="15.75">
      <c r="A3793" s="98">
        <v>3790</v>
      </c>
      <c r="I3793" s="104" t="s">
        <v>78</v>
      </c>
      <c r="J3793" s="83">
        <f t="shared" si="119"/>
        <v>3790</v>
      </c>
      <c r="K3793" s="83">
        <f t="shared" si="118"/>
        <v>0</v>
      </c>
    </row>
    <row r="3794" spans="1:11" ht="15.75">
      <c r="A3794" s="98">
        <v>3791</v>
      </c>
      <c r="I3794" s="104" t="s">
        <v>78</v>
      </c>
      <c r="J3794" s="83">
        <f t="shared" si="119"/>
        <v>3791</v>
      </c>
      <c r="K3794" s="83">
        <f t="shared" si="118"/>
        <v>0</v>
      </c>
    </row>
    <row r="3795" spans="1:11" ht="15.75">
      <c r="A3795" s="98">
        <v>3792</v>
      </c>
      <c r="I3795" s="104" t="s">
        <v>78</v>
      </c>
      <c r="J3795" s="83">
        <f t="shared" si="119"/>
        <v>3792</v>
      </c>
      <c r="K3795" s="83">
        <f t="shared" si="118"/>
        <v>0</v>
      </c>
    </row>
    <row r="3796" spans="1:11" ht="15.75">
      <c r="A3796" s="98">
        <v>3793</v>
      </c>
      <c r="I3796" s="104" t="s">
        <v>78</v>
      </c>
      <c r="J3796" s="83">
        <f t="shared" si="119"/>
        <v>3793</v>
      </c>
      <c r="K3796" s="83">
        <f t="shared" si="118"/>
        <v>0</v>
      </c>
    </row>
    <row r="3797" spans="1:11" ht="15.75">
      <c r="A3797" s="98">
        <v>3794</v>
      </c>
      <c r="I3797" s="104" t="s">
        <v>78</v>
      </c>
      <c r="J3797" s="83">
        <f t="shared" si="119"/>
        <v>3794</v>
      </c>
      <c r="K3797" s="83">
        <f t="shared" si="118"/>
        <v>0</v>
      </c>
    </row>
    <row r="3798" spans="1:11" ht="15.75">
      <c r="A3798" s="98">
        <v>3795</v>
      </c>
      <c r="I3798" s="104" t="s">
        <v>78</v>
      </c>
      <c r="J3798" s="83">
        <f t="shared" si="119"/>
        <v>3795</v>
      </c>
      <c r="K3798" s="83">
        <f t="shared" si="118"/>
        <v>0</v>
      </c>
    </row>
    <row r="3799" spans="1:11" ht="15.75">
      <c r="A3799" s="98">
        <v>3796</v>
      </c>
      <c r="I3799" s="104" t="s">
        <v>78</v>
      </c>
      <c r="J3799" s="83">
        <f t="shared" si="119"/>
        <v>3796</v>
      </c>
      <c r="K3799" s="83">
        <f t="shared" si="118"/>
        <v>0</v>
      </c>
    </row>
    <row r="3800" spans="1:11" ht="15.75">
      <c r="A3800" s="98">
        <v>3797</v>
      </c>
      <c r="I3800" s="104" t="s">
        <v>78</v>
      </c>
      <c r="J3800" s="83">
        <f t="shared" si="119"/>
        <v>3797</v>
      </c>
      <c r="K3800" s="83">
        <f t="shared" si="118"/>
        <v>0</v>
      </c>
    </row>
    <row r="3801" spans="1:11" ht="15.75">
      <c r="A3801" s="98">
        <v>3798</v>
      </c>
      <c r="I3801" s="104" t="s">
        <v>78</v>
      </c>
      <c r="J3801" s="83">
        <f t="shared" si="119"/>
        <v>3798</v>
      </c>
      <c r="K3801" s="83">
        <f t="shared" si="118"/>
        <v>0</v>
      </c>
    </row>
    <row r="3802" spans="1:11" ht="15.75">
      <c r="A3802" s="98">
        <v>3799</v>
      </c>
      <c r="I3802" s="104" t="s">
        <v>78</v>
      </c>
      <c r="J3802" s="83">
        <f t="shared" si="119"/>
        <v>3799</v>
      </c>
      <c r="K3802" s="83">
        <f t="shared" si="118"/>
        <v>0</v>
      </c>
    </row>
    <row r="3803" spans="1:11" ht="15.75">
      <c r="A3803" s="98">
        <v>3800</v>
      </c>
      <c r="I3803" s="104" t="s">
        <v>78</v>
      </c>
      <c r="J3803" s="83">
        <f t="shared" si="119"/>
        <v>3800</v>
      </c>
      <c r="K3803" s="83">
        <f t="shared" si="118"/>
        <v>0</v>
      </c>
    </row>
    <row r="3804" spans="1:11" ht="15.75">
      <c r="A3804" s="98">
        <v>3801</v>
      </c>
      <c r="I3804" s="104" t="s">
        <v>78</v>
      </c>
      <c r="J3804" s="83">
        <f t="shared" si="119"/>
        <v>3801</v>
      </c>
      <c r="K3804" s="83">
        <f t="shared" si="118"/>
        <v>0</v>
      </c>
    </row>
    <row r="3805" spans="1:11" ht="15.75">
      <c r="A3805" s="98">
        <v>3802</v>
      </c>
      <c r="I3805" s="104" t="s">
        <v>78</v>
      </c>
      <c r="J3805" s="83">
        <f t="shared" si="119"/>
        <v>3802</v>
      </c>
      <c r="K3805" s="83">
        <f t="shared" si="118"/>
        <v>0</v>
      </c>
    </row>
    <row r="3806" spans="1:11" ht="15.75">
      <c r="A3806" s="98">
        <v>3803</v>
      </c>
      <c r="I3806" s="104" t="s">
        <v>78</v>
      </c>
      <c r="J3806" s="83">
        <f t="shared" si="119"/>
        <v>3803</v>
      </c>
      <c r="K3806" s="83">
        <f t="shared" si="118"/>
        <v>0</v>
      </c>
    </row>
    <row r="3807" spans="1:11" ht="15.75">
      <c r="A3807" s="98">
        <v>3804</v>
      </c>
      <c r="I3807" s="104" t="s">
        <v>78</v>
      </c>
      <c r="J3807" s="83">
        <f t="shared" si="119"/>
        <v>3804</v>
      </c>
      <c r="K3807" s="83">
        <f t="shared" si="118"/>
        <v>0</v>
      </c>
    </row>
    <row r="3808" spans="1:11" ht="15.75">
      <c r="A3808" s="98">
        <v>3805</v>
      </c>
      <c r="I3808" s="104" t="s">
        <v>78</v>
      </c>
      <c r="J3808" s="83">
        <f t="shared" si="119"/>
        <v>3805</v>
      </c>
      <c r="K3808" s="83">
        <f t="shared" si="118"/>
        <v>0</v>
      </c>
    </row>
    <row r="3809" spans="1:11" ht="15.75">
      <c r="A3809" s="98">
        <v>3806</v>
      </c>
      <c r="I3809" s="104" t="s">
        <v>78</v>
      </c>
      <c r="J3809" s="83">
        <f t="shared" si="119"/>
        <v>3806</v>
      </c>
      <c r="K3809" s="83">
        <f t="shared" si="118"/>
        <v>0</v>
      </c>
    </row>
    <row r="3810" spans="1:11" ht="15.75">
      <c r="A3810" s="98">
        <v>3807</v>
      </c>
      <c r="I3810" s="104" t="s">
        <v>78</v>
      </c>
      <c r="J3810" s="83">
        <f t="shared" si="119"/>
        <v>3807</v>
      </c>
      <c r="K3810" s="83">
        <f t="shared" si="118"/>
        <v>0</v>
      </c>
    </row>
    <row r="3811" spans="1:11" ht="15.75">
      <c r="A3811" s="98">
        <v>3808</v>
      </c>
      <c r="I3811" s="104" t="s">
        <v>78</v>
      </c>
      <c r="J3811" s="83">
        <f t="shared" si="119"/>
        <v>3808</v>
      </c>
      <c r="K3811" s="83">
        <f t="shared" si="118"/>
        <v>0</v>
      </c>
    </row>
    <row r="3812" spans="1:11" ht="15.75">
      <c r="A3812" s="98">
        <v>3809</v>
      </c>
      <c r="I3812" s="104" t="s">
        <v>78</v>
      </c>
      <c r="J3812" s="83">
        <f t="shared" si="119"/>
        <v>3809</v>
      </c>
      <c r="K3812" s="83">
        <f t="shared" si="118"/>
        <v>0</v>
      </c>
    </row>
    <row r="3813" spans="1:11" ht="15.75">
      <c r="A3813" s="98">
        <v>3810</v>
      </c>
      <c r="I3813" s="104" t="s">
        <v>78</v>
      </c>
      <c r="J3813" s="83">
        <f t="shared" si="119"/>
        <v>3810</v>
      </c>
      <c r="K3813" s="83">
        <f t="shared" si="118"/>
        <v>0</v>
      </c>
    </row>
    <row r="3814" spans="1:11" ht="15.75">
      <c r="A3814" s="98">
        <v>3811</v>
      </c>
      <c r="I3814" s="104" t="s">
        <v>78</v>
      </c>
      <c r="J3814" s="83">
        <f t="shared" si="119"/>
        <v>3811</v>
      </c>
      <c r="K3814" s="83">
        <f t="shared" si="118"/>
        <v>0</v>
      </c>
    </row>
    <row r="3815" spans="1:11" ht="15.75">
      <c r="A3815" s="98">
        <v>3812</v>
      </c>
      <c r="I3815" s="104" t="s">
        <v>78</v>
      </c>
      <c r="J3815" s="83">
        <f t="shared" si="119"/>
        <v>3812</v>
      </c>
      <c r="K3815" s="83">
        <f t="shared" si="118"/>
        <v>0</v>
      </c>
    </row>
    <row r="3816" spans="1:11" ht="15.75">
      <c r="A3816" s="98">
        <v>3813</v>
      </c>
      <c r="I3816" s="104" t="s">
        <v>78</v>
      </c>
      <c r="J3816" s="83">
        <f t="shared" si="119"/>
        <v>3813</v>
      </c>
      <c r="K3816" s="83">
        <f t="shared" si="118"/>
        <v>0</v>
      </c>
    </row>
    <row r="3817" spans="1:11" ht="15.75">
      <c r="A3817" s="98">
        <v>3814</v>
      </c>
      <c r="I3817" s="104" t="s">
        <v>78</v>
      </c>
      <c r="J3817" s="83">
        <f t="shared" si="119"/>
        <v>3814</v>
      </c>
      <c r="K3817" s="83">
        <f t="shared" si="118"/>
        <v>0</v>
      </c>
    </row>
    <row r="3818" spans="1:11" ht="15.75">
      <c r="A3818" s="98">
        <v>3815</v>
      </c>
      <c r="I3818" s="104" t="s">
        <v>78</v>
      </c>
      <c r="J3818" s="83">
        <f t="shared" si="119"/>
        <v>3815</v>
      </c>
      <c r="K3818" s="83">
        <f t="shared" si="118"/>
        <v>0</v>
      </c>
    </row>
    <row r="3819" spans="1:11" ht="15.75">
      <c r="A3819" s="98">
        <v>3816</v>
      </c>
      <c r="I3819" s="104" t="s">
        <v>78</v>
      </c>
      <c r="J3819" s="83">
        <f t="shared" si="119"/>
        <v>3816</v>
      </c>
      <c r="K3819" s="83">
        <f t="shared" si="118"/>
        <v>0</v>
      </c>
    </row>
    <row r="3820" spans="1:11" ht="15.75">
      <c r="A3820" s="98">
        <v>3817</v>
      </c>
      <c r="I3820" s="104" t="s">
        <v>78</v>
      </c>
      <c r="J3820" s="83">
        <f t="shared" si="119"/>
        <v>3817</v>
      </c>
      <c r="K3820" s="83">
        <f t="shared" si="118"/>
        <v>0</v>
      </c>
    </row>
    <row r="3821" spans="1:11" ht="15.75">
      <c r="A3821" s="98">
        <v>3818</v>
      </c>
      <c r="I3821" s="104" t="s">
        <v>78</v>
      </c>
      <c r="J3821" s="83">
        <f t="shared" si="119"/>
        <v>3818</v>
      </c>
      <c r="K3821" s="83">
        <f t="shared" si="118"/>
        <v>0</v>
      </c>
    </row>
    <row r="3822" spans="1:11" ht="15.75">
      <c r="A3822" s="98">
        <v>3819</v>
      </c>
      <c r="I3822" s="104" t="s">
        <v>78</v>
      </c>
      <c r="J3822" s="83">
        <f t="shared" si="119"/>
        <v>3819</v>
      </c>
      <c r="K3822" s="83">
        <f t="shared" si="118"/>
        <v>0</v>
      </c>
    </row>
    <row r="3823" spans="1:11" ht="15.75">
      <c r="A3823" s="98">
        <v>3820</v>
      </c>
      <c r="I3823" s="104" t="s">
        <v>78</v>
      </c>
      <c r="J3823" s="83">
        <f t="shared" si="119"/>
        <v>3820</v>
      </c>
      <c r="K3823" s="83">
        <f t="shared" si="118"/>
        <v>0</v>
      </c>
    </row>
    <row r="3824" spans="1:11" ht="15.75">
      <c r="A3824" s="98">
        <v>3821</v>
      </c>
      <c r="I3824" s="104" t="s">
        <v>78</v>
      </c>
      <c r="J3824" s="83">
        <f t="shared" si="119"/>
        <v>3821</v>
      </c>
      <c r="K3824" s="83">
        <f t="shared" si="118"/>
        <v>0</v>
      </c>
    </row>
    <row r="3825" spans="1:11" ht="15.75">
      <c r="A3825" s="98">
        <v>3822</v>
      </c>
      <c r="I3825" s="104" t="s">
        <v>78</v>
      </c>
      <c r="J3825" s="83">
        <f t="shared" si="119"/>
        <v>3822</v>
      </c>
      <c r="K3825" s="83">
        <f t="shared" si="118"/>
        <v>0</v>
      </c>
    </row>
    <row r="3826" spans="1:11" ht="15.75">
      <c r="A3826" s="98">
        <v>3823</v>
      </c>
      <c r="I3826" s="104" t="s">
        <v>78</v>
      </c>
      <c r="J3826" s="83">
        <f t="shared" si="119"/>
        <v>3823</v>
      </c>
      <c r="K3826" s="83">
        <f t="shared" si="118"/>
        <v>0</v>
      </c>
    </row>
    <row r="3827" spans="1:11" ht="15.75">
      <c r="A3827" s="98">
        <v>3824</v>
      </c>
      <c r="I3827" s="104" t="s">
        <v>78</v>
      </c>
      <c r="J3827" s="83">
        <f t="shared" si="119"/>
        <v>3824</v>
      </c>
      <c r="K3827" s="83">
        <f t="shared" si="118"/>
        <v>0</v>
      </c>
    </row>
    <row r="3828" spans="1:11" ht="15.75">
      <c r="A3828" s="98">
        <v>3825</v>
      </c>
      <c r="I3828" s="104" t="s">
        <v>78</v>
      </c>
      <c r="J3828" s="83">
        <f t="shared" si="119"/>
        <v>3825</v>
      </c>
      <c r="K3828" s="83">
        <f t="shared" si="118"/>
        <v>0</v>
      </c>
    </row>
    <row r="3829" spans="1:11" ht="15.75">
      <c r="A3829" s="98">
        <v>3826</v>
      </c>
      <c r="I3829" s="104" t="s">
        <v>78</v>
      </c>
      <c r="J3829" s="83">
        <f t="shared" si="119"/>
        <v>3826</v>
      </c>
      <c r="K3829" s="83">
        <f t="shared" si="118"/>
        <v>0</v>
      </c>
    </row>
    <row r="3830" spans="1:11" ht="15.75">
      <c r="A3830" s="98">
        <v>3827</v>
      </c>
      <c r="I3830" s="104" t="s">
        <v>78</v>
      </c>
      <c r="J3830" s="83">
        <f t="shared" si="119"/>
        <v>3827</v>
      </c>
      <c r="K3830" s="83">
        <f t="shared" si="118"/>
        <v>0</v>
      </c>
    </row>
    <row r="3831" spans="1:11" ht="15.75">
      <c r="A3831" s="98">
        <v>3828</v>
      </c>
      <c r="I3831" s="104" t="s">
        <v>78</v>
      </c>
      <c r="J3831" s="83">
        <f t="shared" si="119"/>
        <v>3828</v>
      </c>
      <c r="K3831" s="83">
        <f t="shared" si="118"/>
        <v>0</v>
      </c>
    </row>
    <row r="3832" spans="1:11" ht="15.75">
      <c r="A3832" s="98">
        <v>3829</v>
      </c>
      <c r="I3832" s="104" t="s">
        <v>78</v>
      </c>
      <c r="J3832" s="83">
        <f t="shared" si="119"/>
        <v>3829</v>
      </c>
      <c r="K3832" s="83">
        <f t="shared" si="118"/>
        <v>0</v>
      </c>
    </row>
    <row r="3833" spans="1:11" ht="15.75">
      <c r="A3833" s="98">
        <v>3830</v>
      </c>
      <c r="I3833" s="104" t="s">
        <v>78</v>
      </c>
      <c r="J3833" s="83">
        <f t="shared" si="119"/>
        <v>3830</v>
      </c>
      <c r="K3833" s="83">
        <f t="shared" si="118"/>
        <v>0</v>
      </c>
    </row>
    <row r="3834" spans="1:11" ht="15.75">
      <c r="A3834" s="98">
        <v>3831</v>
      </c>
      <c r="I3834" s="104" t="s">
        <v>78</v>
      </c>
      <c r="J3834" s="83">
        <f t="shared" si="119"/>
        <v>3831</v>
      </c>
      <c r="K3834" s="83">
        <f t="shared" si="118"/>
        <v>0</v>
      </c>
    </row>
    <row r="3835" spans="1:11" ht="15.75">
      <c r="A3835" s="98">
        <v>3832</v>
      </c>
      <c r="I3835" s="104" t="s">
        <v>78</v>
      </c>
      <c r="J3835" s="83">
        <f t="shared" si="119"/>
        <v>3832</v>
      </c>
      <c r="K3835" s="83">
        <f t="shared" si="118"/>
        <v>0</v>
      </c>
    </row>
    <row r="3836" spans="1:11" ht="15.75">
      <c r="A3836" s="98">
        <v>3833</v>
      </c>
      <c r="I3836" s="104" t="s">
        <v>78</v>
      </c>
      <c r="J3836" s="83">
        <f t="shared" si="119"/>
        <v>3833</v>
      </c>
      <c r="K3836" s="83">
        <f t="shared" si="118"/>
        <v>0</v>
      </c>
    </row>
    <row r="3837" spans="1:11" ht="15.75">
      <c r="A3837" s="98">
        <v>3834</v>
      </c>
      <c r="I3837" s="104" t="s">
        <v>78</v>
      </c>
      <c r="J3837" s="83">
        <f t="shared" si="119"/>
        <v>3834</v>
      </c>
      <c r="K3837" s="83">
        <f t="shared" si="118"/>
        <v>0</v>
      </c>
    </row>
    <row r="3838" spans="1:11" ht="15.75">
      <c r="A3838" s="98">
        <v>3835</v>
      </c>
      <c r="I3838" s="104" t="s">
        <v>78</v>
      </c>
      <c r="J3838" s="83">
        <f t="shared" si="119"/>
        <v>3835</v>
      </c>
      <c r="K3838" s="83">
        <f t="shared" si="118"/>
        <v>0</v>
      </c>
    </row>
    <row r="3839" spans="1:11" ht="15.75">
      <c r="A3839" s="98">
        <v>3836</v>
      </c>
      <c r="I3839" s="104" t="s">
        <v>78</v>
      </c>
      <c r="J3839" s="83">
        <f t="shared" si="119"/>
        <v>3836</v>
      </c>
      <c r="K3839" s="83">
        <f t="shared" si="118"/>
        <v>0</v>
      </c>
    </row>
    <row r="3840" spans="1:11" ht="15.75">
      <c r="A3840" s="98">
        <v>3837</v>
      </c>
      <c r="I3840" s="104" t="s">
        <v>78</v>
      </c>
      <c r="J3840" s="83">
        <f t="shared" si="119"/>
        <v>3837</v>
      </c>
      <c r="K3840" s="83">
        <f t="shared" si="118"/>
        <v>0</v>
      </c>
    </row>
    <row r="3841" spans="1:11" ht="15.75">
      <c r="A3841" s="98">
        <v>3838</v>
      </c>
      <c r="I3841" s="104" t="s">
        <v>78</v>
      </c>
      <c r="J3841" s="83">
        <f t="shared" si="119"/>
        <v>3838</v>
      </c>
      <c r="K3841" s="83">
        <f t="shared" si="118"/>
        <v>0</v>
      </c>
    </row>
    <row r="3842" spans="1:11" ht="15.75">
      <c r="A3842" s="98">
        <v>3839</v>
      </c>
      <c r="I3842" s="104" t="s">
        <v>78</v>
      </c>
      <c r="J3842" s="83">
        <f t="shared" si="119"/>
        <v>3839</v>
      </c>
      <c r="K3842" s="83">
        <f t="shared" si="118"/>
        <v>0</v>
      </c>
    </row>
    <row r="3843" spans="1:11" ht="15.75">
      <c r="A3843" s="98">
        <v>3840</v>
      </c>
      <c r="I3843" s="104" t="s">
        <v>78</v>
      </c>
      <c r="J3843" s="83">
        <f t="shared" si="119"/>
        <v>3840</v>
      </c>
      <c r="K3843" s="83">
        <f t="shared" si="118"/>
        <v>0</v>
      </c>
    </row>
    <row r="3844" spans="1:11" ht="15.75">
      <c r="A3844" s="98">
        <v>3841</v>
      </c>
      <c r="I3844" s="104" t="s">
        <v>78</v>
      </c>
      <c r="J3844" s="83">
        <f t="shared" si="119"/>
        <v>3841</v>
      </c>
      <c r="K3844" s="83">
        <f t="shared" ref="K3844:K3907" si="120">COUNTIF($D$4:$D$889,D3844)</f>
        <v>0</v>
      </c>
    </row>
    <row r="3845" spans="1:11" ht="15.75">
      <c r="A3845" s="98">
        <v>3842</v>
      </c>
      <c r="I3845" s="104" t="s">
        <v>78</v>
      </c>
      <c r="J3845" s="83">
        <f t="shared" ref="J3845:J3908" si="121">IF(H3845&lt;&gt;H3844,1,J3844+1)</f>
        <v>3842</v>
      </c>
      <c r="K3845" s="83">
        <f t="shared" si="120"/>
        <v>0</v>
      </c>
    </row>
    <row r="3846" spans="1:11" ht="15.75">
      <c r="A3846" s="98">
        <v>3843</v>
      </c>
      <c r="I3846" s="104" t="s">
        <v>78</v>
      </c>
      <c r="J3846" s="83">
        <f t="shared" si="121"/>
        <v>3843</v>
      </c>
      <c r="K3846" s="83">
        <f t="shared" si="120"/>
        <v>0</v>
      </c>
    </row>
    <row r="3847" spans="1:11" ht="15.75">
      <c r="A3847" s="98">
        <v>3844</v>
      </c>
      <c r="I3847" s="104" t="s">
        <v>78</v>
      </c>
      <c r="J3847" s="83">
        <f t="shared" si="121"/>
        <v>3844</v>
      </c>
      <c r="K3847" s="83">
        <f t="shared" si="120"/>
        <v>0</v>
      </c>
    </row>
    <row r="3848" spans="1:11" ht="15.75">
      <c r="A3848" s="98">
        <v>3845</v>
      </c>
      <c r="I3848" s="104" t="s">
        <v>78</v>
      </c>
      <c r="J3848" s="83">
        <f t="shared" si="121"/>
        <v>3845</v>
      </c>
      <c r="K3848" s="83">
        <f t="shared" si="120"/>
        <v>0</v>
      </c>
    </row>
    <row r="3849" spans="1:11" ht="15.75">
      <c r="A3849" s="98">
        <v>3846</v>
      </c>
      <c r="I3849" s="104" t="s">
        <v>78</v>
      </c>
      <c r="J3849" s="83">
        <f t="shared" si="121"/>
        <v>3846</v>
      </c>
      <c r="K3849" s="83">
        <f t="shared" si="120"/>
        <v>0</v>
      </c>
    </row>
    <row r="3850" spans="1:11" ht="15.75">
      <c r="A3850" s="98">
        <v>3847</v>
      </c>
      <c r="I3850" s="104" t="s">
        <v>78</v>
      </c>
      <c r="J3850" s="83">
        <f t="shared" si="121"/>
        <v>3847</v>
      </c>
      <c r="K3850" s="83">
        <f t="shared" si="120"/>
        <v>0</v>
      </c>
    </row>
    <row r="3851" spans="1:11" ht="15.75">
      <c r="A3851" s="98">
        <v>3848</v>
      </c>
      <c r="I3851" s="104" t="s">
        <v>78</v>
      </c>
      <c r="J3851" s="83">
        <f t="shared" si="121"/>
        <v>3848</v>
      </c>
      <c r="K3851" s="83">
        <f t="shared" si="120"/>
        <v>0</v>
      </c>
    </row>
    <row r="3852" spans="1:11" ht="15.75">
      <c r="A3852" s="98">
        <v>3849</v>
      </c>
      <c r="I3852" s="104" t="s">
        <v>78</v>
      </c>
      <c r="J3852" s="83">
        <f t="shared" si="121"/>
        <v>3849</v>
      </c>
      <c r="K3852" s="83">
        <f t="shared" si="120"/>
        <v>0</v>
      </c>
    </row>
    <row r="3853" spans="1:11" ht="15.75">
      <c r="A3853" s="98">
        <v>3850</v>
      </c>
      <c r="I3853" s="104" t="s">
        <v>78</v>
      </c>
      <c r="J3853" s="83">
        <f t="shared" si="121"/>
        <v>3850</v>
      </c>
      <c r="K3853" s="83">
        <f t="shared" si="120"/>
        <v>0</v>
      </c>
    </row>
    <row r="3854" spans="1:11" ht="15.75">
      <c r="A3854" s="98">
        <v>3851</v>
      </c>
      <c r="I3854" s="104" t="s">
        <v>78</v>
      </c>
      <c r="J3854" s="83">
        <f t="shared" si="121"/>
        <v>3851</v>
      </c>
      <c r="K3854" s="83">
        <f t="shared" si="120"/>
        <v>0</v>
      </c>
    </row>
    <row r="3855" spans="1:11" ht="15.75">
      <c r="A3855" s="98">
        <v>3852</v>
      </c>
      <c r="I3855" s="104" t="s">
        <v>78</v>
      </c>
      <c r="J3855" s="83">
        <f t="shared" si="121"/>
        <v>3852</v>
      </c>
      <c r="K3855" s="83">
        <f t="shared" si="120"/>
        <v>0</v>
      </c>
    </row>
    <row r="3856" spans="1:11" ht="15.75">
      <c r="A3856" s="98">
        <v>3853</v>
      </c>
      <c r="I3856" s="104" t="s">
        <v>78</v>
      </c>
      <c r="J3856" s="83">
        <f t="shared" si="121"/>
        <v>3853</v>
      </c>
      <c r="K3856" s="83">
        <f t="shared" si="120"/>
        <v>0</v>
      </c>
    </row>
    <row r="3857" spans="1:11" ht="15.75">
      <c r="A3857" s="98">
        <v>3854</v>
      </c>
      <c r="I3857" s="104" t="s">
        <v>78</v>
      </c>
      <c r="J3857" s="83">
        <f t="shared" si="121"/>
        <v>3854</v>
      </c>
      <c r="K3857" s="83">
        <f t="shared" si="120"/>
        <v>0</v>
      </c>
    </row>
    <row r="3858" spans="1:11" ht="15.75">
      <c r="A3858" s="98">
        <v>3855</v>
      </c>
      <c r="I3858" s="104" t="s">
        <v>78</v>
      </c>
      <c r="J3858" s="83">
        <f t="shared" si="121"/>
        <v>3855</v>
      </c>
      <c r="K3858" s="83">
        <f t="shared" si="120"/>
        <v>0</v>
      </c>
    </row>
    <row r="3859" spans="1:11" ht="15.75">
      <c r="A3859" s="98">
        <v>3856</v>
      </c>
      <c r="I3859" s="104" t="s">
        <v>78</v>
      </c>
      <c r="J3859" s="83">
        <f t="shared" si="121"/>
        <v>3856</v>
      </c>
      <c r="K3859" s="83">
        <f t="shared" si="120"/>
        <v>0</v>
      </c>
    </row>
    <row r="3860" spans="1:11" ht="15.75">
      <c r="A3860" s="98">
        <v>3857</v>
      </c>
      <c r="I3860" s="104" t="s">
        <v>78</v>
      </c>
      <c r="J3860" s="83">
        <f t="shared" si="121"/>
        <v>3857</v>
      </c>
      <c r="K3860" s="83">
        <f t="shared" si="120"/>
        <v>0</v>
      </c>
    </row>
    <row r="3861" spans="1:11" ht="15.75">
      <c r="A3861" s="98">
        <v>3858</v>
      </c>
      <c r="I3861" s="104" t="s">
        <v>78</v>
      </c>
      <c r="J3861" s="83">
        <f t="shared" si="121"/>
        <v>3858</v>
      </c>
      <c r="K3861" s="83">
        <f t="shared" si="120"/>
        <v>0</v>
      </c>
    </row>
    <row r="3862" spans="1:11" ht="15.75">
      <c r="A3862" s="98">
        <v>3859</v>
      </c>
      <c r="I3862" s="104" t="s">
        <v>78</v>
      </c>
      <c r="J3862" s="83">
        <f t="shared" si="121"/>
        <v>3859</v>
      </c>
      <c r="K3862" s="83">
        <f t="shared" si="120"/>
        <v>0</v>
      </c>
    </row>
    <row r="3863" spans="1:11" ht="15.75">
      <c r="A3863" s="98">
        <v>3860</v>
      </c>
      <c r="I3863" s="104" t="s">
        <v>78</v>
      </c>
      <c r="J3863" s="83">
        <f t="shared" si="121"/>
        <v>3860</v>
      </c>
      <c r="K3863" s="83">
        <f t="shared" si="120"/>
        <v>0</v>
      </c>
    </row>
    <row r="3864" spans="1:11" ht="15.75">
      <c r="A3864" s="98">
        <v>3861</v>
      </c>
      <c r="I3864" s="104" t="s">
        <v>78</v>
      </c>
      <c r="J3864" s="83">
        <f t="shared" si="121"/>
        <v>3861</v>
      </c>
      <c r="K3864" s="83">
        <f t="shared" si="120"/>
        <v>0</v>
      </c>
    </row>
    <row r="3865" spans="1:11" ht="15.75">
      <c r="A3865" s="98">
        <v>3862</v>
      </c>
      <c r="I3865" s="104" t="s">
        <v>78</v>
      </c>
      <c r="J3865" s="83">
        <f t="shared" si="121"/>
        <v>3862</v>
      </c>
      <c r="K3865" s="83">
        <f t="shared" si="120"/>
        <v>0</v>
      </c>
    </row>
    <row r="3866" spans="1:11" ht="15.75">
      <c r="A3866" s="98">
        <v>3863</v>
      </c>
      <c r="I3866" s="104" t="s">
        <v>78</v>
      </c>
      <c r="J3866" s="83">
        <f t="shared" si="121"/>
        <v>3863</v>
      </c>
      <c r="K3866" s="83">
        <f t="shared" si="120"/>
        <v>0</v>
      </c>
    </row>
    <row r="3867" spans="1:11" ht="15.75">
      <c r="A3867" s="98">
        <v>3864</v>
      </c>
      <c r="I3867" s="104" t="s">
        <v>78</v>
      </c>
      <c r="J3867" s="83">
        <f t="shared" si="121"/>
        <v>3864</v>
      </c>
      <c r="K3867" s="83">
        <f t="shared" si="120"/>
        <v>0</v>
      </c>
    </row>
    <row r="3868" spans="1:11" ht="15.75">
      <c r="A3868" s="98">
        <v>3865</v>
      </c>
      <c r="I3868" s="104" t="s">
        <v>78</v>
      </c>
      <c r="J3868" s="83">
        <f t="shared" si="121"/>
        <v>3865</v>
      </c>
      <c r="K3868" s="83">
        <f t="shared" si="120"/>
        <v>0</v>
      </c>
    </row>
    <row r="3869" spans="1:11" ht="15.75">
      <c r="A3869" s="98">
        <v>3866</v>
      </c>
      <c r="I3869" s="104" t="s">
        <v>78</v>
      </c>
      <c r="J3869" s="83">
        <f t="shared" si="121"/>
        <v>3866</v>
      </c>
      <c r="K3869" s="83">
        <f t="shared" si="120"/>
        <v>0</v>
      </c>
    </row>
    <row r="3870" spans="1:11" ht="15.75">
      <c r="A3870" s="98">
        <v>3867</v>
      </c>
      <c r="I3870" s="104" t="s">
        <v>78</v>
      </c>
      <c r="J3870" s="83">
        <f t="shared" si="121"/>
        <v>3867</v>
      </c>
      <c r="K3870" s="83">
        <f t="shared" si="120"/>
        <v>0</v>
      </c>
    </row>
    <row r="3871" spans="1:11" ht="15.75">
      <c r="A3871" s="98">
        <v>3868</v>
      </c>
      <c r="I3871" s="104" t="s">
        <v>78</v>
      </c>
      <c r="J3871" s="83">
        <f t="shared" si="121"/>
        <v>3868</v>
      </c>
      <c r="K3871" s="83">
        <f t="shared" si="120"/>
        <v>0</v>
      </c>
    </row>
    <row r="3872" spans="1:11" ht="15.75">
      <c r="A3872" s="98">
        <v>3869</v>
      </c>
      <c r="I3872" s="104" t="s">
        <v>78</v>
      </c>
      <c r="J3872" s="83">
        <f t="shared" si="121"/>
        <v>3869</v>
      </c>
      <c r="K3872" s="83">
        <f t="shared" si="120"/>
        <v>0</v>
      </c>
    </row>
    <row r="3873" spans="1:11" ht="15.75">
      <c r="A3873" s="98">
        <v>3870</v>
      </c>
      <c r="I3873" s="104" t="s">
        <v>78</v>
      </c>
      <c r="J3873" s="83">
        <f t="shared" si="121"/>
        <v>3870</v>
      </c>
      <c r="K3873" s="83">
        <f t="shared" si="120"/>
        <v>0</v>
      </c>
    </row>
    <row r="3874" spans="1:11" ht="15.75">
      <c r="A3874" s="98">
        <v>3871</v>
      </c>
      <c r="I3874" s="104" t="s">
        <v>78</v>
      </c>
      <c r="J3874" s="83">
        <f t="shared" si="121"/>
        <v>3871</v>
      </c>
      <c r="K3874" s="83">
        <f t="shared" si="120"/>
        <v>0</v>
      </c>
    </row>
    <row r="3875" spans="1:11" ht="15.75">
      <c r="A3875" s="98">
        <v>3872</v>
      </c>
      <c r="I3875" s="104" t="s">
        <v>78</v>
      </c>
      <c r="J3875" s="83">
        <f t="shared" si="121"/>
        <v>3872</v>
      </c>
      <c r="K3875" s="83">
        <f t="shared" si="120"/>
        <v>0</v>
      </c>
    </row>
    <row r="3876" spans="1:11" ht="15.75">
      <c r="A3876" s="98">
        <v>3873</v>
      </c>
      <c r="I3876" s="104" t="s">
        <v>78</v>
      </c>
      <c r="J3876" s="83">
        <f t="shared" si="121"/>
        <v>3873</v>
      </c>
      <c r="K3876" s="83">
        <f t="shared" si="120"/>
        <v>0</v>
      </c>
    </row>
    <row r="3877" spans="1:11" ht="15.75">
      <c r="A3877" s="98">
        <v>3874</v>
      </c>
      <c r="I3877" s="104" t="s">
        <v>78</v>
      </c>
      <c r="J3877" s="83">
        <f t="shared" si="121"/>
        <v>3874</v>
      </c>
      <c r="K3877" s="83">
        <f t="shared" si="120"/>
        <v>0</v>
      </c>
    </row>
    <row r="3878" spans="1:11" ht="15.75">
      <c r="A3878" s="98">
        <v>3875</v>
      </c>
      <c r="I3878" s="104" t="s">
        <v>78</v>
      </c>
      <c r="J3878" s="83">
        <f t="shared" si="121"/>
        <v>3875</v>
      </c>
      <c r="K3878" s="83">
        <f t="shared" si="120"/>
        <v>0</v>
      </c>
    </row>
    <row r="3879" spans="1:11" ht="15.75">
      <c r="A3879" s="98">
        <v>3876</v>
      </c>
      <c r="I3879" s="104" t="s">
        <v>78</v>
      </c>
      <c r="J3879" s="83">
        <f t="shared" si="121"/>
        <v>3876</v>
      </c>
      <c r="K3879" s="83">
        <f t="shared" si="120"/>
        <v>0</v>
      </c>
    </row>
    <row r="3880" spans="1:11" ht="15.75">
      <c r="A3880" s="98">
        <v>3877</v>
      </c>
      <c r="I3880" s="104" t="s">
        <v>78</v>
      </c>
      <c r="J3880" s="83">
        <f t="shared" si="121"/>
        <v>3877</v>
      </c>
      <c r="K3880" s="83">
        <f t="shared" si="120"/>
        <v>0</v>
      </c>
    </row>
    <row r="3881" spans="1:11" ht="15.75">
      <c r="A3881" s="98">
        <v>3878</v>
      </c>
      <c r="I3881" s="104" t="s">
        <v>78</v>
      </c>
      <c r="J3881" s="83">
        <f t="shared" si="121"/>
        <v>3878</v>
      </c>
      <c r="K3881" s="83">
        <f t="shared" si="120"/>
        <v>0</v>
      </c>
    </row>
    <row r="3882" spans="1:11" ht="15.75">
      <c r="A3882" s="98">
        <v>3879</v>
      </c>
      <c r="I3882" s="104" t="s">
        <v>78</v>
      </c>
      <c r="J3882" s="83">
        <f t="shared" si="121"/>
        <v>3879</v>
      </c>
      <c r="K3882" s="83">
        <f t="shared" si="120"/>
        <v>0</v>
      </c>
    </row>
    <row r="3883" spans="1:11" ht="15.75">
      <c r="A3883" s="98">
        <v>3880</v>
      </c>
      <c r="I3883" s="104" t="s">
        <v>78</v>
      </c>
      <c r="J3883" s="83">
        <f t="shared" si="121"/>
        <v>3880</v>
      </c>
      <c r="K3883" s="83">
        <f t="shared" si="120"/>
        <v>0</v>
      </c>
    </row>
    <row r="3884" spans="1:11" ht="15.75">
      <c r="A3884" s="98">
        <v>3881</v>
      </c>
      <c r="I3884" s="104" t="s">
        <v>78</v>
      </c>
      <c r="J3884" s="83">
        <f t="shared" si="121"/>
        <v>3881</v>
      </c>
      <c r="K3884" s="83">
        <f t="shared" si="120"/>
        <v>0</v>
      </c>
    </row>
    <row r="3885" spans="1:11" ht="15.75">
      <c r="A3885" s="98">
        <v>3882</v>
      </c>
      <c r="I3885" s="104" t="s">
        <v>78</v>
      </c>
      <c r="J3885" s="83">
        <f t="shared" si="121"/>
        <v>3882</v>
      </c>
      <c r="K3885" s="83">
        <f t="shared" si="120"/>
        <v>0</v>
      </c>
    </row>
    <row r="3886" spans="1:11" ht="15.75">
      <c r="A3886" s="98">
        <v>3883</v>
      </c>
      <c r="I3886" s="104" t="s">
        <v>78</v>
      </c>
      <c r="J3886" s="83">
        <f t="shared" si="121"/>
        <v>3883</v>
      </c>
      <c r="K3886" s="83">
        <f t="shared" si="120"/>
        <v>0</v>
      </c>
    </row>
    <row r="3887" spans="1:11" ht="15.75">
      <c r="A3887" s="98">
        <v>3884</v>
      </c>
      <c r="I3887" s="104" t="s">
        <v>78</v>
      </c>
      <c r="J3887" s="83">
        <f t="shared" si="121"/>
        <v>3884</v>
      </c>
      <c r="K3887" s="83">
        <f t="shared" si="120"/>
        <v>0</v>
      </c>
    </row>
    <row r="3888" spans="1:11" ht="15.75">
      <c r="A3888" s="98">
        <v>3885</v>
      </c>
      <c r="I3888" s="104" t="s">
        <v>78</v>
      </c>
      <c r="J3888" s="83">
        <f t="shared" si="121"/>
        <v>3885</v>
      </c>
      <c r="K3888" s="83">
        <f t="shared" si="120"/>
        <v>0</v>
      </c>
    </row>
    <row r="3889" spans="1:11" ht="15.75">
      <c r="A3889" s="98">
        <v>3886</v>
      </c>
      <c r="I3889" s="104" t="s">
        <v>78</v>
      </c>
      <c r="J3889" s="83">
        <f t="shared" si="121"/>
        <v>3886</v>
      </c>
      <c r="K3889" s="83">
        <f t="shared" si="120"/>
        <v>0</v>
      </c>
    </row>
    <row r="3890" spans="1:11" ht="15.75">
      <c r="A3890" s="98">
        <v>3887</v>
      </c>
      <c r="I3890" s="104" t="s">
        <v>78</v>
      </c>
      <c r="J3890" s="83">
        <f t="shared" si="121"/>
        <v>3887</v>
      </c>
      <c r="K3890" s="83">
        <f t="shared" si="120"/>
        <v>0</v>
      </c>
    </row>
    <row r="3891" spans="1:11" ht="15.75">
      <c r="A3891" s="98">
        <v>3888</v>
      </c>
      <c r="I3891" s="104" t="s">
        <v>78</v>
      </c>
      <c r="J3891" s="83">
        <f t="shared" si="121"/>
        <v>3888</v>
      </c>
      <c r="K3891" s="83">
        <f t="shared" si="120"/>
        <v>0</v>
      </c>
    </row>
    <row r="3892" spans="1:11" ht="15.75">
      <c r="A3892" s="98">
        <v>3889</v>
      </c>
      <c r="I3892" s="104" t="s">
        <v>78</v>
      </c>
      <c r="J3892" s="83">
        <f t="shared" si="121"/>
        <v>3889</v>
      </c>
      <c r="K3892" s="83">
        <f t="shared" si="120"/>
        <v>0</v>
      </c>
    </row>
    <row r="3893" spans="1:11" ht="15.75">
      <c r="A3893" s="98">
        <v>3890</v>
      </c>
      <c r="I3893" s="104" t="s">
        <v>78</v>
      </c>
      <c r="J3893" s="83">
        <f t="shared" si="121"/>
        <v>3890</v>
      </c>
      <c r="K3893" s="83">
        <f t="shared" si="120"/>
        <v>0</v>
      </c>
    </row>
    <row r="3894" spans="1:11" ht="15.75">
      <c r="A3894" s="98">
        <v>3891</v>
      </c>
      <c r="I3894" s="104" t="s">
        <v>78</v>
      </c>
      <c r="J3894" s="83">
        <f t="shared" si="121"/>
        <v>3891</v>
      </c>
      <c r="K3894" s="83">
        <f t="shared" si="120"/>
        <v>0</v>
      </c>
    </row>
    <row r="3895" spans="1:11" ht="15.75">
      <c r="A3895" s="98">
        <v>3892</v>
      </c>
      <c r="I3895" s="104" t="s">
        <v>78</v>
      </c>
      <c r="J3895" s="83">
        <f t="shared" si="121"/>
        <v>3892</v>
      </c>
      <c r="K3895" s="83">
        <f t="shared" si="120"/>
        <v>0</v>
      </c>
    </row>
    <row r="3896" spans="1:11" ht="15.75">
      <c r="A3896" s="98">
        <v>3893</v>
      </c>
      <c r="I3896" s="104" t="s">
        <v>78</v>
      </c>
      <c r="J3896" s="83">
        <f t="shared" si="121"/>
        <v>3893</v>
      </c>
      <c r="K3896" s="83">
        <f t="shared" si="120"/>
        <v>0</v>
      </c>
    </row>
    <row r="3897" spans="1:11" ht="15.75">
      <c r="A3897" s="98">
        <v>3894</v>
      </c>
      <c r="I3897" s="104" t="s">
        <v>78</v>
      </c>
      <c r="J3897" s="83">
        <f t="shared" si="121"/>
        <v>3894</v>
      </c>
      <c r="K3897" s="83">
        <f t="shared" si="120"/>
        <v>0</v>
      </c>
    </row>
    <row r="3898" spans="1:11" ht="15.75">
      <c r="A3898" s="98">
        <v>3895</v>
      </c>
      <c r="I3898" s="104" t="s">
        <v>78</v>
      </c>
      <c r="J3898" s="83">
        <f t="shared" si="121"/>
        <v>3895</v>
      </c>
      <c r="K3898" s="83">
        <f t="shared" si="120"/>
        <v>0</v>
      </c>
    </row>
    <row r="3899" spans="1:11" ht="15.75">
      <c r="A3899" s="98">
        <v>3896</v>
      </c>
      <c r="I3899" s="104" t="s">
        <v>78</v>
      </c>
      <c r="J3899" s="83">
        <f t="shared" si="121"/>
        <v>3896</v>
      </c>
      <c r="K3899" s="83">
        <f t="shared" si="120"/>
        <v>0</v>
      </c>
    </row>
    <row r="3900" spans="1:11" ht="15.75">
      <c r="A3900" s="98">
        <v>3897</v>
      </c>
      <c r="I3900" s="104" t="s">
        <v>78</v>
      </c>
      <c r="J3900" s="83">
        <f t="shared" si="121"/>
        <v>3897</v>
      </c>
      <c r="K3900" s="83">
        <f t="shared" si="120"/>
        <v>0</v>
      </c>
    </row>
    <row r="3901" spans="1:11" ht="15.75">
      <c r="A3901" s="98">
        <v>3898</v>
      </c>
      <c r="I3901" s="104" t="s">
        <v>78</v>
      </c>
      <c r="J3901" s="83">
        <f t="shared" si="121"/>
        <v>3898</v>
      </c>
      <c r="K3901" s="83">
        <f t="shared" si="120"/>
        <v>0</v>
      </c>
    </row>
    <row r="3902" spans="1:11" ht="15.75">
      <c r="A3902" s="98">
        <v>3899</v>
      </c>
      <c r="I3902" s="104" t="s">
        <v>78</v>
      </c>
      <c r="J3902" s="83">
        <f t="shared" si="121"/>
        <v>3899</v>
      </c>
      <c r="K3902" s="83">
        <f t="shared" si="120"/>
        <v>0</v>
      </c>
    </row>
    <row r="3903" spans="1:11" ht="15.75">
      <c r="A3903" s="98">
        <v>3900</v>
      </c>
      <c r="I3903" s="104" t="s">
        <v>78</v>
      </c>
      <c r="J3903" s="83">
        <f t="shared" si="121"/>
        <v>3900</v>
      </c>
      <c r="K3903" s="83">
        <f t="shared" si="120"/>
        <v>0</v>
      </c>
    </row>
    <row r="3904" spans="1:11" ht="15.75">
      <c r="A3904" s="98">
        <v>3901</v>
      </c>
      <c r="I3904" s="104" t="s">
        <v>78</v>
      </c>
      <c r="J3904" s="83">
        <f t="shared" si="121"/>
        <v>3901</v>
      </c>
      <c r="K3904" s="83">
        <f t="shared" si="120"/>
        <v>0</v>
      </c>
    </row>
    <row r="3905" spans="1:11" ht="15.75">
      <c r="A3905" s="98">
        <v>3902</v>
      </c>
      <c r="I3905" s="104" t="s">
        <v>78</v>
      </c>
      <c r="J3905" s="83">
        <f t="shared" si="121"/>
        <v>3902</v>
      </c>
      <c r="K3905" s="83">
        <f t="shared" si="120"/>
        <v>0</v>
      </c>
    </row>
    <row r="3906" spans="1:11" ht="15.75">
      <c r="A3906" s="98">
        <v>3903</v>
      </c>
      <c r="I3906" s="104" t="s">
        <v>78</v>
      </c>
      <c r="J3906" s="83">
        <f t="shared" si="121"/>
        <v>3903</v>
      </c>
      <c r="K3906" s="83">
        <f t="shared" si="120"/>
        <v>0</v>
      </c>
    </row>
    <row r="3907" spans="1:11" ht="15.75">
      <c r="A3907" s="98">
        <v>3904</v>
      </c>
      <c r="I3907" s="104" t="s">
        <v>78</v>
      </c>
      <c r="J3907" s="83">
        <f t="shared" si="121"/>
        <v>3904</v>
      </c>
      <c r="K3907" s="83">
        <f t="shared" si="120"/>
        <v>0</v>
      </c>
    </row>
    <row r="3908" spans="1:11" ht="15.75">
      <c r="A3908" s="98">
        <v>3905</v>
      </c>
      <c r="I3908" s="104" t="s">
        <v>78</v>
      </c>
      <c r="J3908" s="83">
        <f t="shared" si="121"/>
        <v>3905</v>
      </c>
      <c r="K3908" s="83">
        <f t="shared" ref="K3908:K3971" si="122">COUNTIF($D$4:$D$889,D3908)</f>
        <v>0</v>
      </c>
    </row>
    <row r="3909" spans="1:11" ht="15.75">
      <c r="A3909" s="98">
        <v>3906</v>
      </c>
      <c r="I3909" s="104" t="s">
        <v>78</v>
      </c>
      <c r="J3909" s="83">
        <f t="shared" ref="J3909:J3972" si="123">IF(H3909&lt;&gt;H3908,1,J3908+1)</f>
        <v>3906</v>
      </c>
      <c r="K3909" s="83">
        <f t="shared" si="122"/>
        <v>0</v>
      </c>
    </row>
    <row r="3910" spans="1:11" ht="15.75">
      <c r="A3910" s="98">
        <v>3907</v>
      </c>
      <c r="I3910" s="104" t="s">
        <v>78</v>
      </c>
      <c r="J3910" s="83">
        <f t="shared" si="123"/>
        <v>3907</v>
      </c>
      <c r="K3910" s="83">
        <f t="shared" si="122"/>
        <v>0</v>
      </c>
    </row>
    <row r="3911" spans="1:11" ht="15.75">
      <c r="A3911" s="98">
        <v>3908</v>
      </c>
      <c r="I3911" s="104" t="s">
        <v>78</v>
      </c>
      <c r="J3911" s="83">
        <f t="shared" si="123"/>
        <v>3908</v>
      </c>
      <c r="K3911" s="83">
        <f t="shared" si="122"/>
        <v>0</v>
      </c>
    </row>
    <row r="3912" spans="1:11" ht="15.75">
      <c r="A3912" s="98">
        <v>3909</v>
      </c>
      <c r="I3912" s="104" t="s">
        <v>78</v>
      </c>
      <c r="J3912" s="83">
        <f t="shared" si="123"/>
        <v>3909</v>
      </c>
      <c r="K3912" s="83">
        <f t="shared" si="122"/>
        <v>0</v>
      </c>
    </row>
    <row r="3913" spans="1:11" ht="15.75">
      <c r="A3913" s="98">
        <v>3910</v>
      </c>
      <c r="I3913" s="104" t="s">
        <v>78</v>
      </c>
      <c r="J3913" s="83">
        <f t="shared" si="123"/>
        <v>3910</v>
      </c>
      <c r="K3913" s="83">
        <f t="shared" si="122"/>
        <v>0</v>
      </c>
    </row>
    <row r="3914" spans="1:11" ht="15.75">
      <c r="A3914" s="98">
        <v>3911</v>
      </c>
      <c r="I3914" s="104" t="s">
        <v>78</v>
      </c>
      <c r="J3914" s="83">
        <f t="shared" si="123"/>
        <v>3911</v>
      </c>
      <c r="K3914" s="83">
        <f t="shared" si="122"/>
        <v>0</v>
      </c>
    </row>
    <row r="3915" spans="1:11" ht="15.75">
      <c r="A3915" s="98">
        <v>3912</v>
      </c>
      <c r="I3915" s="104" t="s">
        <v>78</v>
      </c>
      <c r="J3915" s="83">
        <f t="shared" si="123"/>
        <v>3912</v>
      </c>
      <c r="K3915" s="83">
        <f t="shared" si="122"/>
        <v>0</v>
      </c>
    </row>
    <row r="3916" spans="1:11" ht="15.75">
      <c r="A3916" s="98">
        <v>3913</v>
      </c>
      <c r="I3916" s="104" t="s">
        <v>78</v>
      </c>
      <c r="J3916" s="83">
        <f t="shared" si="123"/>
        <v>3913</v>
      </c>
      <c r="K3916" s="83">
        <f t="shared" si="122"/>
        <v>0</v>
      </c>
    </row>
    <row r="3917" spans="1:11" ht="15.75">
      <c r="A3917" s="98">
        <v>3914</v>
      </c>
      <c r="I3917" s="104" t="s">
        <v>78</v>
      </c>
      <c r="J3917" s="83">
        <f t="shared" si="123"/>
        <v>3914</v>
      </c>
      <c r="K3917" s="83">
        <f t="shared" si="122"/>
        <v>0</v>
      </c>
    </row>
    <row r="3918" spans="1:11" ht="15.75">
      <c r="A3918" s="98">
        <v>3915</v>
      </c>
      <c r="I3918" s="104" t="s">
        <v>78</v>
      </c>
      <c r="J3918" s="83">
        <f t="shared" si="123"/>
        <v>3915</v>
      </c>
      <c r="K3918" s="83">
        <f t="shared" si="122"/>
        <v>0</v>
      </c>
    </row>
    <row r="3919" spans="1:11" ht="15.75">
      <c r="A3919" s="98">
        <v>3916</v>
      </c>
      <c r="I3919" s="104" t="s">
        <v>78</v>
      </c>
      <c r="J3919" s="83">
        <f t="shared" si="123"/>
        <v>3916</v>
      </c>
      <c r="K3919" s="83">
        <f t="shared" si="122"/>
        <v>0</v>
      </c>
    </row>
    <row r="3920" spans="1:11" ht="15.75">
      <c r="A3920" s="98">
        <v>3917</v>
      </c>
      <c r="I3920" s="104" t="s">
        <v>78</v>
      </c>
      <c r="J3920" s="83">
        <f t="shared" si="123"/>
        <v>3917</v>
      </c>
      <c r="K3920" s="83">
        <f t="shared" si="122"/>
        <v>0</v>
      </c>
    </row>
    <row r="3921" spans="1:11" ht="15.75">
      <c r="A3921" s="98">
        <v>3918</v>
      </c>
      <c r="I3921" s="104" t="s">
        <v>78</v>
      </c>
      <c r="J3921" s="83">
        <f t="shared" si="123"/>
        <v>3918</v>
      </c>
      <c r="K3921" s="83">
        <f t="shared" si="122"/>
        <v>0</v>
      </c>
    </row>
    <row r="3922" spans="1:11" ht="15.75">
      <c r="A3922" s="98">
        <v>3919</v>
      </c>
      <c r="I3922" s="104" t="s">
        <v>78</v>
      </c>
      <c r="J3922" s="83">
        <f t="shared" si="123"/>
        <v>3919</v>
      </c>
      <c r="K3922" s="83">
        <f t="shared" si="122"/>
        <v>0</v>
      </c>
    </row>
    <row r="3923" spans="1:11" ht="15.75">
      <c r="A3923" s="98">
        <v>3920</v>
      </c>
      <c r="I3923" s="104" t="s">
        <v>78</v>
      </c>
      <c r="J3923" s="83">
        <f t="shared" si="123"/>
        <v>3920</v>
      </c>
      <c r="K3923" s="83">
        <f t="shared" si="122"/>
        <v>0</v>
      </c>
    </row>
    <row r="3924" spans="1:11" ht="15.75">
      <c r="A3924" s="98">
        <v>3921</v>
      </c>
      <c r="I3924" s="104" t="s">
        <v>78</v>
      </c>
      <c r="J3924" s="83">
        <f t="shared" si="123"/>
        <v>3921</v>
      </c>
      <c r="K3924" s="83">
        <f t="shared" si="122"/>
        <v>0</v>
      </c>
    </row>
    <row r="3925" spans="1:11" ht="15.75">
      <c r="A3925" s="98">
        <v>3922</v>
      </c>
      <c r="I3925" s="104" t="s">
        <v>78</v>
      </c>
      <c r="J3925" s="83">
        <f t="shared" si="123"/>
        <v>3922</v>
      </c>
      <c r="K3925" s="83">
        <f t="shared" si="122"/>
        <v>0</v>
      </c>
    </row>
    <row r="3926" spans="1:11" ht="15.75">
      <c r="A3926" s="98">
        <v>3923</v>
      </c>
      <c r="I3926" s="104" t="s">
        <v>78</v>
      </c>
      <c r="J3926" s="83">
        <f t="shared" si="123"/>
        <v>3923</v>
      </c>
      <c r="K3926" s="83">
        <f t="shared" si="122"/>
        <v>0</v>
      </c>
    </row>
    <row r="3927" spans="1:11" ht="15.75">
      <c r="A3927" s="98">
        <v>3924</v>
      </c>
      <c r="I3927" s="104" t="s">
        <v>78</v>
      </c>
      <c r="J3927" s="83">
        <f t="shared" si="123"/>
        <v>3924</v>
      </c>
      <c r="K3927" s="83">
        <f t="shared" si="122"/>
        <v>0</v>
      </c>
    </row>
    <row r="3928" spans="1:11" ht="15.75">
      <c r="A3928" s="98">
        <v>3925</v>
      </c>
      <c r="I3928" s="104" t="s">
        <v>78</v>
      </c>
      <c r="J3928" s="83">
        <f t="shared" si="123"/>
        <v>3925</v>
      </c>
      <c r="K3928" s="83">
        <f t="shared" si="122"/>
        <v>0</v>
      </c>
    </row>
    <row r="3929" spans="1:11" ht="15.75">
      <c r="A3929" s="98">
        <v>3926</v>
      </c>
      <c r="I3929" s="104" t="s">
        <v>78</v>
      </c>
      <c r="J3929" s="83">
        <f t="shared" si="123"/>
        <v>3926</v>
      </c>
      <c r="K3929" s="83">
        <f t="shared" si="122"/>
        <v>0</v>
      </c>
    </row>
    <row r="3930" spans="1:11" ht="15.75">
      <c r="A3930" s="98">
        <v>3927</v>
      </c>
      <c r="I3930" s="104" t="s">
        <v>78</v>
      </c>
      <c r="J3930" s="83">
        <f t="shared" si="123"/>
        <v>3927</v>
      </c>
      <c r="K3930" s="83">
        <f t="shared" si="122"/>
        <v>0</v>
      </c>
    </row>
    <row r="3931" spans="1:11" ht="15.75">
      <c r="A3931" s="98">
        <v>3928</v>
      </c>
      <c r="I3931" s="104" t="s">
        <v>78</v>
      </c>
      <c r="J3931" s="83">
        <f t="shared" si="123"/>
        <v>3928</v>
      </c>
      <c r="K3931" s="83">
        <f t="shared" si="122"/>
        <v>0</v>
      </c>
    </row>
    <row r="3932" spans="1:11" ht="15.75">
      <c r="A3932" s="98">
        <v>3929</v>
      </c>
      <c r="I3932" s="104" t="s">
        <v>78</v>
      </c>
      <c r="J3932" s="83">
        <f t="shared" si="123"/>
        <v>3929</v>
      </c>
      <c r="K3932" s="83">
        <f t="shared" si="122"/>
        <v>0</v>
      </c>
    </row>
    <row r="3933" spans="1:11" ht="15.75">
      <c r="A3933" s="98">
        <v>3930</v>
      </c>
      <c r="I3933" s="104" t="s">
        <v>78</v>
      </c>
      <c r="J3933" s="83">
        <f t="shared" si="123"/>
        <v>3930</v>
      </c>
      <c r="K3933" s="83">
        <f t="shared" si="122"/>
        <v>0</v>
      </c>
    </row>
    <row r="3934" spans="1:11" ht="15.75">
      <c r="A3934" s="98">
        <v>3931</v>
      </c>
      <c r="I3934" s="104" t="s">
        <v>78</v>
      </c>
      <c r="J3934" s="83">
        <f t="shared" si="123"/>
        <v>3931</v>
      </c>
      <c r="K3934" s="83">
        <f t="shared" si="122"/>
        <v>0</v>
      </c>
    </row>
    <row r="3935" spans="1:11" ht="15.75">
      <c r="A3935" s="98">
        <v>3932</v>
      </c>
      <c r="I3935" s="104" t="s">
        <v>78</v>
      </c>
      <c r="J3935" s="83">
        <f t="shared" si="123"/>
        <v>3932</v>
      </c>
      <c r="K3935" s="83">
        <f t="shared" si="122"/>
        <v>0</v>
      </c>
    </row>
    <row r="3936" spans="1:11" ht="15.75">
      <c r="A3936" s="98">
        <v>3933</v>
      </c>
      <c r="I3936" s="104" t="s">
        <v>78</v>
      </c>
      <c r="J3936" s="83">
        <f t="shared" si="123"/>
        <v>3933</v>
      </c>
      <c r="K3936" s="83">
        <f t="shared" si="122"/>
        <v>0</v>
      </c>
    </row>
    <row r="3937" spans="1:11" ht="15.75">
      <c r="A3937" s="98">
        <v>3934</v>
      </c>
      <c r="I3937" s="104" t="s">
        <v>78</v>
      </c>
      <c r="J3937" s="83">
        <f t="shared" si="123"/>
        <v>3934</v>
      </c>
      <c r="K3937" s="83">
        <f t="shared" si="122"/>
        <v>0</v>
      </c>
    </row>
    <row r="3938" spans="1:11" ht="15.75">
      <c r="A3938" s="98">
        <v>3935</v>
      </c>
      <c r="I3938" s="104" t="s">
        <v>78</v>
      </c>
      <c r="J3938" s="83">
        <f t="shared" si="123"/>
        <v>3935</v>
      </c>
      <c r="K3938" s="83">
        <f t="shared" si="122"/>
        <v>0</v>
      </c>
    </row>
    <row r="3939" spans="1:11" ht="15.75">
      <c r="A3939" s="98">
        <v>3936</v>
      </c>
      <c r="I3939" s="104" t="s">
        <v>78</v>
      </c>
      <c r="J3939" s="83">
        <f t="shared" si="123"/>
        <v>3936</v>
      </c>
      <c r="K3939" s="83">
        <f t="shared" si="122"/>
        <v>0</v>
      </c>
    </row>
    <row r="3940" spans="1:11" ht="15.75">
      <c r="A3940" s="98">
        <v>3937</v>
      </c>
      <c r="I3940" s="104" t="s">
        <v>78</v>
      </c>
      <c r="J3940" s="83">
        <f t="shared" si="123"/>
        <v>3937</v>
      </c>
      <c r="K3940" s="83">
        <f t="shared" si="122"/>
        <v>0</v>
      </c>
    </row>
    <row r="3941" spans="1:11" ht="15.75">
      <c r="A3941" s="98">
        <v>3938</v>
      </c>
      <c r="I3941" s="104" t="s">
        <v>78</v>
      </c>
      <c r="J3941" s="83">
        <f t="shared" si="123"/>
        <v>3938</v>
      </c>
      <c r="K3941" s="83">
        <f t="shared" si="122"/>
        <v>0</v>
      </c>
    </row>
    <row r="3942" spans="1:11" ht="15.75">
      <c r="A3942" s="98">
        <v>3939</v>
      </c>
      <c r="I3942" s="104" t="s">
        <v>78</v>
      </c>
      <c r="J3942" s="83">
        <f t="shared" si="123"/>
        <v>3939</v>
      </c>
      <c r="K3942" s="83">
        <f t="shared" si="122"/>
        <v>0</v>
      </c>
    </row>
    <row r="3943" spans="1:11" ht="15.75">
      <c r="A3943" s="98">
        <v>3940</v>
      </c>
      <c r="I3943" s="104" t="s">
        <v>78</v>
      </c>
      <c r="J3943" s="83">
        <f t="shared" si="123"/>
        <v>3940</v>
      </c>
      <c r="K3943" s="83">
        <f t="shared" si="122"/>
        <v>0</v>
      </c>
    </row>
    <row r="3944" spans="1:11" ht="15.75">
      <c r="A3944" s="98">
        <v>3941</v>
      </c>
      <c r="I3944" s="104" t="s">
        <v>78</v>
      </c>
      <c r="J3944" s="83">
        <f t="shared" si="123"/>
        <v>3941</v>
      </c>
      <c r="K3944" s="83">
        <f t="shared" si="122"/>
        <v>0</v>
      </c>
    </row>
    <row r="3945" spans="1:11" ht="15.75">
      <c r="A3945" s="98">
        <v>3942</v>
      </c>
      <c r="I3945" s="104" t="s">
        <v>78</v>
      </c>
      <c r="J3945" s="83">
        <f t="shared" si="123"/>
        <v>3942</v>
      </c>
      <c r="K3945" s="83">
        <f t="shared" si="122"/>
        <v>0</v>
      </c>
    </row>
    <row r="3946" spans="1:11" ht="15.75">
      <c r="A3946" s="98">
        <v>3943</v>
      </c>
      <c r="I3946" s="104" t="s">
        <v>78</v>
      </c>
      <c r="J3946" s="83">
        <f t="shared" si="123"/>
        <v>3943</v>
      </c>
      <c r="K3946" s="83">
        <f t="shared" si="122"/>
        <v>0</v>
      </c>
    </row>
    <row r="3947" spans="1:11" ht="15.75">
      <c r="A3947" s="98">
        <v>3944</v>
      </c>
      <c r="I3947" s="104" t="s">
        <v>78</v>
      </c>
      <c r="J3947" s="83">
        <f t="shared" si="123"/>
        <v>3944</v>
      </c>
      <c r="K3947" s="83">
        <f t="shared" si="122"/>
        <v>0</v>
      </c>
    </row>
    <row r="3948" spans="1:11" ht="15.75">
      <c r="A3948" s="98">
        <v>3945</v>
      </c>
      <c r="I3948" s="104" t="s">
        <v>78</v>
      </c>
      <c r="J3948" s="83">
        <f t="shared" si="123"/>
        <v>3945</v>
      </c>
      <c r="K3948" s="83">
        <f t="shared" si="122"/>
        <v>0</v>
      </c>
    </row>
    <row r="3949" spans="1:11" ht="15.75">
      <c r="A3949" s="98">
        <v>3946</v>
      </c>
      <c r="I3949" s="104" t="s">
        <v>78</v>
      </c>
      <c r="J3949" s="83">
        <f t="shared" si="123"/>
        <v>3946</v>
      </c>
      <c r="K3949" s="83">
        <f t="shared" si="122"/>
        <v>0</v>
      </c>
    </row>
    <row r="3950" spans="1:11" ht="15.75">
      <c r="A3950" s="98">
        <v>3947</v>
      </c>
      <c r="I3950" s="104" t="s">
        <v>78</v>
      </c>
      <c r="J3950" s="83">
        <f t="shared" si="123"/>
        <v>3947</v>
      </c>
      <c r="K3950" s="83">
        <f t="shared" si="122"/>
        <v>0</v>
      </c>
    </row>
    <row r="3951" spans="1:11" ht="15.75">
      <c r="A3951" s="98">
        <v>3948</v>
      </c>
      <c r="I3951" s="104" t="s">
        <v>78</v>
      </c>
      <c r="J3951" s="83">
        <f t="shared" si="123"/>
        <v>3948</v>
      </c>
      <c r="K3951" s="83">
        <f t="shared" si="122"/>
        <v>0</v>
      </c>
    </row>
    <row r="3952" spans="1:11" ht="15.75">
      <c r="A3952" s="98">
        <v>3949</v>
      </c>
      <c r="I3952" s="104" t="s">
        <v>78</v>
      </c>
      <c r="J3952" s="83">
        <f t="shared" si="123"/>
        <v>3949</v>
      </c>
      <c r="K3952" s="83">
        <f t="shared" si="122"/>
        <v>0</v>
      </c>
    </row>
    <row r="3953" spans="1:11" ht="15.75">
      <c r="A3953" s="98">
        <v>3950</v>
      </c>
      <c r="I3953" s="104" t="s">
        <v>78</v>
      </c>
      <c r="J3953" s="83">
        <f t="shared" si="123"/>
        <v>3950</v>
      </c>
      <c r="K3953" s="83">
        <f t="shared" si="122"/>
        <v>0</v>
      </c>
    </row>
    <row r="3954" spans="1:11" ht="15.75">
      <c r="A3954" s="98">
        <v>3951</v>
      </c>
      <c r="I3954" s="104" t="s">
        <v>78</v>
      </c>
      <c r="J3954" s="83">
        <f t="shared" si="123"/>
        <v>3951</v>
      </c>
      <c r="K3954" s="83">
        <f t="shared" si="122"/>
        <v>0</v>
      </c>
    </row>
    <row r="3955" spans="1:11" ht="15.75">
      <c r="A3955" s="98">
        <v>3952</v>
      </c>
      <c r="I3955" s="104" t="s">
        <v>78</v>
      </c>
      <c r="J3955" s="83">
        <f t="shared" si="123"/>
        <v>3952</v>
      </c>
      <c r="K3955" s="83">
        <f t="shared" si="122"/>
        <v>0</v>
      </c>
    </row>
    <row r="3956" spans="1:11" ht="15.75">
      <c r="A3956" s="98">
        <v>3953</v>
      </c>
      <c r="I3956" s="104" t="s">
        <v>78</v>
      </c>
      <c r="J3956" s="83">
        <f t="shared" si="123"/>
        <v>3953</v>
      </c>
      <c r="K3956" s="83">
        <f t="shared" si="122"/>
        <v>0</v>
      </c>
    </row>
    <row r="3957" spans="1:11" ht="15.75">
      <c r="A3957" s="98">
        <v>3954</v>
      </c>
      <c r="I3957" s="104" t="s">
        <v>78</v>
      </c>
      <c r="J3957" s="83">
        <f t="shared" si="123"/>
        <v>3954</v>
      </c>
      <c r="K3957" s="83">
        <f t="shared" si="122"/>
        <v>0</v>
      </c>
    </row>
    <row r="3958" spans="1:11" ht="15.75">
      <c r="A3958" s="98">
        <v>3955</v>
      </c>
      <c r="I3958" s="104" t="s">
        <v>78</v>
      </c>
      <c r="J3958" s="83">
        <f t="shared" si="123"/>
        <v>3955</v>
      </c>
      <c r="K3958" s="83">
        <f t="shared" si="122"/>
        <v>0</v>
      </c>
    </row>
    <row r="3959" spans="1:11" ht="15.75">
      <c r="A3959" s="98">
        <v>3956</v>
      </c>
      <c r="I3959" s="104" t="s">
        <v>78</v>
      </c>
      <c r="J3959" s="83">
        <f t="shared" si="123"/>
        <v>3956</v>
      </c>
      <c r="K3959" s="83">
        <f t="shared" si="122"/>
        <v>0</v>
      </c>
    </row>
    <row r="3960" spans="1:11" ht="15.75">
      <c r="A3960" s="98">
        <v>3957</v>
      </c>
      <c r="I3960" s="104" t="s">
        <v>78</v>
      </c>
      <c r="J3960" s="83">
        <f t="shared" si="123"/>
        <v>3957</v>
      </c>
      <c r="K3960" s="83">
        <f t="shared" si="122"/>
        <v>0</v>
      </c>
    </row>
    <row r="3961" spans="1:11" ht="15.75">
      <c r="A3961" s="98">
        <v>3958</v>
      </c>
      <c r="I3961" s="104" t="s">
        <v>78</v>
      </c>
      <c r="J3961" s="83">
        <f t="shared" si="123"/>
        <v>3958</v>
      </c>
      <c r="K3961" s="83">
        <f t="shared" si="122"/>
        <v>0</v>
      </c>
    </row>
    <row r="3962" spans="1:11" ht="15.75">
      <c r="A3962" s="98">
        <v>3959</v>
      </c>
      <c r="I3962" s="104" t="s">
        <v>78</v>
      </c>
      <c r="J3962" s="83">
        <f t="shared" si="123"/>
        <v>3959</v>
      </c>
      <c r="K3962" s="83">
        <f t="shared" si="122"/>
        <v>0</v>
      </c>
    </row>
    <row r="3963" spans="1:11" ht="15.75">
      <c r="A3963" s="98">
        <v>3960</v>
      </c>
      <c r="I3963" s="104" t="s">
        <v>78</v>
      </c>
      <c r="J3963" s="83">
        <f t="shared" si="123"/>
        <v>3960</v>
      </c>
      <c r="K3963" s="83">
        <f t="shared" si="122"/>
        <v>0</v>
      </c>
    </row>
    <row r="3964" spans="1:11" ht="15.75">
      <c r="A3964" s="98">
        <v>3961</v>
      </c>
      <c r="I3964" s="104" t="s">
        <v>78</v>
      </c>
      <c r="J3964" s="83">
        <f t="shared" si="123"/>
        <v>3961</v>
      </c>
      <c r="K3964" s="83">
        <f t="shared" si="122"/>
        <v>0</v>
      </c>
    </row>
    <row r="3965" spans="1:11" ht="15.75">
      <c r="A3965" s="98">
        <v>3962</v>
      </c>
      <c r="I3965" s="104" t="s">
        <v>78</v>
      </c>
      <c r="J3965" s="83">
        <f t="shared" si="123"/>
        <v>3962</v>
      </c>
      <c r="K3965" s="83">
        <f t="shared" si="122"/>
        <v>0</v>
      </c>
    </row>
    <row r="3966" spans="1:11" ht="15.75">
      <c r="A3966" s="98">
        <v>3963</v>
      </c>
      <c r="I3966" s="104" t="s">
        <v>78</v>
      </c>
      <c r="J3966" s="83">
        <f t="shared" si="123"/>
        <v>3963</v>
      </c>
      <c r="K3966" s="83">
        <f t="shared" si="122"/>
        <v>0</v>
      </c>
    </row>
    <row r="3967" spans="1:11" ht="15.75">
      <c r="A3967" s="98">
        <v>3964</v>
      </c>
      <c r="I3967" s="104" t="s">
        <v>78</v>
      </c>
      <c r="J3967" s="83">
        <f t="shared" si="123"/>
        <v>3964</v>
      </c>
      <c r="K3967" s="83">
        <f t="shared" si="122"/>
        <v>0</v>
      </c>
    </row>
    <row r="3968" spans="1:11" ht="15.75">
      <c r="A3968" s="98">
        <v>3965</v>
      </c>
      <c r="I3968" s="104" t="s">
        <v>78</v>
      </c>
      <c r="J3968" s="83">
        <f t="shared" si="123"/>
        <v>3965</v>
      </c>
      <c r="K3968" s="83">
        <f t="shared" si="122"/>
        <v>0</v>
      </c>
    </row>
    <row r="3969" spans="1:11" ht="15.75">
      <c r="A3969" s="98">
        <v>3966</v>
      </c>
      <c r="I3969" s="104" t="s">
        <v>78</v>
      </c>
      <c r="J3969" s="83">
        <f t="shared" si="123"/>
        <v>3966</v>
      </c>
      <c r="K3969" s="83">
        <f t="shared" si="122"/>
        <v>0</v>
      </c>
    </row>
    <row r="3970" spans="1:11" ht="15.75">
      <c r="A3970" s="98">
        <v>3967</v>
      </c>
      <c r="I3970" s="104" t="s">
        <v>78</v>
      </c>
      <c r="J3970" s="83">
        <f t="shared" si="123"/>
        <v>3967</v>
      </c>
      <c r="K3970" s="83">
        <f t="shared" si="122"/>
        <v>0</v>
      </c>
    </row>
    <row r="3971" spans="1:11" ht="15.75">
      <c r="A3971" s="98">
        <v>3968</v>
      </c>
      <c r="I3971" s="104" t="s">
        <v>78</v>
      </c>
      <c r="J3971" s="83">
        <f t="shared" si="123"/>
        <v>3968</v>
      </c>
      <c r="K3971" s="83">
        <f t="shared" si="122"/>
        <v>0</v>
      </c>
    </row>
    <row r="3972" spans="1:11" ht="15.75">
      <c r="A3972" s="98">
        <v>3969</v>
      </c>
      <c r="I3972" s="104" t="s">
        <v>78</v>
      </c>
      <c r="J3972" s="83">
        <f t="shared" si="123"/>
        <v>3969</v>
      </c>
      <c r="K3972" s="83">
        <f t="shared" ref="K3972:K4035" si="124">COUNTIF($D$4:$D$889,D3972)</f>
        <v>0</v>
      </c>
    </row>
    <row r="3973" spans="1:11" ht="15.75">
      <c r="A3973" s="98">
        <v>3970</v>
      </c>
      <c r="I3973" s="104" t="s">
        <v>78</v>
      </c>
      <c r="J3973" s="83">
        <f t="shared" ref="J3973:J4036" si="125">IF(H3973&lt;&gt;H3972,1,J3972+1)</f>
        <v>3970</v>
      </c>
      <c r="K3973" s="83">
        <f t="shared" si="124"/>
        <v>0</v>
      </c>
    </row>
    <row r="3974" spans="1:11" ht="15.75">
      <c r="A3974" s="98">
        <v>3971</v>
      </c>
      <c r="I3974" s="104" t="s">
        <v>78</v>
      </c>
      <c r="J3974" s="83">
        <f t="shared" si="125"/>
        <v>3971</v>
      </c>
      <c r="K3974" s="83">
        <f t="shared" si="124"/>
        <v>0</v>
      </c>
    </row>
    <row r="3975" spans="1:11" ht="15.75">
      <c r="A3975" s="98">
        <v>3972</v>
      </c>
      <c r="I3975" s="104" t="s">
        <v>78</v>
      </c>
      <c r="J3975" s="83">
        <f t="shared" si="125"/>
        <v>3972</v>
      </c>
      <c r="K3975" s="83">
        <f t="shared" si="124"/>
        <v>0</v>
      </c>
    </row>
    <row r="3976" spans="1:11" ht="15.75">
      <c r="A3976" s="98">
        <v>3973</v>
      </c>
      <c r="I3976" s="104" t="s">
        <v>78</v>
      </c>
      <c r="J3976" s="83">
        <f t="shared" si="125"/>
        <v>3973</v>
      </c>
      <c r="K3976" s="83">
        <f t="shared" si="124"/>
        <v>0</v>
      </c>
    </row>
    <row r="3977" spans="1:11" ht="15.75">
      <c r="A3977" s="98">
        <v>3974</v>
      </c>
      <c r="I3977" s="104" t="s">
        <v>78</v>
      </c>
      <c r="J3977" s="83">
        <f t="shared" si="125"/>
        <v>3974</v>
      </c>
      <c r="K3977" s="83">
        <f t="shared" si="124"/>
        <v>0</v>
      </c>
    </row>
    <row r="3978" spans="1:11" ht="15.75">
      <c r="A3978" s="98">
        <v>3975</v>
      </c>
      <c r="I3978" s="104" t="s">
        <v>78</v>
      </c>
      <c r="J3978" s="83">
        <f t="shared" si="125"/>
        <v>3975</v>
      </c>
      <c r="K3978" s="83">
        <f t="shared" si="124"/>
        <v>0</v>
      </c>
    </row>
    <row r="3979" spans="1:11" ht="15.75">
      <c r="A3979" s="98">
        <v>3976</v>
      </c>
      <c r="I3979" s="104" t="s">
        <v>78</v>
      </c>
      <c r="J3979" s="83">
        <f t="shared" si="125"/>
        <v>3976</v>
      </c>
      <c r="K3979" s="83">
        <f t="shared" si="124"/>
        <v>0</v>
      </c>
    </row>
    <row r="3980" spans="1:11" ht="15.75">
      <c r="A3980" s="98">
        <v>3977</v>
      </c>
      <c r="I3980" s="104" t="s">
        <v>78</v>
      </c>
      <c r="J3980" s="83">
        <f t="shared" si="125"/>
        <v>3977</v>
      </c>
      <c r="K3980" s="83">
        <f t="shared" si="124"/>
        <v>0</v>
      </c>
    </row>
    <row r="3981" spans="1:11" ht="15.75">
      <c r="A3981" s="98">
        <v>3978</v>
      </c>
      <c r="I3981" s="104" t="s">
        <v>78</v>
      </c>
      <c r="J3981" s="83">
        <f t="shared" si="125"/>
        <v>3978</v>
      </c>
      <c r="K3981" s="83">
        <f t="shared" si="124"/>
        <v>0</v>
      </c>
    </row>
    <row r="3982" spans="1:11" ht="15.75">
      <c r="A3982" s="98">
        <v>3979</v>
      </c>
      <c r="I3982" s="104" t="s">
        <v>78</v>
      </c>
      <c r="J3982" s="83">
        <f t="shared" si="125"/>
        <v>3979</v>
      </c>
      <c r="K3982" s="83">
        <f t="shared" si="124"/>
        <v>0</v>
      </c>
    </row>
    <row r="3983" spans="1:11" ht="15.75">
      <c r="A3983" s="98">
        <v>3980</v>
      </c>
      <c r="I3983" s="104" t="s">
        <v>78</v>
      </c>
      <c r="J3983" s="83">
        <f t="shared" si="125"/>
        <v>3980</v>
      </c>
      <c r="K3983" s="83">
        <f t="shared" si="124"/>
        <v>0</v>
      </c>
    </row>
    <row r="3984" spans="1:11" ht="15.75">
      <c r="A3984" s="98">
        <v>3981</v>
      </c>
      <c r="I3984" s="104" t="s">
        <v>78</v>
      </c>
      <c r="J3984" s="83">
        <f t="shared" si="125"/>
        <v>3981</v>
      </c>
      <c r="K3984" s="83">
        <f t="shared" si="124"/>
        <v>0</v>
      </c>
    </row>
    <row r="3985" spans="1:11" ht="15.75">
      <c r="A3985" s="98">
        <v>3982</v>
      </c>
      <c r="I3985" s="104" t="s">
        <v>78</v>
      </c>
      <c r="J3985" s="83">
        <f t="shared" si="125"/>
        <v>3982</v>
      </c>
      <c r="K3985" s="83">
        <f t="shared" si="124"/>
        <v>0</v>
      </c>
    </row>
    <row r="3986" spans="1:11" ht="15.75">
      <c r="A3986" s="98">
        <v>3983</v>
      </c>
      <c r="I3986" s="104" t="s">
        <v>78</v>
      </c>
      <c r="J3986" s="83">
        <f t="shared" si="125"/>
        <v>3983</v>
      </c>
      <c r="K3986" s="83">
        <f t="shared" si="124"/>
        <v>0</v>
      </c>
    </row>
    <row r="3987" spans="1:11" ht="15.75">
      <c r="A3987" s="98">
        <v>3984</v>
      </c>
      <c r="I3987" s="104" t="s">
        <v>78</v>
      </c>
      <c r="J3987" s="83">
        <f t="shared" si="125"/>
        <v>3984</v>
      </c>
      <c r="K3987" s="83">
        <f t="shared" si="124"/>
        <v>0</v>
      </c>
    </row>
    <row r="3988" spans="1:11" ht="15.75">
      <c r="A3988" s="98">
        <v>3985</v>
      </c>
      <c r="I3988" s="104" t="s">
        <v>78</v>
      </c>
      <c r="J3988" s="83">
        <f t="shared" si="125"/>
        <v>3985</v>
      </c>
      <c r="K3988" s="83">
        <f t="shared" si="124"/>
        <v>0</v>
      </c>
    </row>
    <row r="3989" spans="1:11" ht="15.75">
      <c r="A3989" s="98">
        <v>3986</v>
      </c>
      <c r="I3989" s="104" t="s">
        <v>78</v>
      </c>
      <c r="J3989" s="83">
        <f t="shared" si="125"/>
        <v>3986</v>
      </c>
      <c r="K3989" s="83">
        <f t="shared" si="124"/>
        <v>0</v>
      </c>
    </row>
    <row r="3990" spans="1:11" ht="15.75">
      <c r="A3990" s="98">
        <v>3987</v>
      </c>
      <c r="I3990" s="104" t="s">
        <v>78</v>
      </c>
      <c r="J3990" s="83">
        <f t="shared" si="125"/>
        <v>3987</v>
      </c>
      <c r="K3990" s="83">
        <f t="shared" si="124"/>
        <v>0</v>
      </c>
    </row>
    <row r="3991" spans="1:11" ht="15.75">
      <c r="A3991" s="98">
        <v>3988</v>
      </c>
      <c r="I3991" s="104" t="s">
        <v>78</v>
      </c>
      <c r="J3991" s="83">
        <f t="shared" si="125"/>
        <v>3988</v>
      </c>
      <c r="K3991" s="83">
        <f t="shared" si="124"/>
        <v>0</v>
      </c>
    </row>
    <row r="3992" spans="1:11" ht="15.75">
      <c r="A3992" s="98">
        <v>3989</v>
      </c>
      <c r="I3992" s="104" t="s">
        <v>78</v>
      </c>
      <c r="J3992" s="83">
        <f t="shared" si="125"/>
        <v>3989</v>
      </c>
      <c r="K3992" s="83">
        <f t="shared" si="124"/>
        <v>0</v>
      </c>
    </row>
    <row r="3993" spans="1:11" ht="15.75">
      <c r="A3993" s="98">
        <v>3990</v>
      </c>
      <c r="I3993" s="104" t="s">
        <v>78</v>
      </c>
      <c r="J3993" s="83">
        <f t="shared" si="125"/>
        <v>3990</v>
      </c>
      <c r="K3993" s="83">
        <f t="shared" si="124"/>
        <v>0</v>
      </c>
    </row>
    <row r="3994" spans="1:11" ht="15.75">
      <c r="A3994" s="98">
        <v>3991</v>
      </c>
      <c r="I3994" s="104" t="s">
        <v>78</v>
      </c>
      <c r="J3994" s="83">
        <f t="shared" si="125"/>
        <v>3991</v>
      </c>
      <c r="K3994" s="83">
        <f t="shared" si="124"/>
        <v>0</v>
      </c>
    </row>
    <row r="3995" spans="1:11" ht="15.75">
      <c r="A3995" s="98">
        <v>3992</v>
      </c>
      <c r="I3995" s="104" t="s">
        <v>78</v>
      </c>
      <c r="J3995" s="83">
        <f t="shared" si="125"/>
        <v>3992</v>
      </c>
      <c r="K3995" s="83">
        <f t="shared" si="124"/>
        <v>0</v>
      </c>
    </row>
    <row r="3996" spans="1:11" ht="15.75">
      <c r="A3996" s="98">
        <v>3993</v>
      </c>
      <c r="I3996" s="104" t="s">
        <v>78</v>
      </c>
      <c r="J3996" s="83">
        <f t="shared" si="125"/>
        <v>3993</v>
      </c>
      <c r="K3996" s="83">
        <f t="shared" si="124"/>
        <v>0</v>
      </c>
    </row>
    <row r="3997" spans="1:11" ht="15.75">
      <c r="A3997" s="98">
        <v>3994</v>
      </c>
      <c r="I3997" s="104" t="s">
        <v>78</v>
      </c>
      <c r="J3997" s="83">
        <f t="shared" si="125"/>
        <v>3994</v>
      </c>
      <c r="K3997" s="83">
        <f t="shared" si="124"/>
        <v>0</v>
      </c>
    </row>
    <row r="3998" spans="1:11" ht="15.75">
      <c r="A3998" s="98">
        <v>3995</v>
      </c>
      <c r="I3998" s="104" t="s">
        <v>78</v>
      </c>
      <c r="J3998" s="83">
        <f t="shared" si="125"/>
        <v>3995</v>
      </c>
      <c r="K3998" s="83">
        <f t="shared" si="124"/>
        <v>0</v>
      </c>
    </row>
    <row r="3999" spans="1:11" ht="15.75">
      <c r="A3999" s="98">
        <v>3996</v>
      </c>
      <c r="I3999" s="104" t="s">
        <v>78</v>
      </c>
      <c r="J3999" s="83">
        <f t="shared" si="125"/>
        <v>3996</v>
      </c>
      <c r="K3999" s="83">
        <f t="shared" si="124"/>
        <v>0</v>
      </c>
    </row>
    <row r="4000" spans="1:11" ht="15.75">
      <c r="A4000" s="98">
        <v>3997</v>
      </c>
      <c r="I4000" s="104" t="s">
        <v>78</v>
      </c>
      <c r="J4000" s="83">
        <f t="shared" si="125"/>
        <v>3997</v>
      </c>
      <c r="K4000" s="83">
        <f t="shared" si="124"/>
        <v>0</v>
      </c>
    </row>
    <row r="4001" spans="1:11" ht="15.75">
      <c r="A4001" s="98">
        <v>3998</v>
      </c>
      <c r="I4001" s="104" t="s">
        <v>78</v>
      </c>
      <c r="J4001" s="83">
        <f t="shared" si="125"/>
        <v>3998</v>
      </c>
      <c r="K4001" s="83">
        <f t="shared" si="124"/>
        <v>0</v>
      </c>
    </row>
    <row r="4002" spans="1:11" ht="15.75">
      <c r="A4002" s="98">
        <v>3999</v>
      </c>
      <c r="I4002" s="104" t="s">
        <v>78</v>
      </c>
      <c r="J4002" s="83">
        <f t="shared" si="125"/>
        <v>3999</v>
      </c>
      <c r="K4002" s="83">
        <f t="shared" si="124"/>
        <v>0</v>
      </c>
    </row>
    <row r="4003" spans="1:11" ht="15.75">
      <c r="A4003" s="98">
        <v>4000</v>
      </c>
      <c r="I4003" s="104" t="s">
        <v>78</v>
      </c>
      <c r="J4003" s="83">
        <f t="shared" si="125"/>
        <v>4000</v>
      </c>
      <c r="K4003" s="83">
        <f t="shared" si="124"/>
        <v>0</v>
      </c>
    </row>
    <row r="4004" spans="1:11" ht="15.75">
      <c r="A4004" s="98">
        <v>4001</v>
      </c>
      <c r="I4004" s="104" t="s">
        <v>78</v>
      </c>
      <c r="J4004" s="83">
        <f t="shared" si="125"/>
        <v>4001</v>
      </c>
      <c r="K4004" s="83">
        <f t="shared" si="124"/>
        <v>0</v>
      </c>
    </row>
    <row r="4005" spans="1:11" ht="15.75">
      <c r="A4005" s="98">
        <v>4002</v>
      </c>
      <c r="I4005" s="104" t="s">
        <v>78</v>
      </c>
      <c r="J4005" s="83">
        <f t="shared" si="125"/>
        <v>4002</v>
      </c>
      <c r="K4005" s="83">
        <f t="shared" si="124"/>
        <v>0</v>
      </c>
    </row>
    <row r="4006" spans="1:11" ht="15.75">
      <c r="A4006" s="98">
        <v>4003</v>
      </c>
      <c r="I4006" s="104" t="s">
        <v>78</v>
      </c>
      <c r="J4006" s="83">
        <f t="shared" si="125"/>
        <v>4003</v>
      </c>
      <c r="K4006" s="83">
        <f t="shared" si="124"/>
        <v>0</v>
      </c>
    </row>
    <row r="4007" spans="1:11" ht="15.75">
      <c r="A4007" s="98">
        <v>4004</v>
      </c>
      <c r="I4007" s="104" t="s">
        <v>78</v>
      </c>
      <c r="J4007" s="83">
        <f t="shared" si="125"/>
        <v>4004</v>
      </c>
      <c r="K4007" s="83">
        <f t="shared" si="124"/>
        <v>0</v>
      </c>
    </row>
    <row r="4008" spans="1:11" ht="15.75">
      <c r="A4008" s="98">
        <v>4005</v>
      </c>
      <c r="I4008" s="104" t="s">
        <v>78</v>
      </c>
      <c r="J4008" s="83">
        <f t="shared" si="125"/>
        <v>4005</v>
      </c>
      <c r="K4008" s="83">
        <f t="shared" si="124"/>
        <v>0</v>
      </c>
    </row>
    <row r="4009" spans="1:11" ht="15.75">
      <c r="A4009" s="98">
        <v>4006</v>
      </c>
      <c r="I4009" s="104" t="s">
        <v>78</v>
      </c>
      <c r="J4009" s="83">
        <f t="shared" si="125"/>
        <v>4006</v>
      </c>
      <c r="K4009" s="83">
        <f t="shared" si="124"/>
        <v>0</v>
      </c>
    </row>
    <row r="4010" spans="1:11" ht="15.75">
      <c r="A4010" s="98">
        <v>4007</v>
      </c>
      <c r="I4010" s="104" t="s">
        <v>78</v>
      </c>
      <c r="J4010" s="83">
        <f t="shared" si="125"/>
        <v>4007</v>
      </c>
      <c r="K4010" s="83">
        <f t="shared" si="124"/>
        <v>0</v>
      </c>
    </row>
    <row r="4011" spans="1:11" ht="15.75">
      <c r="A4011" s="98">
        <v>4008</v>
      </c>
      <c r="I4011" s="104" t="s">
        <v>78</v>
      </c>
      <c r="J4011" s="83">
        <f t="shared" si="125"/>
        <v>4008</v>
      </c>
      <c r="K4011" s="83">
        <f t="shared" si="124"/>
        <v>0</v>
      </c>
    </row>
    <row r="4012" spans="1:11" ht="15.75">
      <c r="A4012" s="98">
        <v>4009</v>
      </c>
      <c r="I4012" s="104" t="s">
        <v>78</v>
      </c>
      <c r="J4012" s="83">
        <f t="shared" si="125"/>
        <v>4009</v>
      </c>
      <c r="K4012" s="83">
        <f t="shared" si="124"/>
        <v>0</v>
      </c>
    </row>
    <row r="4013" spans="1:11" ht="15.75">
      <c r="A4013" s="98">
        <v>4010</v>
      </c>
      <c r="I4013" s="104" t="s">
        <v>78</v>
      </c>
      <c r="J4013" s="83">
        <f t="shared" si="125"/>
        <v>4010</v>
      </c>
      <c r="K4013" s="83">
        <f t="shared" si="124"/>
        <v>0</v>
      </c>
    </row>
    <row r="4014" spans="1:11" ht="15.75">
      <c r="A4014" s="98">
        <v>4011</v>
      </c>
      <c r="I4014" s="104" t="s">
        <v>78</v>
      </c>
      <c r="J4014" s="83">
        <f t="shared" si="125"/>
        <v>4011</v>
      </c>
      <c r="K4014" s="83">
        <f t="shared" si="124"/>
        <v>0</v>
      </c>
    </row>
    <row r="4015" spans="1:11" ht="15.75">
      <c r="A4015" s="98">
        <v>4012</v>
      </c>
      <c r="I4015" s="104" t="s">
        <v>78</v>
      </c>
      <c r="J4015" s="83">
        <f t="shared" si="125"/>
        <v>4012</v>
      </c>
      <c r="K4015" s="83">
        <f t="shared" si="124"/>
        <v>0</v>
      </c>
    </row>
    <row r="4016" spans="1:11" ht="15.75">
      <c r="A4016" s="98">
        <v>4013</v>
      </c>
      <c r="I4016" s="104" t="s">
        <v>78</v>
      </c>
      <c r="J4016" s="83">
        <f t="shared" si="125"/>
        <v>4013</v>
      </c>
      <c r="K4016" s="83">
        <f t="shared" si="124"/>
        <v>0</v>
      </c>
    </row>
    <row r="4017" spans="1:11" ht="15.75">
      <c r="A4017" s="98">
        <v>4014</v>
      </c>
      <c r="I4017" s="104" t="s">
        <v>78</v>
      </c>
      <c r="J4017" s="83">
        <f t="shared" si="125"/>
        <v>4014</v>
      </c>
      <c r="K4017" s="83">
        <f t="shared" si="124"/>
        <v>0</v>
      </c>
    </row>
    <row r="4018" spans="1:11" ht="15.75">
      <c r="A4018" s="98">
        <v>4015</v>
      </c>
      <c r="I4018" s="104" t="s">
        <v>78</v>
      </c>
      <c r="J4018" s="83">
        <f t="shared" si="125"/>
        <v>4015</v>
      </c>
      <c r="K4018" s="83">
        <f t="shared" si="124"/>
        <v>0</v>
      </c>
    </row>
    <row r="4019" spans="1:11" ht="15.75">
      <c r="A4019" s="98">
        <v>4016</v>
      </c>
      <c r="I4019" s="104" t="s">
        <v>78</v>
      </c>
      <c r="J4019" s="83">
        <f t="shared" si="125"/>
        <v>4016</v>
      </c>
      <c r="K4019" s="83">
        <f t="shared" si="124"/>
        <v>0</v>
      </c>
    </row>
    <row r="4020" spans="1:11" ht="15.75">
      <c r="A4020" s="98">
        <v>4017</v>
      </c>
      <c r="I4020" s="104" t="s">
        <v>78</v>
      </c>
      <c r="J4020" s="83">
        <f t="shared" si="125"/>
        <v>4017</v>
      </c>
      <c r="K4020" s="83">
        <f t="shared" si="124"/>
        <v>0</v>
      </c>
    </row>
    <row r="4021" spans="1:11" ht="15.75">
      <c r="A4021" s="98">
        <v>4018</v>
      </c>
      <c r="I4021" s="104" t="s">
        <v>78</v>
      </c>
      <c r="J4021" s="83">
        <f t="shared" si="125"/>
        <v>4018</v>
      </c>
      <c r="K4021" s="83">
        <f t="shared" si="124"/>
        <v>0</v>
      </c>
    </row>
    <row r="4022" spans="1:11" ht="15.75">
      <c r="A4022" s="98">
        <v>4019</v>
      </c>
      <c r="I4022" s="104" t="s">
        <v>78</v>
      </c>
      <c r="J4022" s="83">
        <f t="shared" si="125"/>
        <v>4019</v>
      </c>
      <c r="K4022" s="83">
        <f t="shared" si="124"/>
        <v>0</v>
      </c>
    </row>
    <row r="4023" spans="1:11" ht="15.75">
      <c r="A4023" s="98">
        <v>4020</v>
      </c>
      <c r="I4023" s="104" t="s">
        <v>78</v>
      </c>
      <c r="J4023" s="83">
        <f t="shared" si="125"/>
        <v>4020</v>
      </c>
      <c r="K4023" s="83">
        <f t="shared" si="124"/>
        <v>0</v>
      </c>
    </row>
    <row r="4024" spans="1:11" ht="15.75">
      <c r="A4024" s="98">
        <v>4021</v>
      </c>
      <c r="I4024" s="104" t="s">
        <v>78</v>
      </c>
      <c r="J4024" s="83">
        <f t="shared" si="125"/>
        <v>4021</v>
      </c>
      <c r="K4024" s="83">
        <f t="shared" si="124"/>
        <v>0</v>
      </c>
    </row>
    <row r="4025" spans="1:11" ht="15.75">
      <c r="A4025" s="98">
        <v>4022</v>
      </c>
      <c r="I4025" s="104" t="s">
        <v>78</v>
      </c>
      <c r="J4025" s="83">
        <f t="shared" si="125"/>
        <v>4022</v>
      </c>
      <c r="K4025" s="83">
        <f t="shared" si="124"/>
        <v>0</v>
      </c>
    </row>
    <row r="4026" spans="1:11" ht="15.75">
      <c r="A4026" s="98">
        <v>4023</v>
      </c>
      <c r="I4026" s="104" t="s">
        <v>78</v>
      </c>
      <c r="J4026" s="83">
        <f t="shared" si="125"/>
        <v>4023</v>
      </c>
      <c r="K4026" s="83">
        <f t="shared" si="124"/>
        <v>0</v>
      </c>
    </row>
    <row r="4027" spans="1:11" ht="15.75">
      <c r="A4027" s="98">
        <v>4024</v>
      </c>
      <c r="I4027" s="104" t="s">
        <v>78</v>
      </c>
      <c r="J4027" s="83">
        <f t="shared" si="125"/>
        <v>4024</v>
      </c>
      <c r="K4027" s="83">
        <f t="shared" si="124"/>
        <v>0</v>
      </c>
    </row>
    <row r="4028" spans="1:11" ht="15.75">
      <c r="A4028" s="98">
        <v>4025</v>
      </c>
      <c r="I4028" s="104" t="s">
        <v>78</v>
      </c>
      <c r="J4028" s="83">
        <f t="shared" si="125"/>
        <v>4025</v>
      </c>
      <c r="K4028" s="83">
        <f t="shared" si="124"/>
        <v>0</v>
      </c>
    </row>
    <row r="4029" spans="1:11" ht="15.75">
      <c r="A4029" s="98">
        <v>4026</v>
      </c>
      <c r="I4029" s="104" t="s">
        <v>78</v>
      </c>
      <c r="J4029" s="83">
        <f t="shared" si="125"/>
        <v>4026</v>
      </c>
      <c r="K4029" s="83">
        <f t="shared" si="124"/>
        <v>0</v>
      </c>
    </row>
    <row r="4030" spans="1:11" ht="15.75">
      <c r="A4030" s="98">
        <v>4027</v>
      </c>
      <c r="I4030" s="104" t="s">
        <v>78</v>
      </c>
      <c r="J4030" s="83">
        <f t="shared" si="125"/>
        <v>4027</v>
      </c>
      <c r="K4030" s="83">
        <f t="shared" si="124"/>
        <v>0</v>
      </c>
    </row>
    <row r="4031" spans="1:11" ht="15.75">
      <c r="A4031" s="98">
        <v>4028</v>
      </c>
      <c r="I4031" s="104" t="s">
        <v>78</v>
      </c>
      <c r="J4031" s="83">
        <f t="shared" si="125"/>
        <v>4028</v>
      </c>
      <c r="K4031" s="83">
        <f t="shared" si="124"/>
        <v>0</v>
      </c>
    </row>
    <row r="4032" spans="1:11" ht="15.75">
      <c r="A4032" s="98">
        <v>4029</v>
      </c>
      <c r="I4032" s="104" t="s">
        <v>78</v>
      </c>
      <c r="J4032" s="83">
        <f t="shared" si="125"/>
        <v>4029</v>
      </c>
      <c r="K4032" s="83">
        <f t="shared" si="124"/>
        <v>0</v>
      </c>
    </row>
    <row r="4033" spans="1:11" ht="15.75">
      <c r="A4033" s="98">
        <v>4030</v>
      </c>
      <c r="I4033" s="104" t="s">
        <v>78</v>
      </c>
      <c r="J4033" s="83">
        <f t="shared" si="125"/>
        <v>4030</v>
      </c>
      <c r="K4033" s="83">
        <f t="shared" si="124"/>
        <v>0</v>
      </c>
    </row>
    <row r="4034" spans="1:11" ht="15.75">
      <c r="A4034" s="98">
        <v>4031</v>
      </c>
      <c r="I4034" s="104" t="s">
        <v>78</v>
      </c>
      <c r="J4034" s="83">
        <f t="shared" si="125"/>
        <v>4031</v>
      </c>
      <c r="K4034" s="83">
        <f t="shared" si="124"/>
        <v>0</v>
      </c>
    </row>
    <row r="4035" spans="1:11" ht="15.75">
      <c r="A4035" s="98">
        <v>4032</v>
      </c>
      <c r="I4035" s="104" t="s">
        <v>78</v>
      </c>
      <c r="J4035" s="83">
        <f t="shared" si="125"/>
        <v>4032</v>
      </c>
      <c r="K4035" s="83">
        <f t="shared" si="124"/>
        <v>0</v>
      </c>
    </row>
    <row r="4036" spans="1:11" ht="15.75">
      <c r="A4036" s="98">
        <v>4033</v>
      </c>
      <c r="I4036" s="104" t="s">
        <v>78</v>
      </c>
      <c r="J4036" s="83">
        <f t="shared" si="125"/>
        <v>4033</v>
      </c>
      <c r="K4036" s="83">
        <f t="shared" ref="K4036:K4099" si="126">COUNTIF($D$4:$D$889,D4036)</f>
        <v>0</v>
      </c>
    </row>
    <row r="4037" spans="1:11" ht="15.75">
      <c r="A4037" s="98">
        <v>4034</v>
      </c>
      <c r="I4037" s="104" t="s">
        <v>78</v>
      </c>
      <c r="J4037" s="83">
        <f t="shared" ref="J4037:J4100" si="127">IF(H4037&lt;&gt;H4036,1,J4036+1)</f>
        <v>4034</v>
      </c>
      <c r="K4037" s="83">
        <f t="shared" si="126"/>
        <v>0</v>
      </c>
    </row>
    <row r="4038" spans="1:11" ht="15.75">
      <c r="A4038" s="98">
        <v>4035</v>
      </c>
      <c r="I4038" s="104" t="s">
        <v>78</v>
      </c>
      <c r="J4038" s="83">
        <f t="shared" si="127"/>
        <v>4035</v>
      </c>
      <c r="K4038" s="83">
        <f t="shared" si="126"/>
        <v>0</v>
      </c>
    </row>
    <row r="4039" spans="1:11" ht="15.75">
      <c r="A4039" s="98">
        <v>4036</v>
      </c>
      <c r="I4039" s="104" t="s">
        <v>78</v>
      </c>
      <c r="J4039" s="83">
        <f t="shared" si="127"/>
        <v>4036</v>
      </c>
      <c r="K4039" s="83">
        <f t="shared" si="126"/>
        <v>0</v>
      </c>
    </row>
    <row r="4040" spans="1:11" ht="15.75">
      <c r="A4040" s="98">
        <v>4037</v>
      </c>
      <c r="I4040" s="104" t="s">
        <v>78</v>
      </c>
      <c r="J4040" s="83">
        <f t="shared" si="127"/>
        <v>4037</v>
      </c>
      <c r="K4040" s="83">
        <f t="shared" si="126"/>
        <v>0</v>
      </c>
    </row>
    <row r="4041" spans="1:11" ht="15.75">
      <c r="A4041" s="98">
        <v>4038</v>
      </c>
      <c r="I4041" s="104" t="s">
        <v>78</v>
      </c>
      <c r="J4041" s="83">
        <f t="shared" si="127"/>
        <v>4038</v>
      </c>
      <c r="K4041" s="83">
        <f t="shared" si="126"/>
        <v>0</v>
      </c>
    </row>
    <row r="4042" spans="1:11" ht="15.75">
      <c r="A4042" s="98">
        <v>4039</v>
      </c>
      <c r="I4042" s="104" t="s">
        <v>78</v>
      </c>
      <c r="J4042" s="83">
        <f t="shared" si="127"/>
        <v>4039</v>
      </c>
      <c r="K4042" s="83">
        <f t="shared" si="126"/>
        <v>0</v>
      </c>
    </row>
    <row r="4043" spans="1:11" ht="15.75">
      <c r="A4043" s="98">
        <v>4040</v>
      </c>
      <c r="I4043" s="104" t="s">
        <v>78</v>
      </c>
      <c r="J4043" s="83">
        <f t="shared" si="127"/>
        <v>4040</v>
      </c>
      <c r="K4043" s="83">
        <f t="shared" si="126"/>
        <v>0</v>
      </c>
    </row>
    <row r="4044" spans="1:11" ht="15.75">
      <c r="A4044" s="98">
        <v>4041</v>
      </c>
      <c r="I4044" s="104" t="s">
        <v>78</v>
      </c>
      <c r="J4044" s="83">
        <f t="shared" si="127"/>
        <v>4041</v>
      </c>
      <c r="K4044" s="83">
        <f t="shared" si="126"/>
        <v>0</v>
      </c>
    </row>
    <row r="4045" spans="1:11" ht="15.75">
      <c r="A4045" s="98">
        <v>4042</v>
      </c>
      <c r="I4045" s="104" t="s">
        <v>78</v>
      </c>
      <c r="J4045" s="83">
        <f t="shared" si="127"/>
        <v>4042</v>
      </c>
      <c r="K4045" s="83">
        <f t="shared" si="126"/>
        <v>0</v>
      </c>
    </row>
    <row r="4046" spans="1:11" ht="15.75">
      <c r="A4046" s="98">
        <v>4043</v>
      </c>
      <c r="I4046" s="104" t="s">
        <v>78</v>
      </c>
      <c r="J4046" s="83">
        <f t="shared" si="127"/>
        <v>4043</v>
      </c>
      <c r="K4046" s="83">
        <f t="shared" si="126"/>
        <v>0</v>
      </c>
    </row>
    <row r="4047" spans="1:11" ht="15.75">
      <c r="A4047" s="98">
        <v>4044</v>
      </c>
      <c r="I4047" s="104" t="s">
        <v>78</v>
      </c>
      <c r="J4047" s="83">
        <f t="shared" si="127"/>
        <v>4044</v>
      </c>
      <c r="K4047" s="83">
        <f t="shared" si="126"/>
        <v>0</v>
      </c>
    </row>
    <row r="4048" spans="1:11" ht="15.75">
      <c r="A4048" s="98">
        <v>4045</v>
      </c>
      <c r="I4048" s="104" t="s">
        <v>78</v>
      </c>
      <c r="J4048" s="83">
        <f t="shared" si="127"/>
        <v>4045</v>
      </c>
      <c r="K4048" s="83">
        <f t="shared" si="126"/>
        <v>0</v>
      </c>
    </row>
    <row r="4049" spans="1:11" ht="15.75">
      <c r="A4049" s="98">
        <v>4046</v>
      </c>
      <c r="I4049" s="104" t="s">
        <v>78</v>
      </c>
      <c r="J4049" s="83">
        <f t="shared" si="127"/>
        <v>4046</v>
      </c>
      <c r="K4049" s="83">
        <f t="shared" si="126"/>
        <v>0</v>
      </c>
    </row>
    <row r="4050" spans="1:11" ht="15.75">
      <c r="A4050" s="98">
        <v>4047</v>
      </c>
      <c r="I4050" s="104" t="s">
        <v>78</v>
      </c>
      <c r="J4050" s="83">
        <f t="shared" si="127"/>
        <v>4047</v>
      </c>
      <c r="K4050" s="83">
        <f t="shared" si="126"/>
        <v>0</v>
      </c>
    </row>
    <row r="4051" spans="1:11" ht="15.75">
      <c r="A4051" s="98">
        <v>4048</v>
      </c>
      <c r="I4051" s="104" t="s">
        <v>78</v>
      </c>
      <c r="J4051" s="83">
        <f t="shared" si="127"/>
        <v>4048</v>
      </c>
      <c r="K4051" s="83">
        <f t="shared" si="126"/>
        <v>0</v>
      </c>
    </row>
    <row r="4052" spans="1:11" ht="15.75">
      <c r="A4052" s="98">
        <v>4049</v>
      </c>
      <c r="I4052" s="104" t="s">
        <v>78</v>
      </c>
      <c r="J4052" s="83">
        <f t="shared" si="127"/>
        <v>4049</v>
      </c>
      <c r="K4052" s="83">
        <f t="shared" si="126"/>
        <v>0</v>
      </c>
    </row>
    <row r="4053" spans="1:11" ht="15.75">
      <c r="A4053" s="98">
        <v>4050</v>
      </c>
      <c r="I4053" s="104" t="s">
        <v>78</v>
      </c>
      <c r="J4053" s="83">
        <f t="shared" si="127"/>
        <v>4050</v>
      </c>
      <c r="K4053" s="83">
        <f t="shared" si="126"/>
        <v>0</v>
      </c>
    </row>
    <row r="4054" spans="1:11" ht="15.75">
      <c r="A4054" s="98">
        <v>4051</v>
      </c>
      <c r="I4054" s="104" t="s">
        <v>78</v>
      </c>
      <c r="J4054" s="83">
        <f t="shared" si="127"/>
        <v>4051</v>
      </c>
      <c r="K4054" s="83">
        <f t="shared" si="126"/>
        <v>0</v>
      </c>
    </row>
    <row r="4055" spans="1:11" ht="15.75">
      <c r="A4055" s="98">
        <v>4052</v>
      </c>
      <c r="I4055" s="104" t="s">
        <v>78</v>
      </c>
      <c r="J4055" s="83">
        <f t="shared" si="127"/>
        <v>4052</v>
      </c>
      <c r="K4055" s="83">
        <f t="shared" si="126"/>
        <v>0</v>
      </c>
    </row>
    <row r="4056" spans="1:11" ht="15.75">
      <c r="A4056" s="98">
        <v>4053</v>
      </c>
      <c r="I4056" s="104" t="s">
        <v>78</v>
      </c>
      <c r="J4056" s="83">
        <f t="shared" si="127"/>
        <v>4053</v>
      </c>
      <c r="K4056" s="83">
        <f t="shared" si="126"/>
        <v>0</v>
      </c>
    </row>
    <row r="4057" spans="1:11" ht="15.75">
      <c r="A4057" s="98">
        <v>4054</v>
      </c>
      <c r="I4057" s="104" t="s">
        <v>78</v>
      </c>
      <c r="J4057" s="83">
        <f t="shared" si="127"/>
        <v>4054</v>
      </c>
      <c r="K4057" s="83">
        <f t="shared" si="126"/>
        <v>0</v>
      </c>
    </row>
    <row r="4058" spans="1:11" ht="15.75">
      <c r="A4058" s="98">
        <v>4055</v>
      </c>
      <c r="I4058" s="104" t="s">
        <v>78</v>
      </c>
      <c r="J4058" s="83">
        <f t="shared" si="127"/>
        <v>4055</v>
      </c>
      <c r="K4058" s="83">
        <f t="shared" si="126"/>
        <v>0</v>
      </c>
    </row>
    <row r="4059" spans="1:11" ht="15.75">
      <c r="A4059" s="98">
        <v>4056</v>
      </c>
      <c r="I4059" s="104" t="s">
        <v>78</v>
      </c>
      <c r="J4059" s="83">
        <f t="shared" si="127"/>
        <v>4056</v>
      </c>
      <c r="K4059" s="83">
        <f t="shared" si="126"/>
        <v>0</v>
      </c>
    </row>
    <row r="4060" spans="1:11" ht="15.75">
      <c r="A4060" s="98">
        <v>4057</v>
      </c>
      <c r="I4060" s="104" t="s">
        <v>78</v>
      </c>
      <c r="J4060" s="83">
        <f t="shared" si="127"/>
        <v>4057</v>
      </c>
      <c r="K4060" s="83">
        <f t="shared" si="126"/>
        <v>0</v>
      </c>
    </row>
    <row r="4061" spans="1:11" ht="15.75">
      <c r="A4061" s="98">
        <v>4058</v>
      </c>
      <c r="I4061" s="104" t="s">
        <v>78</v>
      </c>
      <c r="J4061" s="83">
        <f t="shared" si="127"/>
        <v>4058</v>
      </c>
      <c r="K4061" s="83">
        <f t="shared" si="126"/>
        <v>0</v>
      </c>
    </row>
    <row r="4062" spans="1:11" ht="15.75">
      <c r="A4062" s="98">
        <v>4059</v>
      </c>
      <c r="I4062" s="104" t="s">
        <v>78</v>
      </c>
      <c r="J4062" s="83">
        <f t="shared" si="127"/>
        <v>4059</v>
      </c>
      <c r="K4062" s="83">
        <f t="shared" si="126"/>
        <v>0</v>
      </c>
    </row>
    <row r="4063" spans="1:11" ht="15.75">
      <c r="A4063" s="98">
        <v>4060</v>
      </c>
      <c r="I4063" s="104" t="s">
        <v>78</v>
      </c>
      <c r="J4063" s="83">
        <f t="shared" si="127"/>
        <v>4060</v>
      </c>
      <c r="K4063" s="83">
        <f t="shared" si="126"/>
        <v>0</v>
      </c>
    </row>
    <row r="4064" spans="1:11" ht="15.75">
      <c r="A4064" s="98">
        <v>4061</v>
      </c>
      <c r="I4064" s="104" t="s">
        <v>78</v>
      </c>
      <c r="J4064" s="83">
        <f t="shared" si="127"/>
        <v>4061</v>
      </c>
      <c r="K4064" s="83">
        <f t="shared" si="126"/>
        <v>0</v>
      </c>
    </row>
    <row r="4065" spans="1:11" ht="15.75">
      <c r="A4065" s="98">
        <v>4062</v>
      </c>
      <c r="I4065" s="104" t="s">
        <v>78</v>
      </c>
      <c r="J4065" s="83">
        <f t="shared" si="127"/>
        <v>4062</v>
      </c>
      <c r="K4065" s="83">
        <f t="shared" si="126"/>
        <v>0</v>
      </c>
    </row>
    <row r="4066" spans="1:11" ht="15.75">
      <c r="A4066" s="98">
        <v>4063</v>
      </c>
      <c r="I4066" s="104" t="s">
        <v>78</v>
      </c>
      <c r="J4066" s="83">
        <f t="shared" si="127"/>
        <v>4063</v>
      </c>
      <c r="K4066" s="83">
        <f t="shared" si="126"/>
        <v>0</v>
      </c>
    </row>
    <row r="4067" spans="1:11" ht="15.75">
      <c r="A4067" s="98">
        <v>4064</v>
      </c>
      <c r="I4067" s="104" t="s">
        <v>78</v>
      </c>
      <c r="J4067" s="83">
        <f t="shared" si="127"/>
        <v>4064</v>
      </c>
      <c r="K4067" s="83">
        <f t="shared" si="126"/>
        <v>0</v>
      </c>
    </row>
    <row r="4068" spans="1:11" ht="15.75">
      <c r="A4068" s="98">
        <v>4065</v>
      </c>
      <c r="I4068" s="104" t="s">
        <v>78</v>
      </c>
      <c r="J4068" s="83">
        <f t="shared" si="127"/>
        <v>4065</v>
      </c>
      <c r="K4068" s="83">
        <f t="shared" si="126"/>
        <v>0</v>
      </c>
    </row>
    <row r="4069" spans="1:11" ht="15.75">
      <c r="A4069" s="98">
        <v>4066</v>
      </c>
      <c r="I4069" s="104" t="s">
        <v>78</v>
      </c>
      <c r="J4069" s="83">
        <f t="shared" si="127"/>
        <v>4066</v>
      </c>
      <c r="K4069" s="83">
        <f t="shared" si="126"/>
        <v>0</v>
      </c>
    </row>
    <row r="4070" spans="1:11" ht="15.75">
      <c r="A4070" s="98">
        <v>4067</v>
      </c>
      <c r="I4070" s="104" t="s">
        <v>78</v>
      </c>
      <c r="J4070" s="83">
        <f t="shared" si="127"/>
        <v>4067</v>
      </c>
      <c r="K4070" s="83">
        <f t="shared" si="126"/>
        <v>0</v>
      </c>
    </row>
    <row r="4071" spans="1:11" ht="15.75">
      <c r="A4071" s="98">
        <v>4068</v>
      </c>
      <c r="I4071" s="104" t="s">
        <v>78</v>
      </c>
      <c r="J4071" s="83">
        <f t="shared" si="127"/>
        <v>4068</v>
      </c>
      <c r="K4071" s="83">
        <f t="shared" si="126"/>
        <v>0</v>
      </c>
    </row>
    <row r="4072" spans="1:11" ht="15.75">
      <c r="A4072" s="98">
        <v>4069</v>
      </c>
      <c r="I4072" s="104" t="s">
        <v>78</v>
      </c>
      <c r="J4072" s="83">
        <f t="shared" si="127"/>
        <v>4069</v>
      </c>
      <c r="K4072" s="83">
        <f t="shared" si="126"/>
        <v>0</v>
      </c>
    </row>
    <row r="4073" spans="1:11" ht="15.75">
      <c r="A4073" s="98">
        <v>4070</v>
      </c>
      <c r="I4073" s="104" t="s">
        <v>78</v>
      </c>
      <c r="J4073" s="83">
        <f t="shared" si="127"/>
        <v>4070</v>
      </c>
      <c r="K4073" s="83">
        <f t="shared" si="126"/>
        <v>0</v>
      </c>
    </row>
    <row r="4074" spans="1:11" ht="15.75">
      <c r="A4074" s="98">
        <v>4071</v>
      </c>
      <c r="I4074" s="104" t="s">
        <v>78</v>
      </c>
      <c r="J4074" s="83">
        <f t="shared" si="127"/>
        <v>4071</v>
      </c>
      <c r="K4074" s="83">
        <f t="shared" si="126"/>
        <v>0</v>
      </c>
    </row>
    <row r="4075" spans="1:11" ht="15.75">
      <c r="A4075" s="98">
        <v>4072</v>
      </c>
      <c r="I4075" s="104" t="s">
        <v>78</v>
      </c>
      <c r="J4075" s="83">
        <f t="shared" si="127"/>
        <v>4072</v>
      </c>
      <c r="K4075" s="83">
        <f t="shared" si="126"/>
        <v>0</v>
      </c>
    </row>
    <row r="4076" spans="1:11" ht="15.75">
      <c r="A4076" s="98">
        <v>4073</v>
      </c>
      <c r="I4076" s="104" t="s">
        <v>78</v>
      </c>
      <c r="J4076" s="83">
        <f t="shared" si="127"/>
        <v>4073</v>
      </c>
      <c r="K4076" s="83">
        <f t="shared" si="126"/>
        <v>0</v>
      </c>
    </row>
    <row r="4077" spans="1:11" ht="15.75">
      <c r="A4077" s="98">
        <v>4074</v>
      </c>
      <c r="I4077" s="104" t="s">
        <v>78</v>
      </c>
      <c r="J4077" s="83">
        <f t="shared" si="127"/>
        <v>4074</v>
      </c>
      <c r="K4077" s="83">
        <f t="shared" si="126"/>
        <v>0</v>
      </c>
    </row>
    <row r="4078" spans="1:11" ht="15.75">
      <c r="A4078" s="98">
        <v>4075</v>
      </c>
      <c r="I4078" s="104" t="s">
        <v>78</v>
      </c>
      <c r="J4078" s="83">
        <f t="shared" si="127"/>
        <v>4075</v>
      </c>
      <c r="K4078" s="83">
        <f t="shared" si="126"/>
        <v>0</v>
      </c>
    </row>
    <row r="4079" spans="1:11" ht="15.75">
      <c r="A4079" s="98">
        <v>4076</v>
      </c>
      <c r="I4079" s="104" t="s">
        <v>78</v>
      </c>
      <c r="J4079" s="83">
        <f t="shared" si="127"/>
        <v>4076</v>
      </c>
      <c r="K4079" s="83">
        <f t="shared" si="126"/>
        <v>0</v>
      </c>
    </row>
    <row r="4080" spans="1:11" ht="15.75">
      <c r="A4080" s="98">
        <v>4077</v>
      </c>
      <c r="I4080" s="104" t="s">
        <v>78</v>
      </c>
      <c r="J4080" s="83">
        <f t="shared" si="127"/>
        <v>4077</v>
      </c>
      <c r="K4080" s="83">
        <f t="shared" si="126"/>
        <v>0</v>
      </c>
    </row>
    <row r="4081" spans="1:11" ht="15.75">
      <c r="A4081" s="98">
        <v>4078</v>
      </c>
      <c r="I4081" s="104" t="s">
        <v>78</v>
      </c>
      <c r="J4081" s="83">
        <f t="shared" si="127"/>
        <v>4078</v>
      </c>
      <c r="K4081" s="83">
        <f t="shared" si="126"/>
        <v>0</v>
      </c>
    </row>
    <row r="4082" spans="1:11" ht="15.75">
      <c r="A4082" s="98">
        <v>4079</v>
      </c>
      <c r="I4082" s="104" t="s">
        <v>78</v>
      </c>
      <c r="J4082" s="83">
        <f t="shared" si="127"/>
        <v>4079</v>
      </c>
      <c r="K4082" s="83">
        <f t="shared" si="126"/>
        <v>0</v>
      </c>
    </row>
    <row r="4083" spans="1:11" ht="15.75">
      <c r="A4083" s="98">
        <v>4080</v>
      </c>
      <c r="I4083" s="104" t="s">
        <v>78</v>
      </c>
      <c r="J4083" s="83">
        <f t="shared" si="127"/>
        <v>4080</v>
      </c>
      <c r="K4083" s="83">
        <f t="shared" si="126"/>
        <v>0</v>
      </c>
    </row>
    <row r="4084" spans="1:11" ht="15.75">
      <c r="A4084" s="98">
        <v>4081</v>
      </c>
      <c r="I4084" s="104" t="s">
        <v>78</v>
      </c>
      <c r="J4084" s="83">
        <f t="shared" si="127"/>
        <v>4081</v>
      </c>
      <c r="K4084" s="83">
        <f t="shared" si="126"/>
        <v>0</v>
      </c>
    </row>
    <row r="4085" spans="1:11" ht="15.75">
      <c r="A4085" s="98">
        <v>4082</v>
      </c>
      <c r="I4085" s="104" t="s">
        <v>78</v>
      </c>
      <c r="J4085" s="83">
        <f t="shared" si="127"/>
        <v>4082</v>
      </c>
      <c r="K4085" s="83">
        <f t="shared" si="126"/>
        <v>0</v>
      </c>
    </row>
    <row r="4086" spans="1:11" ht="15.75">
      <c r="A4086" s="98">
        <v>4083</v>
      </c>
      <c r="I4086" s="104" t="s">
        <v>78</v>
      </c>
      <c r="J4086" s="83">
        <f t="shared" si="127"/>
        <v>4083</v>
      </c>
      <c r="K4086" s="83">
        <f t="shared" si="126"/>
        <v>0</v>
      </c>
    </row>
    <row r="4087" spans="1:11" ht="15.75">
      <c r="A4087" s="98">
        <v>4084</v>
      </c>
      <c r="I4087" s="104" t="s">
        <v>78</v>
      </c>
      <c r="J4087" s="83">
        <f t="shared" si="127"/>
        <v>4084</v>
      </c>
      <c r="K4087" s="83">
        <f t="shared" si="126"/>
        <v>0</v>
      </c>
    </row>
    <row r="4088" spans="1:11" ht="15.75">
      <c r="A4088" s="98">
        <v>4085</v>
      </c>
      <c r="I4088" s="104" t="s">
        <v>78</v>
      </c>
      <c r="J4088" s="83">
        <f t="shared" si="127"/>
        <v>4085</v>
      </c>
      <c r="K4088" s="83">
        <f t="shared" si="126"/>
        <v>0</v>
      </c>
    </row>
    <row r="4089" spans="1:11" ht="15.75">
      <c r="A4089" s="98">
        <v>4086</v>
      </c>
      <c r="I4089" s="104" t="s">
        <v>78</v>
      </c>
      <c r="J4089" s="83">
        <f t="shared" si="127"/>
        <v>4086</v>
      </c>
      <c r="K4089" s="83">
        <f t="shared" si="126"/>
        <v>0</v>
      </c>
    </row>
    <row r="4090" spans="1:11" ht="15.75">
      <c r="A4090" s="98">
        <v>4087</v>
      </c>
      <c r="I4090" s="104" t="s">
        <v>78</v>
      </c>
      <c r="J4090" s="83">
        <f t="shared" si="127"/>
        <v>4087</v>
      </c>
      <c r="K4090" s="83">
        <f t="shared" si="126"/>
        <v>0</v>
      </c>
    </row>
    <row r="4091" spans="1:11" ht="15.75">
      <c r="A4091" s="98">
        <v>4088</v>
      </c>
      <c r="I4091" s="104" t="s">
        <v>78</v>
      </c>
      <c r="J4091" s="83">
        <f t="shared" si="127"/>
        <v>4088</v>
      </c>
      <c r="K4091" s="83">
        <f t="shared" si="126"/>
        <v>0</v>
      </c>
    </row>
    <row r="4092" spans="1:11" ht="15.75">
      <c r="A4092" s="98">
        <v>4089</v>
      </c>
      <c r="I4092" s="104" t="s">
        <v>78</v>
      </c>
      <c r="J4092" s="83">
        <f t="shared" si="127"/>
        <v>4089</v>
      </c>
      <c r="K4092" s="83">
        <f t="shared" si="126"/>
        <v>0</v>
      </c>
    </row>
    <row r="4093" spans="1:11" ht="15.75">
      <c r="A4093" s="98">
        <v>4090</v>
      </c>
      <c r="I4093" s="104" t="s">
        <v>78</v>
      </c>
      <c r="J4093" s="83">
        <f t="shared" si="127"/>
        <v>4090</v>
      </c>
      <c r="K4093" s="83">
        <f t="shared" si="126"/>
        <v>0</v>
      </c>
    </row>
    <row r="4094" spans="1:11" ht="15.75">
      <c r="A4094" s="98">
        <v>4091</v>
      </c>
      <c r="I4094" s="104" t="s">
        <v>78</v>
      </c>
      <c r="J4094" s="83">
        <f t="shared" si="127"/>
        <v>4091</v>
      </c>
      <c r="K4094" s="83">
        <f t="shared" si="126"/>
        <v>0</v>
      </c>
    </row>
    <row r="4095" spans="1:11" ht="15.75">
      <c r="A4095" s="98">
        <v>4092</v>
      </c>
      <c r="I4095" s="104" t="s">
        <v>78</v>
      </c>
      <c r="J4095" s="83">
        <f t="shared" si="127"/>
        <v>4092</v>
      </c>
      <c r="K4095" s="83">
        <f t="shared" si="126"/>
        <v>0</v>
      </c>
    </row>
    <row r="4096" spans="1:11" ht="15.75">
      <c r="A4096" s="98">
        <v>4093</v>
      </c>
      <c r="I4096" s="104" t="s">
        <v>78</v>
      </c>
      <c r="J4096" s="83">
        <f t="shared" si="127"/>
        <v>4093</v>
      </c>
      <c r="K4096" s="83">
        <f t="shared" si="126"/>
        <v>0</v>
      </c>
    </row>
    <row r="4097" spans="1:11" ht="15.75">
      <c r="A4097" s="98">
        <v>4094</v>
      </c>
      <c r="I4097" s="104" t="s">
        <v>78</v>
      </c>
      <c r="J4097" s="83">
        <f t="shared" si="127"/>
        <v>4094</v>
      </c>
      <c r="K4097" s="83">
        <f t="shared" si="126"/>
        <v>0</v>
      </c>
    </row>
    <row r="4098" spans="1:11" ht="15.75">
      <c r="A4098" s="98">
        <v>4095</v>
      </c>
      <c r="I4098" s="104" t="s">
        <v>78</v>
      </c>
      <c r="J4098" s="83">
        <f t="shared" si="127"/>
        <v>4095</v>
      </c>
      <c r="K4098" s="83">
        <f t="shared" si="126"/>
        <v>0</v>
      </c>
    </row>
    <row r="4099" spans="1:11" ht="15.75">
      <c r="A4099" s="98">
        <v>4096</v>
      </c>
      <c r="I4099" s="104" t="s">
        <v>78</v>
      </c>
      <c r="J4099" s="83">
        <f t="shared" si="127"/>
        <v>4096</v>
      </c>
      <c r="K4099" s="83">
        <f t="shared" si="126"/>
        <v>0</v>
      </c>
    </row>
    <row r="4100" spans="1:11" ht="15.75">
      <c r="A4100" s="98">
        <v>4097</v>
      </c>
      <c r="I4100" s="104" t="s">
        <v>78</v>
      </c>
      <c r="J4100" s="83">
        <f t="shared" si="127"/>
        <v>4097</v>
      </c>
      <c r="K4100" s="83">
        <f t="shared" ref="K4100:K4163" si="128">COUNTIF($D$4:$D$889,D4100)</f>
        <v>0</v>
      </c>
    </row>
    <row r="4101" spans="1:11" ht="15.75">
      <c r="A4101" s="98">
        <v>4098</v>
      </c>
      <c r="I4101" s="104" t="s">
        <v>78</v>
      </c>
      <c r="J4101" s="83">
        <f t="shared" ref="J4101:J4164" si="129">IF(H4101&lt;&gt;H4100,1,J4100+1)</f>
        <v>4098</v>
      </c>
      <c r="K4101" s="83">
        <f t="shared" si="128"/>
        <v>0</v>
      </c>
    </row>
    <row r="4102" spans="1:11" ht="15.75">
      <c r="A4102" s="98">
        <v>4099</v>
      </c>
      <c r="I4102" s="104" t="s">
        <v>78</v>
      </c>
      <c r="J4102" s="83">
        <f t="shared" si="129"/>
        <v>4099</v>
      </c>
      <c r="K4102" s="83">
        <f t="shared" si="128"/>
        <v>0</v>
      </c>
    </row>
    <row r="4103" spans="1:11" ht="15.75">
      <c r="A4103" s="98">
        <v>4100</v>
      </c>
      <c r="I4103" s="104" t="s">
        <v>78</v>
      </c>
      <c r="J4103" s="83">
        <f t="shared" si="129"/>
        <v>4100</v>
      </c>
      <c r="K4103" s="83">
        <f t="shared" si="128"/>
        <v>0</v>
      </c>
    </row>
    <row r="4104" spans="1:11" ht="15.75">
      <c r="A4104" s="98">
        <v>4101</v>
      </c>
      <c r="I4104" s="104" t="s">
        <v>78</v>
      </c>
      <c r="J4104" s="83">
        <f t="shared" si="129"/>
        <v>4101</v>
      </c>
      <c r="K4104" s="83">
        <f t="shared" si="128"/>
        <v>0</v>
      </c>
    </row>
    <row r="4105" spans="1:11" ht="15.75">
      <c r="A4105" s="98">
        <v>4102</v>
      </c>
      <c r="I4105" s="104" t="s">
        <v>78</v>
      </c>
      <c r="J4105" s="83">
        <f t="shared" si="129"/>
        <v>4102</v>
      </c>
      <c r="K4105" s="83">
        <f t="shared" si="128"/>
        <v>0</v>
      </c>
    </row>
    <row r="4106" spans="1:11" ht="15.75">
      <c r="A4106" s="98">
        <v>4103</v>
      </c>
      <c r="I4106" s="104" t="s">
        <v>78</v>
      </c>
      <c r="J4106" s="83">
        <f t="shared" si="129"/>
        <v>4103</v>
      </c>
      <c r="K4106" s="83">
        <f t="shared" si="128"/>
        <v>0</v>
      </c>
    </row>
    <row r="4107" spans="1:11" ht="15.75">
      <c r="A4107" s="98">
        <v>4104</v>
      </c>
      <c r="I4107" s="104" t="s">
        <v>78</v>
      </c>
      <c r="J4107" s="83">
        <f t="shared" si="129"/>
        <v>4104</v>
      </c>
      <c r="K4107" s="83">
        <f t="shared" si="128"/>
        <v>0</v>
      </c>
    </row>
    <row r="4108" spans="1:11" ht="15.75">
      <c r="A4108" s="98">
        <v>4105</v>
      </c>
      <c r="I4108" s="104" t="s">
        <v>78</v>
      </c>
      <c r="J4108" s="83">
        <f t="shared" si="129"/>
        <v>4105</v>
      </c>
      <c r="K4108" s="83">
        <f t="shared" si="128"/>
        <v>0</v>
      </c>
    </row>
    <row r="4109" spans="1:11" ht="15.75">
      <c r="A4109" s="98">
        <v>4106</v>
      </c>
      <c r="I4109" s="104" t="s">
        <v>78</v>
      </c>
      <c r="J4109" s="83">
        <f t="shared" si="129"/>
        <v>4106</v>
      </c>
      <c r="K4109" s="83">
        <f t="shared" si="128"/>
        <v>0</v>
      </c>
    </row>
    <row r="4110" spans="1:11" ht="15.75">
      <c r="A4110" s="98">
        <v>4107</v>
      </c>
      <c r="I4110" s="104" t="s">
        <v>78</v>
      </c>
      <c r="J4110" s="83">
        <f t="shared" si="129"/>
        <v>4107</v>
      </c>
      <c r="K4110" s="83">
        <f t="shared" si="128"/>
        <v>0</v>
      </c>
    </row>
    <row r="4111" spans="1:11" ht="15.75">
      <c r="A4111" s="98">
        <v>4108</v>
      </c>
      <c r="I4111" s="104" t="s">
        <v>78</v>
      </c>
      <c r="J4111" s="83">
        <f t="shared" si="129"/>
        <v>4108</v>
      </c>
      <c r="K4111" s="83">
        <f t="shared" si="128"/>
        <v>0</v>
      </c>
    </row>
    <row r="4112" spans="1:11" ht="15.75">
      <c r="A4112" s="98">
        <v>4109</v>
      </c>
      <c r="I4112" s="104" t="s">
        <v>78</v>
      </c>
      <c r="J4112" s="83">
        <f t="shared" si="129"/>
        <v>4109</v>
      </c>
      <c r="K4112" s="83">
        <f t="shared" si="128"/>
        <v>0</v>
      </c>
    </row>
    <row r="4113" spans="1:11" ht="15.75">
      <c r="A4113" s="98">
        <v>4110</v>
      </c>
      <c r="I4113" s="104" t="s">
        <v>78</v>
      </c>
      <c r="J4113" s="83">
        <f t="shared" si="129"/>
        <v>4110</v>
      </c>
      <c r="K4113" s="83">
        <f t="shared" si="128"/>
        <v>0</v>
      </c>
    </row>
    <row r="4114" spans="1:11" ht="15.75">
      <c r="A4114" s="98">
        <v>4111</v>
      </c>
      <c r="I4114" s="104" t="s">
        <v>78</v>
      </c>
      <c r="J4114" s="83">
        <f t="shared" si="129"/>
        <v>4111</v>
      </c>
      <c r="K4114" s="83">
        <f t="shared" si="128"/>
        <v>0</v>
      </c>
    </row>
    <row r="4115" spans="1:11" ht="15.75">
      <c r="A4115" s="98">
        <v>4112</v>
      </c>
      <c r="I4115" s="104" t="s">
        <v>78</v>
      </c>
      <c r="J4115" s="83">
        <f t="shared" si="129"/>
        <v>4112</v>
      </c>
      <c r="K4115" s="83">
        <f t="shared" si="128"/>
        <v>0</v>
      </c>
    </row>
    <row r="4116" spans="1:11" ht="15.75">
      <c r="A4116" s="98">
        <v>4113</v>
      </c>
      <c r="I4116" s="104" t="s">
        <v>78</v>
      </c>
      <c r="J4116" s="83">
        <f t="shared" si="129"/>
        <v>4113</v>
      </c>
      <c r="K4116" s="83">
        <f t="shared" si="128"/>
        <v>0</v>
      </c>
    </row>
    <row r="4117" spans="1:11" ht="15.75">
      <c r="A4117" s="98">
        <v>4114</v>
      </c>
      <c r="I4117" s="104" t="s">
        <v>78</v>
      </c>
      <c r="J4117" s="83">
        <f t="shared" si="129"/>
        <v>4114</v>
      </c>
      <c r="K4117" s="83">
        <f t="shared" si="128"/>
        <v>0</v>
      </c>
    </row>
    <row r="4118" spans="1:11" ht="15.75">
      <c r="A4118" s="98">
        <v>4115</v>
      </c>
      <c r="I4118" s="104" t="s">
        <v>78</v>
      </c>
      <c r="J4118" s="83">
        <f t="shared" si="129"/>
        <v>4115</v>
      </c>
      <c r="K4118" s="83">
        <f t="shared" si="128"/>
        <v>0</v>
      </c>
    </row>
    <row r="4119" spans="1:11" ht="15.75">
      <c r="A4119" s="98">
        <v>4116</v>
      </c>
      <c r="I4119" s="104" t="s">
        <v>78</v>
      </c>
      <c r="J4119" s="83">
        <f t="shared" si="129"/>
        <v>4116</v>
      </c>
      <c r="K4119" s="83">
        <f t="shared" si="128"/>
        <v>0</v>
      </c>
    </row>
    <row r="4120" spans="1:11" ht="15.75">
      <c r="A4120" s="98">
        <v>4117</v>
      </c>
      <c r="I4120" s="104" t="s">
        <v>78</v>
      </c>
      <c r="J4120" s="83">
        <f t="shared" si="129"/>
        <v>4117</v>
      </c>
      <c r="K4120" s="83">
        <f t="shared" si="128"/>
        <v>0</v>
      </c>
    </row>
    <row r="4121" spans="1:11" ht="15.75">
      <c r="A4121" s="98">
        <v>4118</v>
      </c>
      <c r="I4121" s="104" t="s">
        <v>78</v>
      </c>
      <c r="J4121" s="83">
        <f t="shared" si="129"/>
        <v>4118</v>
      </c>
      <c r="K4121" s="83">
        <f t="shared" si="128"/>
        <v>0</v>
      </c>
    </row>
    <row r="4122" spans="1:11" ht="15.75">
      <c r="A4122" s="98">
        <v>4119</v>
      </c>
      <c r="I4122" s="104" t="s">
        <v>78</v>
      </c>
      <c r="J4122" s="83">
        <f t="shared" si="129"/>
        <v>4119</v>
      </c>
      <c r="K4122" s="83">
        <f t="shared" si="128"/>
        <v>0</v>
      </c>
    </row>
    <row r="4123" spans="1:11" ht="15.75">
      <c r="A4123" s="98">
        <v>4120</v>
      </c>
      <c r="I4123" s="104" t="s">
        <v>78</v>
      </c>
      <c r="J4123" s="83">
        <f t="shared" si="129"/>
        <v>4120</v>
      </c>
      <c r="K4123" s="83">
        <f t="shared" si="128"/>
        <v>0</v>
      </c>
    </row>
    <row r="4124" spans="1:11" ht="15.75">
      <c r="A4124" s="98">
        <v>4121</v>
      </c>
      <c r="I4124" s="104" t="s">
        <v>78</v>
      </c>
      <c r="J4124" s="83">
        <f t="shared" si="129"/>
        <v>4121</v>
      </c>
      <c r="K4124" s="83">
        <f t="shared" si="128"/>
        <v>0</v>
      </c>
    </row>
    <row r="4125" spans="1:11" ht="15.75">
      <c r="A4125" s="98">
        <v>4122</v>
      </c>
      <c r="I4125" s="104" t="s">
        <v>78</v>
      </c>
      <c r="J4125" s="83">
        <f t="shared" si="129"/>
        <v>4122</v>
      </c>
      <c r="K4125" s="83">
        <f t="shared" si="128"/>
        <v>0</v>
      </c>
    </row>
    <row r="4126" spans="1:11" ht="15.75">
      <c r="A4126" s="98">
        <v>4123</v>
      </c>
      <c r="I4126" s="104" t="s">
        <v>78</v>
      </c>
      <c r="J4126" s="83">
        <f t="shared" si="129"/>
        <v>4123</v>
      </c>
      <c r="K4126" s="83">
        <f t="shared" si="128"/>
        <v>0</v>
      </c>
    </row>
    <row r="4127" spans="1:11" ht="15.75">
      <c r="A4127" s="98">
        <v>4124</v>
      </c>
      <c r="I4127" s="104" t="s">
        <v>78</v>
      </c>
      <c r="J4127" s="83">
        <f t="shared" si="129"/>
        <v>4124</v>
      </c>
      <c r="K4127" s="83">
        <f t="shared" si="128"/>
        <v>0</v>
      </c>
    </row>
    <row r="4128" spans="1:11" ht="15.75">
      <c r="A4128" s="98">
        <v>4125</v>
      </c>
      <c r="I4128" s="104" t="s">
        <v>78</v>
      </c>
      <c r="J4128" s="83">
        <f t="shared" si="129"/>
        <v>4125</v>
      </c>
      <c r="K4128" s="83">
        <f t="shared" si="128"/>
        <v>0</v>
      </c>
    </row>
    <row r="4129" spans="1:11" ht="15.75">
      <c r="A4129" s="98">
        <v>4126</v>
      </c>
      <c r="I4129" s="104" t="s">
        <v>78</v>
      </c>
      <c r="J4129" s="83">
        <f t="shared" si="129"/>
        <v>4126</v>
      </c>
      <c r="K4129" s="83">
        <f t="shared" si="128"/>
        <v>0</v>
      </c>
    </row>
    <row r="4130" spans="1:11" ht="15.75">
      <c r="A4130" s="98">
        <v>4127</v>
      </c>
      <c r="I4130" s="104" t="s">
        <v>78</v>
      </c>
      <c r="J4130" s="83">
        <f t="shared" si="129"/>
        <v>4127</v>
      </c>
      <c r="K4130" s="83">
        <f t="shared" si="128"/>
        <v>0</v>
      </c>
    </row>
    <row r="4131" spans="1:11" ht="15.75">
      <c r="A4131" s="98">
        <v>4128</v>
      </c>
      <c r="I4131" s="104" t="s">
        <v>78</v>
      </c>
      <c r="J4131" s="83">
        <f t="shared" si="129"/>
        <v>4128</v>
      </c>
      <c r="K4131" s="83">
        <f t="shared" si="128"/>
        <v>0</v>
      </c>
    </row>
    <row r="4132" spans="1:11" ht="15.75">
      <c r="A4132" s="98">
        <v>4129</v>
      </c>
      <c r="I4132" s="104" t="s">
        <v>78</v>
      </c>
      <c r="J4132" s="83">
        <f t="shared" si="129"/>
        <v>4129</v>
      </c>
      <c r="K4132" s="83">
        <f t="shared" si="128"/>
        <v>0</v>
      </c>
    </row>
    <row r="4133" spans="1:11" ht="15.75">
      <c r="A4133" s="98">
        <v>4130</v>
      </c>
      <c r="I4133" s="104" t="s">
        <v>78</v>
      </c>
      <c r="J4133" s="83">
        <f t="shared" si="129"/>
        <v>4130</v>
      </c>
      <c r="K4133" s="83">
        <f t="shared" si="128"/>
        <v>0</v>
      </c>
    </row>
    <row r="4134" spans="1:11" ht="15.75">
      <c r="A4134" s="98">
        <v>4131</v>
      </c>
      <c r="I4134" s="104" t="s">
        <v>78</v>
      </c>
      <c r="J4134" s="83">
        <f t="shared" si="129"/>
        <v>4131</v>
      </c>
      <c r="K4134" s="83">
        <f t="shared" si="128"/>
        <v>0</v>
      </c>
    </row>
    <row r="4135" spans="1:11" ht="15.75">
      <c r="A4135" s="98">
        <v>4132</v>
      </c>
      <c r="I4135" s="104" t="s">
        <v>78</v>
      </c>
      <c r="J4135" s="83">
        <f t="shared" si="129"/>
        <v>4132</v>
      </c>
      <c r="K4135" s="83">
        <f t="shared" si="128"/>
        <v>0</v>
      </c>
    </row>
    <row r="4136" spans="1:11" ht="15.75">
      <c r="A4136" s="98">
        <v>4133</v>
      </c>
      <c r="I4136" s="104" t="s">
        <v>78</v>
      </c>
      <c r="J4136" s="83">
        <f t="shared" si="129"/>
        <v>4133</v>
      </c>
      <c r="K4136" s="83">
        <f t="shared" si="128"/>
        <v>0</v>
      </c>
    </row>
    <row r="4137" spans="1:11" ht="15.75">
      <c r="A4137" s="98">
        <v>4134</v>
      </c>
      <c r="I4137" s="104" t="s">
        <v>78</v>
      </c>
      <c r="J4137" s="83">
        <f t="shared" si="129"/>
        <v>4134</v>
      </c>
      <c r="K4137" s="83">
        <f t="shared" si="128"/>
        <v>0</v>
      </c>
    </row>
    <row r="4138" spans="1:11" ht="15.75">
      <c r="A4138" s="98">
        <v>4135</v>
      </c>
      <c r="I4138" s="104" t="s">
        <v>78</v>
      </c>
      <c r="J4138" s="83">
        <f t="shared" si="129"/>
        <v>4135</v>
      </c>
      <c r="K4138" s="83">
        <f t="shared" si="128"/>
        <v>0</v>
      </c>
    </row>
    <row r="4139" spans="1:11" ht="15.75">
      <c r="A4139" s="98">
        <v>4136</v>
      </c>
      <c r="I4139" s="104" t="s">
        <v>78</v>
      </c>
      <c r="J4139" s="83">
        <f t="shared" si="129"/>
        <v>4136</v>
      </c>
      <c r="K4139" s="83">
        <f t="shared" si="128"/>
        <v>0</v>
      </c>
    </row>
    <row r="4140" spans="1:11" ht="15.75">
      <c r="A4140" s="98">
        <v>4137</v>
      </c>
      <c r="I4140" s="104" t="s">
        <v>78</v>
      </c>
      <c r="J4140" s="83">
        <f t="shared" si="129"/>
        <v>4137</v>
      </c>
      <c r="K4140" s="83">
        <f t="shared" si="128"/>
        <v>0</v>
      </c>
    </row>
    <row r="4141" spans="1:11" ht="15.75">
      <c r="A4141" s="98">
        <v>4138</v>
      </c>
      <c r="I4141" s="104" t="s">
        <v>78</v>
      </c>
      <c r="J4141" s="83">
        <f t="shared" si="129"/>
        <v>4138</v>
      </c>
      <c r="K4141" s="83">
        <f t="shared" si="128"/>
        <v>0</v>
      </c>
    </row>
    <row r="4142" spans="1:11" ht="15.75">
      <c r="A4142" s="98">
        <v>4139</v>
      </c>
      <c r="I4142" s="104" t="s">
        <v>78</v>
      </c>
      <c r="J4142" s="83">
        <f t="shared" si="129"/>
        <v>4139</v>
      </c>
      <c r="K4142" s="83">
        <f t="shared" si="128"/>
        <v>0</v>
      </c>
    </row>
    <row r="4143" spans="1:11" ht="15.75">
      <c r="A4143" s="98">
        <v>4140</v>
      </c>
      <c r="I4143" s="104" t="s">
        <v>78</v>
      </c>
      <c r="J4143" s="83">
        <f t="shared" si="129"/>
        <v>4140</v>
      </c>
      <c r="K4143" s="83">
        <f t="shared" si="128"/>
        <v>0</v>
      </c>
    </row>
    <row r="4144" spans="1:11" ht="15.75">
      <c r="A4144" s="98">
        <v>4141</v>
      </c>
      <c r="I4144" s="104" t="s">
        <v>78</v>
      </c>
      <c r="J4144" s="83">
        <f t="shared" si="129"/>
        <v>4141</v>
      </c>
      <c r="K4144" s="83">
        <f t="shared" si="128"/>
        <v>0</v>
      </c>
    </row>
    <row r="4145" spans="1:11" ht="15.75">
      <c r="A4145" s="98">
        <v>4142</v>
      </c>
      <c r="I4145" s="104" t="s">
        <v>78</v>
      </c>
      <c r="J4145" s="83">
        <f t="shared" si="129"/>
        <v>4142</v>
      </c>
      <c r="K4145" s="83">
        <f t="shared" si="128"/>
        <v>0</v>
      </c>
    </row>
    <row r="4146" spans="1:11" ht="15.75">
      <c r="A4146" s="98">
        <v>4143</v>
      </c>
      <c r="I4146" s="104" t="s">
        <v>78</v>
      </c>
      <c r="J4146" s="83">
        <f t="shared" si="129"/>
        <v>4143</v>
      </c>
      <c r="K4146" s="83">
        <f t="shared" si="128"/>
        <v>0</v>
      </c>
    </row>
    <row r="4147" spans="1:11" ht="15.75">
      <c r="A4147" s="98">
        <v>4144</v>
      </c>
      <c r="I4147" s="104" t="s">
        <v>78</v>
      </c>
      <c r="J4147" s="83">
        <f t="shared" si="129"/>
        <v>4144</v>
      </c>
      <c r="K4147" s="83">
        <f t="shared" si="128"/>
        <v>0</v>
      </c>
    </row>
    <row r="4148" spans="1:11" ht="15.75">
      <c r="A4148" s="98">
        <v>4145</v>
      </c>
      <c r="I4148" s="104" t="s">
        <v>78</v>
      </c>
      <c r="J4148" s="83">
        <f t="shared" si="129"/>
        <v>4145</v>
      </c>
      <c r="K4148" s="83">
        <f t="shared" si="128"/>
        <v>0</v>
      </c>
    </row>
    <row r="4149" spans="1:11" ht="15.75">
      <c r="A4149" s="98">
        <v>4146</v>
      </c>
      <c r="I4149" s="104" t="s">
        <v>78</v>
      </c>
      <c r="J4149" s="83">
        <f t="shared" si="129"/>
        <v>4146</v>
      </c>
      <c r="K4149" s="83">
        <f t="shared" si="128"/>
        <v>0</v>
      </c>
    </row>
    <row r="4150" spans="1:11" ht="15.75">
      <c r="A4150" s="98">
        <v>4147</v>
      </c>
      <c r="I4150" s="104" t="s">
        <v>78</v>
      </c>
      <c r="J4150" s="83">
        <f t="shared" si="129"/>
        <v>4147</v>
      </c>
      <c r="K4150" s="83">
        <f t="shared" si="128"/>
        <v>0</v>
      </c>
    </row>
    <row r="4151" spans="1:11" ht="15.75">
      <c r="A4151" s="98">
        <v>4148</v>
      </c>
      <c r="I4151" s="104" t="s">
        <v>78</v>
      </c>
      <c r="J4151" s="83">
        <f t="shared" si="129"/>
        <v>4148</v>
      </c>
      <c r="K4151" s="83">
        <f t="shared" si="128"/>
        <v>0</v>
      </c>
    </row>
    <row r="4152" spans="1:11" ht="15.75">
      <c r="A4152" s="98">
        <v>4149</v>
      </c>
      <c r="I4152" s="104" t="s">
        <v>78</v>
      </c>
      <c r="J4152" s="83">
        <f t="shared" si="129"/>
        <v>4149</v>
      </c>
      <c r="K4152" s="83">
        <f t="shared" si="128"/>
        <v>0</v>
      </c>
    </row>
    <row r="4153" spans="1:11" ht="15.75">
      <c r="A4153" s="98">
        <v>4150</v>
      </c>
      <c r="I4153" s="104" t="s">
        <v>78</v>
      </c>
      <c r="J4153" s="83">
        <f t="shared" si="129"/>
        <v>4150</v>
      </c>
      <c r="K4153" s="83">
        <f t="shared" si="128"/>
        <v>0</v>
      </c>
    </row>
    <row r="4154" spans="1:11" ht="15.75">
      <c r="A4154" s="98">
        <v>4151</v>
      </c>
      <c r="I4154" s="104" t="s">
        <v>78</v>
      </c>
      <c r="J4154" s="83">
        <f t="shared" si="129"/>
        <v>4151</v>
      </c>
      <c r="K4154" s="83">
        <f t="shared" si="128"/>
        <v>0</v>
      </c>
    </row>
    <row r="4155" spans="1:11" ht="15.75">
      <c r="A4155" s="98">
        <v>4152</v>
      </c>
      <c r="I4155" s="104" t="s">
        <v>78</v>
      </c>
      <c r="J4155" s="83">
        <f t="shared" si="129"/>
        <v>4152</v>
      </c>
      <c r="K4155" s="83">
        <f t="shared" si="128"/>
        <v>0</v>
      </c>
    </row>
    <row r="4156" spans="1:11" ht="15.75">
      <c r="A4156" s="98">
        <v>4153</v>
      </c>
      <c r="I4156" s="104" t="s">
        <v>78</v>
      </c>
      <c r="J4156" s="83">
        <f t="shared" si="129"/>
        <v>4153</v>
      </c>
      <c r="K4156" s="83">
        <f t="shared" si="128"/>
        <v>0</v>
      </c>
    </row>
    <row r="4157" spans="1:11" ht="15.75">
      <c r="A4157" s="98">
        <v>4154</v>
      </c>
      <c r="I4157" s="104" t="s">
        <v>78</v>
      </c>
      <c r="J4157" s="83">
        <f t="shared" si="129"/>
        <v>4154</v>
      </c>
      <c r="K4157" s="83">
        <f t="shared" si="128"/>
        <v>0</v>
      </c>
    </row>
    <row r="4158" spans="1:11" ht="15.75">
      <c r="A4158" s="98">
        <v>4155</v>
      </c>
      <c r="I4158" s="104" t="s">
        <v>78</v>
      </c>
      <c r="J4158" s="83">
        <f t="shared" si="129"/>
        <v>4155</v>
      </c>
      <c r="K4158" s="83">
        <f t="shared" si="128"/>
        <v>0</v>
      </c>
    </row>
    <row r="4159" spans="1:11" ht="15.75">
      <c r="A4159" s="98">
        <v>4156</v>
      </c>
      <c r="I4159" s="104" t="s">
        <v>78</v>
      </c>
      <c r="J4159" s="83">
        <f t="shared" si="129"/>
        <v>4156</v>
      </c>
      <c r="K4159" s="83">
        <f t="shared" si="128"/>
        <v>0</v>
      </c>
    </row>
    <row r="4160" spans="1:11" ht="15.75">
      <c r="A4160" s="98">
        <v>4157</v>
      </c>
      <c r="I4160" s="104" t="s">
        <v>78</v>
      </c>
      <c r="J4160" s="83">
        <f t="shared" si="129"/>
        <v>4157</v>
      </c>
      <c r="K4160" s="83">
        <f t="shared" si="128"/>
        <v>0</v>
      </c>
    </row>
    <row r="4161" spans="1:11" ht="15.75">
      <c r="A4161" s="98">
        <v>4158</v>
      </c>
      <c r="I4161" s="104" t="s">
        <v>78</v>
      </c>
      <c r="J4161" s="83">
        <f t="shared" si="129"/>
        <v>4158</v>
      </c>
      <c r="K4161" s="83">
        <f t="shared" si="128"/>
        <v>0</v>
      </c>
    </row>
    <row r="4162" spans="1:11" ht="15.75">
      <c r="A4162" s="98">
        <v>4159</v>
      </c>
      <c r="I4162" s="104" t="s">
        <v>78</v>
      </c>
      <c r="J4162" s="83">
        <f t="shared" si="129"/>
        <v>4159</v>
      </c>
      <c r="K4162" s="83">
        <f t="shared" si="128"/>
        <v>0</v>
      </c>
    </row>
    <row r="4163" spans="1:11" ht="15.75">
      <c r="A4163" s="98">
        <v>4160</v>
      </c>
      <c r="I4163" s="104" t="s">
        <v>78</v>
      </c>
      <c r="J4163" s="83">
        <f t="shared" si="129"/>
        <v>4160</v>
      </c>
      <c r="K4163" s="83">
        <f t="shared" si="128"/>
        <v>0</v>
      </c>
    </row>
    <row r="4164" spans="1:11" ht="15.75">
      <c r="A4164" s="98">
        <v>4161</v>
      </c>
      <c r="I4164" s="104" t="s">
        <v>78</v>
      </c>
      <c r="J4164" s="83">
        <f t="shared" si="129"/>
        <v>4161</v>
      </c>
      <c r="K4164" s="83">
        <f t="shared" ref="K4164:K4227" si="130">COUNTIF($D$4:$D$889,D4164)</f>
        <v>0</v>
      </c>
    </row>
    <row r="4165" spans="1:11" ht="15.75">
      <c r="A4165" s="98">
        <v>4162</v>
      </c>
      <c r="I4165" s="104" t="s">
        <v>78</v>
      </c>
      <c r="J4165" s="83">
        <f t="shared" ref="J4165:J4228" si="131">IF(H4165&lt;&gt;H4164,1,J4164+1)</f>
        <v>4162</v>
      </c>
      <c r="K4165" s="83">
        <f t="shared" si="130"/>
        <v>0</v>
      </c>
    </row>
    <row r="4166" spans="1:11" ht="15.75">
      <c r="A4166" s="98">
        <v>4163</v>
      </c>
      <c r="I4166" s="104" t="s">
        <v>78</v>
      </c>
      <c r="J4166" s="83">
        <f t="shared" si="131"/>
        <v>4163</v>
      </c>
      <c r="K4166" s="83">
        <f t="shared" si="130"/>
        <v>0</v>
      </c>
    </row>
    <row r="4167" spans="1:11" ht="15.75">
      <c r="A4167" s="98">
        <v>4164</v>
      </c>
      <c r="I4167" s="104" t="s">
        <v>78</v>
      </c>
      <c r="J4167" s="83">
        <f t="shared" si="131"/>
        <v>4164</v>
      </c>
      <c r="K4167" s="83">
        <f t="shared" si="130"/>
        <v>0</v>
      </c>
    </row>
    <row r="4168" spans="1:11" ht="15.75">
      <c r="A4168" s="98">
        <v>4165</v>
      </c>
      <c r="I4168" s="104" t="s">
        <v>78</v>
      </c>
      <c r="J4168" s="83">
        <f t="shared" si="131"/>
        <v>4165</v>
      </c>
      <c r="K4168" s="83">
        <f t="shared" si="130"/>
        <v>0</v>
      </c>
    </row>
    <row r="4169" spans="1:11" ht="15.75">
      <c r="A4169" s="98">
        <v>4166</v>
      </c>
      <c r="I4169" s="104" t="s">
        <v>78</v>
      </c>
      <c r="J4169" s="83">
        <f t="shared" si="131"/>
        <v>4166</v>
      </c>
      <c r="K4169" s="83">
        <f t="shared" si="130"/>
        <v>0</v>
      </c>
    </row>
    <row r="4170" spans="1:11" ht="15.75">
      <c r="A4170" s="98">
        <v>4167</v>
      </c>
      <c r="I4170" s="104" t="s">
        <v>78</v>
      </c>
      <c r="J4170" s="83">
        <f t="shared" si="131"/>
        <v>4167</v>
      </c>
      <c r="K4170" s="83">
        <f t="shared" si="130"/>
        <v>0</v>
      </c>
    </row>
    <row r="4171" spans="1:11" ht="15.75">
      <c r="A4171" s="98">
        <v>4168</v>
      </c>
      <c r="I4171" s="104" t="s">
        <v>78</v>
      </c>
      <c r="J4171" s="83">
        <f t="shared" si="131"/>
        <v>4168</v>
      </c>
      <c r="K4171" s="83">
        <f t="shared" si="130"/>
        <v>0</v>
      </c>
    </row>
    <row r="4172" spans="1:11" ht="15.75">
      <c r="A4172" s="98">
        <v>4169</v>
      </c>
      <c r="I4172" s="104" t="s">
        <v>78</v>
      </c>
      <c r="J4172" s="83">
        <f t="shared" si="131"/>
        <v>4169</v>
      </c>
      <c r="K4172" s="83">
        <f t="shared" si="130"/>
        <v>0</v>
      </c>
    </row>
    <row r="4173" spans="1:11" ht="15.75">
      <c r="A4173" s="98">
        <v>4170</v>
      </c>
      <c r="I4173" s="104" t="s">
        <v>78</v>
      </c>
      <c r="J4173" s="83">
        <f t="shared" si="131"/>
        <v>4170</v>
      </c>
      <c r="K4173" s="83">
        <f t="shared" si="130"/>
        <v>0</v>
      </c>
    </row>
    <row r="4174" spans="1:11" ht="15.75">
      <c r="A4174" s="98">
        <v>4171</v>
      </c>
      <c r="I4174" s="104" t="s">
        <v>78</v>
      </c>
      <c r="J4174" s="83">
        <f t="shared" si="131"/>
        <v>4171</v>
      </c>
      <c r="K4174" s="83">
        <f t="shared" si="130"/>
        <v>0</v>
      </c>
    </row>
    <row r="4175" spans="1:11" ht="15.75">
      <c r="A4175" s="98">
        <v>4172</v>
      </c>
      <c r="I4175" s="104" t="s">
        <v>78</v>
      </c>
      <c r="J4175" s="83">
        <f t="shared" si="131"/>
        <v>4172</v>
      </c>
      <c r="K4175" s="83">
        <f t="shared" si="130"/>
        <v>0</v>
      </c>
    </row>
    <row r="4176" spans="1:11" ht="15.75">
      <c r="A4176" s="98">
        <v>4173</v>
      </c>
      <c r="I4176" s="104" t="s">
        <v>78</v>
      </c>
      <c r="J4176" s="83">
        <f t="shared" si="131"/>
        <v>4173</v>
      </c>
      <c r="K4176" s="83">
        <f t="shared" si="130"/>
        <v>0</v>
      </c>
    </row>
    <row r="4177" spans="1:11" ht="15.75">
      <c r="A4177" s="98">
        <v>4174</v>
      </c>
      <c r="I4177" s="104" t="s">
        <v>78</v>
      </c>
      <c r="J4177" s="83">
        <f t="shared" si="131"/>
        <v>4174</v>
      </c>
      <c r="K4177" s="83">
        <f t="shared" si="130"/>
        <v>0</v>
      </c>
    </row>
    <row r="4178" spans="1:11" ht="15.75">
      <c r="A4178" s="98">
        <v>4175</v>
      </c>
      <c r="I4178" s="104" t="s">
        <v>78</v>
      </c>
      <c r="J4178" s="83">
        <f t="shared" si="131"/>
        <v>4175</v>
      </c>
      <c r="K4178" s="83">
        <f t="shared" si="130"/>
        <v>0</v>
      </c>
    </row>
    <row r="4179" spans="1:11" ht="15.75">
      <c r="A4179" s="98">
        <v>4176</v>
      </c>
      <c r="I4179" s="104" t="s">
        <v>78</v>
      </c>
      <c r="J4179" s="83">
        <f t="shared" si="131"/>
        <v>4176</v>
      </c>
      <c r="K4179" s="83">
        <f t="shared" si="130"/>
        <v>0</v>
      </c>
    </row>
    <row r="4180" spans="1:11" ht="15.75">
      <c r="A4180" s="98">
        <v>4177</v>
      </c>
      <c r="I4180" s="104" t="s">
        <v>78</v>
      </c>
      <c r="J4180" s="83">
        <f t="shared" si="131"/>
        <v>4177</v>
      </c>
      <c r="K4180" s="83">
        <f t="shared" si="130"/>
        <v>0</v>
      </c>
    </row>
    <row r="4181" spans="1:11" ht="15.75">
      <c r="A4181" s="98">
        <v>4178</v>
      </c>
      <c r="I4181" s="104" t="s">
        <v>78</v>
      </c>
      <c r="J4181" s="83">
        <f t="shared" si="131"/>
        <v>4178</v>
      </c>
      <c r="K4181" s="83">
        <f t="shared" si="130"/>
        <v>0</v>
      </c>
    </row>
    <row r="4182" spans="1:11" ht="15.75">
      <c r="A4182" s="98">
        <v>4179</v>
      </c>
      <c r="I4182" s="104" t="s">
        <v>78</v>
      </c>
      <c r="J4182" s="83">
        <f t="shared" si="131"/>
        <v>4179</v>
      </c>
      <c r="K4182" s="83">
        <f t="shared" si="130"/>
        <v>0</v>
      </c>
    </row>
    <row r="4183" spans="1:11" ht="15.75">
      <c r="A4183" s="98">
        <v>4180</v>
      </c>
      <c r="I4183" s="104" t="s">
        <v>78</v>
      </c>
      <c r="J4183" s="83">
        <f t="shared" si="131"/>
        <v>4180</v>
      </c>
      <c r="K4183" s="83">
        <f t="shared" si="130"/>
        <v>0</v>
      </c>
    </row>
    <row r="4184" spans="1:11" ht="15.75">
      <c r="A4184" s="98">
        <v>4181</v>
      </c>
      <c r="I4184" s="104" t="s">
        <v>78</v>
      </c>
      <c r="J4184" s="83">
        <f t="shared" si="131"/>
        <v>4181</v>
      </c>
      <c r="K4184" s="83">
        <f t="shared" si="130"/>
        <v>0</v>
      </c>
    </row>
    <row r="4185" spans="1:11" ht="15.75">
      <c r="A4185" s="98">
        <v>4182</v>
      </c>
      <c r="I4185" s="104" t="s">
        <v>78</v>
      </c>
      <c r="J4185" s="83">
        <f t="shared" si="131"/>
        <v>4182</v>
      </c>
      <c r="K4185" s="83">
        <f t="shared" si="130"/>
        <v>0</v>
      </c>
    </row>
    <row r="4186" spans="1:11" ht="15.75">
      <c r="A4186" s="98">
        <v>4183</v>
      </c>
      <c r="I4186" s="104" t="s">
        <v>78</v>
      </c>
      <c r="J4186" s="83">
        <f t="shared" si="131"/>
        <v>4183</v>
      </c>
      <c r="K4186" s="83">
        <f t="shared" si="130"/>
        <v>0</v>
      </c>
    </row>
    <row r="4187" spans="1:11" ht="15.75">
      <c r="A4187" s="98">
        <v>4184</v>
      </c>
      <c r="I4187" s="104" t="s">
        <v>78</v>
      </c>
      <c r="J4187" s="83">
        <f t="shared" si="131"/>
        <v>4184</v>
      </c>
      <c r="K4187" s="83">
        <f t="shared" si="130"/>
        <v>0</v>
      </c>
    </row>
    <row r="4188" spans="1:11" ht="15.75">
      <c r="A4188" s="98">
        <v>4185</v>
      </c>
      <c r="I4188" s="104" t="s">
        <v>78</v>
      </c>
      <c r="J4188" s="83">
        <f t="shared" si="131"/>
        <v>4185</v>
      </c>
      <c r="K4188" s="83">
        <f t="shared" si="130"/>
        <v>0</v>
      </c>
    </row>
    <row r="4189" spans="1:11" ht="15.75">
      <c r="A4189" s="98">
        <v>4186</v>
      </c>
      <c r="I4189" s="104" t="s">
        <v>78</v>
      </c>
      <c r="J4189" s="83">
        <f t="shared" si="131"/>
        <v>4186</v>
      </c>
      <c r="K4189" s="83">
        <f t="shared" si="130"/>
        <v>0</v>
      </c>
    </row>
    <row r="4190" spans="1:11" ht="15.75">
      <c r="A4190" s="98">
        <v>4187</v>
      </c>
      <c r="I4190" s="104" t="s">
        <v>78</v>
      </c>
      <c r="J4190" s="83">
        <f t="shared" si="131"/>
        <v>4187</v>
      </c>
      <c r="K4190" s="83">
        <f t="shared" si="130"/>
        <v>0</v>
      </c>
    </row>
    <row r="4191" spans="1:11" ht="15.75">
      <c r="A4191" s="98">
        <v>4188</v>
      </c>
      <c r="I4191" s="104" t="s">
        <v>78</v>
      </c>
      <c r="J4191" s="83">
        <f t="shared" si="131"/>
        <v>4188</v>
      </c>
      <c r="K4191" s="83">
        <f t="shared" si="130"/>
        <v>0</v>
      </c>
    </row>
    <row r="4192" spans="1:11" ht="15.75">
      <c r="A4192" s="98">
        <v>4189</v>
      </c>
      <c r="I4192" s="104" t="s">
        <v>78</v>
      </c>
      <c r="J4192" s="83">
        <f t="shared" si="131"/>
        <v>4189</v>
      </c>
      <c r="K4192" s="83">
        <f t="shared" si="130"/>
        <v>0</v>
      </c>
    </row>
    <row r="4193" spans="1:11" ht="15.75">
      <c r="A4193" s="98">
        <v>4190</v>
      </c>
      <c r="I4193" s="104" t="s">
        <v>78</v>
      </c>
      <c r="J4193" s="83">
        <f t="shared" si="131"/>
        <v>4190</v>
      </c>
      <c r="K4193" s="83">
        <f t="shared" si="130"/>
        <v>0</v>
      </c>
    </row>
    <row r="4194" spans="1:11" ht="15.75">
      <c r="A4194" s="98">
        <v>4191</v>
      </c>
      <c r="I4194" s="104" t="s">
        <v>78</v>
      </c>
      <c r="J4194" s="83">
        <f t="shared" si="131"/>
        <v>4191</v>
      </c>
      <c r="K4194" s="83">
        <f t="shared" si="130"/>
        <v>0</v>
      </c>
    </row>
    <row r="4195" spans="1:11" ht="15.75">
      <c r="A4195" s="98">
        <v>4192</v>
      </c>
      <c r="I4195" s="104" t="s">
        <v>78</v>
      </c>
      <c r="J4195" s="83">
        <f t="shared" si="131"/>
        <v>4192</v>
      </c>
      <c r="K4195" s="83">
        <f t="shared" si="130"/>
        <v>0</v>
      </c>
    </row>
    <row r="4196" spans="1:11" ht="15.75">
      <c r="A4196" s="98">
        <v>4193</v>
      </c>
      <c r="I4196" s="104" t="s">
        <v>78</v>
      </c>
      <c r="J4196" s="83">
        <f t="shared" si="131"/>
        <v>4193</v>
      </c>
      <c r="K4196" s="83">
        <f t="shared" si="130"/>
        <v>0</v>
      </c>
    </row>
    <row r="4197" spans="1:11" ht="15.75">
      <c r="A4197" s="98">
        <v>4194</v>
      </c>
      <c r="I4197" s="104" t="s">
        <v>78</v>
      </c>
      <c r="J4197" s="83">
        <f t="shared" si="131"/>
        <v>4194</v>
      </c>
      <c r="K4197" s="83">
        <f t="shared" si="130"/>
        <v>0</v>
      </c>
    </row>
    <row r="4198" spans="1:11" ht="15.75">
      <c r="A4198" s="98">
        <v>4195</v>
      </c>
      <c r="I4198" s="104" t="s">
        <v>78</v>
      </c>
      <c r="J4198" s="83">
        <f t="shared" si="131"/>
        <v>4195</v>
      </c>
      <c r="K4198" s="83">
        <f t="shared" si="130"/>
        <v>0</v>
      </c>
    </row>
    <row r="4199" spans="1:11" ht="15.75">
      <c r="A4199" s="98">
        <v>4196</v>
      </c>
      <c r="I4199" s="104" t="s">
        <v>78</v>
      </c>
      <c r="J4199" s="83">
        <f t="shared" si="131"/>
        <v>4196</v>
      </c>
      <c r="K4199" s="83">
        <f t="shared" si="130"/>
        <v>0</v>
      </c>
    </row>
    <row r="4200" spans="1:11" ht="15.75">
      <c r="A4200" s="98">
        <v>4197</v>
      </c>
      <c r="I4200" s="104" t="s">
        <v>78</v>
      </c>
      <c r="J4200" s="83">
        <f t="shared" si="131"/>
        <v>4197</v>
      </c>
      <c r="K4200" s="83">
        <f t="shared" si="130"/>
        <v>0</v>
      </c>
    </row>
    <row r="4201" spans="1:11" ht="15.75">
      <c r="A4201" s="98">
        <v>4198</v>
      </c>
      <c r="I4201" s="104" t="s">
        <v>78</v>
      </c>
      <c r="J4201" s="83">
        <f t="shared" si="131"/>
        <v>4198</v>
      </c>
      <c r="K4201" s="83">
        <f t="shared" si="130"/>
        <v>0</v>
      </c>
    </row>
    <row r="4202" spans="1:11" ht="15.75">
      <c r="A4202" s="98">
        <v>4199</v>
      </c>
      <c r="I4202" s="104" t="s">
        <v>78</v>
      </c>
      <c r="J4202" s="83">
        <f t="shared" si="131"/>
        <v>4199</v>
      </c>
      <c r="K4202" s="83">
        <f t="shared" si="130"/>
        <v>0</v>
      </c>
    </row>
    <row r="4203" spans="1:11" ht="15.75">
      <c r="A4203" s="98">
        <v>4200</v>
      </c>
      <c r="I4203" s="104" t="s">
        <v>78</v>
      </c>
      <c r="J4203" s="83">
        <f t="shared" si="131"/>
        <v>4200</v>
      </c>
      <c r="K4203" s="83">
        <f t="shared" si="130"/>
        <v>0</v>
      </c>
    </row>
    <row r="4204" spans="1:11" ht="15.75">
      <c r="A4204" s="98">
        <v>4201</v>
      </c>
      <c r="I4204" s="104" t="s">
        <v>78</v>
      </c>
      <c r="J4204" s="83">
        <f t="shared" si="131"/>
        <v>4201</v>
      </c>
      <c r="K4204" s="83">
        <f t="shared" si="130"/>
        <v>0</v>
      </c>
    </row>
    <row r="4205" spans="1:11" ht="15.75">
      <c r="A4205" s="98">
        <v>4202</v>
      </c>
      <c r="I4205" s="104" t="s">
        <v>78</v>
      </c>
      <c r="J4205" s="83">
        <f t="shared" si="131"/>
        <v>4202</v>
      </c>
      <c r="K4205" s="83">
        <f t="shared" si="130"/>
        <v>0</v>
      </c>
    </row>
    <row r="4206" spans="1:11" ht="15.75">
      <c r="A4206" s="98">
        <v>4203</v>
      </c>
      <c r="I4206" s="104" t="s">
        <v>78</v>
      </c>
      <c r="J4206" s="83">
        <f t="shared" si="131"/>
        <v>4203</v>
      </c>
      <c r="K4206" s="83">
        <f t="shared" si="130"/>
        <v>0</v>
      </c>
    </row>
    <row r="4207" spans="1:11" ht="15.75">
      <c r="A4207" s="98">
        <v>4204</v>
      </c>
      <c r="I4207" s="104" t="s">
        <v>78</v>
      </c>
      <c r="J4207" s="83">
        <f t="shared" si="131"/>
        <v>4204</v>
      </c>
      <c r="K4207" s="83">
        <f t="shared" si="130"/>
        <v>0</v>
      </c>
    </row>
    <row r="4208" spans="1:11" ht="15.75">
      <c r="A4208" s="98">
        <v>4205</v>
      </c>
      <c r="I4208" s="104" t="s">
        <v>78</v>
      </c>
      <c r="J4208" s="83">
        <f t="shared" si="131"/>
        <v>4205</v>
      </c>
      <c r="K4208" s="83">
        <f t="shared" si="130"/>
        <v>0</v>
      </c>
    </row>
    <row r="4209" spans="1:11" ht="15.75">
      <c r="A4209" s="98">
        <v>4206</v>
      </c>
      <c r="I4209" s="104" t="s">
        <v>78</v>
      </c>
      <c r="J4209" s="83">
        <f t="shared" si="131"/>
        <v>4206</v>
      </c>
      <c r="K4209" s="83">
        <f t="shared" si="130"/>
        <v>0</v>
      </c>
    </row>
    <row r="4210" spans="1:11" ht="15.75">
      <c r="A4210" s="98">
        <v>4207</v>
      </c>
      <c r="I4210" s="104" t="s">
        <v>78</v>
      </c>
      <c r="J4210" s="83">
        <f t="shared" si="131"/>
        <v>4207</v>
      </c>
      <c r="K4210" s="83">
        <f t="shared" si="130"/>
        <v>0</v>
      </c>
    </row>
    <row r="4211" spans="1:11" ht="15.75">
      <c r="A4211" s="98">
        <v>4208</v>
      </c>
      <c r="I4211" s="104" t="s">
        <v>78</v>
      </c>
      <c r="J4211" s="83">
        <f t="shared" si="131"/>
        <v>4208</v>
      </c>
      <c r="K4211" s="83">
        <f t="shared" si="130"/>
        <v>0</v>
      </c>
    </row>
    <row r="4212" spans="1:11" ht="15.75">
      <c r="A4212" s="98">
        <v>4209</v>
      </c>
      <c r="I4212" s="104" t="s">
        <v>78</v>
      </c>
      <c r="J4212" s="83">
        <f t="shared" si="131"/>
        <v>4209</v>
      </c>
      <c r="K4212" s="83">
        <f t="shared" si="130"/>
        <v>0</v>
      </c>
    </row>
    <row r="4213" spans="1:11" ht="15.75">
      <c r="A4213" s="98">
        <v>4210</v>
      </c>
      <c r="I4213" s="104" t="s">
        <v>78</v>
      </c>
      <c r="J4213" s="83">
        <f t="shared" si="131"/>
        <v>4210</v>
      </c>
      <c r="K4213" s="83">
        <f t="shared" si="130"/>
        <v>0</v>
      </c>
    </row>
    <row r="4214" spans="1:11" ht="15.75">
      <c r="A4214" s="98">
        <v>4211</v>
      </c>
      <c r="I4214" s="104" t="s">
        <v>78</v>
      </c>
      <c r="J4214" s="83">
        <f t="shared" si="131"/>
        <v>4211</v>
      </c>
      <c r="K4214" s="83">
        <f t="shared" si="130"/>
        <v>0</v>
      </c>
    </row>
    <row r="4215" spans="1:11" ht="15.75">
      <c r="A4215" s="98">
        <v>4212</v>
      </c>
      <c r="I4215" s="104" t="s">
        <v>78</v>
      </c>
      <c r="J4215" s="83">
        <f t="shared" si="131"/>
        <v>4212</v>
      </c>
      <c r="K4215" s="83">
        <f t="shared" si="130"/>
        <v>0</v>
      </c>
    </row>
    <row r="4216" spans="1:11" ht="15.75">
      <c r="A4216" s="98">
        <v>4213</v>
      </c>
      <c r="I4216" s="104" t="s">
        <v>78</v>
      </c>
      <c r="J4216" s="83">
        <f t="shared" si="131"/>
        <v>4213</v>
      </c>
      <c r="K4216" s="83">
        <f t="shared" si="130"/>
        <v>0</v>
      </c>
    </row>
    <row r="4217" spans="1:11" ht="15.75">
      <c r="A4217" s="98">
        <v>4214</v>
      </c>
      <c r="I4217" s="104" t="s">
        <v>78</v>
      </c>
      <c r="J4217" s="83">
        <f t="shared" si="131"/>
        <v>4214</v>
      </c>
      <c r="K4217" s="83">
        <f t="shared" si="130"/>
        <v>0</v>
      </c>
    </row>
    <row r="4218" spans="1:11" ht="15.75">
      <c r="A4218" s="98">
        <v>4215</v>
      </c>
      <c r="I4218" s="104" t="s">
        <v>78</v>
      </c>
      <c r="J4218" s="83">
        <f t="shared" si="131"/>
        <v>4215</v>
      </c>
      <c r="K4218" s="83">
        <f t="shared" si="130"/>
        <v>0</v>
      </c>
    </row>
    <row r="4219" spans="1:11" ht="15.75">
      <c r="A4219" s="98">
        <v>4216</v>
      </c>
      <c r="I4219" s="104" t="s">
        <v>78</v>
      </c>
      <c r="J4219" s="83">
        <f t="shared" si="131"/>
        <v>4216</v>
      </c>
      <c r="K4219" s="83">
        <f t="shared" si="130"/>
        <v>0</v>
      </c>
    </row>
    <row r="4220" spans="1:11" ht="15.75">
      <c r="A4220" s="98">
        <v>4217</v>
      </c>
      <c r="I4220" s="104" t="s">
        <v>78</v>
      </c>
      <c r="J4220" s="83">
        <f t="shared" si="131"/>
        <v>4217</v>
      </c>
      <c r="K4220" s="83">
        <f t="shared" si="130"/>
        <v>0</v>
      </c>
    </row>
    <row r="4221" spans="1:11" ht="15.75">
      <c r="A4221" s="98">
        <v>4218</v>
      </c>
      <c r="I4221" s="104" t="s">
        <v>78</v>
      </c>
      <c r="J4221" s="83">
        <f t="shared" si="131"/>
        <v>4218</v>
      </c>
      <c r="K4221" s="83">
        <f t="shared" si="130"/>
        <v>0</v>
      </c>
    </row>
    <row r="4222" spans="1:11" ht="15.75">
      <c r="A4222" s="98">
        <v>4219</v>
      </c>
      <c r="I4222" s="104" t="s">
        <v>78</v>
      </c>
      <c r="J4222" s="83">
        <f t="shared" si="131"/>
        <v>4219</v>
      </c>
      <c r="K4222" s="83">
        <f t="shared" si="130"/>
        <v>0</v>
      </c>
    </row>
    <row r="4223" spans="1:11" ht="15.75">
      <c r="A4223" s="98">
        <v>4220</v>
      </c>
      <c r="I4223" s="104" t="s">
        <v>78</v>
      </c>
      <c r="J4223" s="83">
        <f t="shared" si="131"/>
        <v>4220</v>
      </c>
      <c r="K4223" s="83">
        <f t="shared" si="130"/>
        <v>0</v>
      </c>
    </row>
    <row r="4224" spans="1:11" ht="15.75">
      <c r="A4224" s="98">
        <v>4221</v>
      </c>
      <c r="I4224" s="104" t="s">
        <v>78</v>
      </c>
      <c r="J4224" s="83">
        <f t="shared" si="131"/>
        <v>4221</v>
      </c>
      <c r="K4224" s="83">
        <f t="shared" si="130"/>
        <v>0</v>
      </c>
    </row>
    <row r="4225" spans="1:11" ht="15.75">
      <c r="A4225" s="98">
        <v>4222</v>
      </c>
      <c r="I4225" s="104" t="s">
        <v>78</v>
      </c>
      <c r="J4225" s="83">
        <f t="shared" si="131"/>
        <v>4222</v>
      </c>
      <c r="K4225" s="83">
        <f t="shared" si="130"/>
        <v>0</v>
      </c>
    </row>
    <row r="4226" spans="1:11" ht="15.75">
      <c r="A4226" s="98">
        <v>4223</v>
      </c>
      <c r="I4226" s="104" t="s">
        <v>78</v>
      </c>
      <c r="J4226" s="83">
        <f t="shared" si="131"/>
        <v>4223</v>
      </c>
      <c r="K4226" s="83">
        <f t="shared" si="130"/>
        <v>0</v>
      </c>
    </row>
    <row r="4227" spans="1:11" ht="15.75">
      <c r="A4227" s="98">
        <v>4224</v>
      </c>
      <c r="I4227" s="104" t="s">
        <v>78</v>
      </c>
      <c r="J4227" s="83">
        <f t="shared" si="131"/>
        <v>4224</v>
      </c>
      <c r="K4227" s="83">
        <f t="shared" si="130"/>
        <v>0</v>
      </c>
    </row>
    <row r="4228" spans="1:11" ht="15.75">
      <c r="A4228" s="98">
        <v>4225</v>
      </c>
      <c r="I4228" s="104" t="s">
        <v>78</v>
      </c>
      <c r="J4228" s="83">
        <f t="shared" si="131"/>
        <v>4225</v>
      </c>
      <c r="K4228" s="83">
        <f t="shared" ref="K4228:K4291" si="132">COUNTIF($D$4:$D$889,D4228)</f>
        <v>0</v>
      </c>
    </row>
    <row r="4229" spans="1:11" ht="15.75">
      <c r="A4229" s="98">
        <v>4226</v>
      </c>
      <c r="I4229" s="104" t="s">
        <v>78</v>
      </c>
      <c r="J4229" s="83">
        <f t="shared" ref="J4229:J4292" si="133">IF(H4229&lt;&gt;H4228,1,J4228+1)</f>
        <v>4226</v>
      </c>
      <c r="K4229" s="83">
        <f t="shared" si="132"/>
        <v>0</v>
      </c>
    </row>
    <row r="4230" spans="1:11" ht="15.75">
      <c r="A4230" s="98">
        <v>4227</v>
      </c>
      <c r="I4230" s="104" t="s">
        <v>78</v>
      </c>
      <c r="J4230" s="83">
        <f t="shared" si="133"/>
        <v>4227</v>
      </c>
      <c r="K4230" s="83">
        <f t="shared" si="132"/>
        <v>0</v>
      </c>
    </row>
    <row r="4231" spans="1:11" ht="15.75">
      <c r="A4231" s="98">
        <v>4228</v>
      </c>
      <c r="I4231" s="104" t="s">
        <v>78</v>
      </c>
      <c r="J4231" s="83">
        <f t="shared" si="133"/>
        <v>4228</v>
      </c>
      <c r="K4231" s="83">
        <f t="shared" si="132"/>
        <v>0</v>
      </c>
    </row>
    <row r="4232" spans="1:11" ht="15.75">
      <c r="A4232" s="98">
        <v>4229</v>
      </c>
      <c r="I4232" s="104" t="s">
        <v>78</v>
      </c>
      <c r="J4232" s="83">
        <f t="shared" si="133"/>
        <v>4229</v>
      </c>
      <c r="K4232" s="83">
        <f t="shared" si="132"/>
        <v>0</v>
      </c>
    </row>
    <row r="4233" spans="1:11" ht="15.75">
      <c r="A4233" s="98">
        <v>4230</v>
      </c>
      <c r="I4233" s="104" t="s">
        <v>78</v>
      </c>
      <c r="J4233" s="83">
        <f t="shared" si="133"/>
        <v>4230</v>
      </c>
      <c r="K4233" s="83">
        <f t="shared" si="132"/>
        <v>0</v>
      </c>
    </row>
    <row r="4234" spans="1:11" ht="15.75">
      <c r="A4234" s="98">
        <v>4231</v>
      </c>
      <c r="I4234" s="104" t="s">
        <v>78</v>
      </c>
      <c r="J4234" s="83">
        <f t="shared" si="133"/>
        <v>4231</v>
      </c>
      <c r="K4234" s="83">
        <f t="shared" si="132"/>
        <v>0</v>
      </c>
    </row>
    <row r="4235" spans="1:11" ht="15.75">
      <c r="A4235" s="98">
        <v>4232</v>
      </c>
      <c r="I4235" s="104" t="s">
        <v>78</v>
      </c>
      <c r="J4235" s="83">
        <f t="shared" si="133"/>
        <v>4232</v>
      </c>
      <c r="K4235" s="83">
        <f t="shared" si="132"/>
        <v>0</v>
      </c>
    </row>
    <row r="4236" spans="1:11" ht="15.75">
      <c r="A4236" s="98">
        <v>4233</v>
      </c>
      <c r="I4236" s="104" t="s">
        <v>78</v>
      </c>
      <c r="J4236" s="83">
        <f t="shared" si="133"/>
        <v>4233</v>
      </c>
      <c r="K4236" s="83">
        <f t="shared" si="132"/>
        <v>0</v>
      </c>
    </row>
    <row r="4237" spans="1:11" ht="15.75">
      <c r="A4237" s="98">
        <v>4234</v>
      </c>
      <c r="I4237" s="104" t="s">
        <v>78</v>
      </c>
      <c r="J4237" s="83">
        <f t="shared" si="133"/>
        <v>4234</v>
      </c>
      <c r="K4237" s="83">
        <f t="shared" si="132"/>
        <v>0</v>
      </c>
    </row>
    <row r="4238" spans="1:11" ht="15.75">
      <c r="A4238" s="98">
        <v>4235</v>
      </c>
      <c r="I4238" s="104" t="s">
        <v>78</v>
      </c>
      <c r="J4238" s="83">
        <f t="shared" si="133"/>
        <v>4235</v>
      </c>
      <c r="K4238" s="83">
        <f t="shared" si="132"/>
        <v>0</v>
      </c>
    </row>
    <row r="4239" spans="1:11" ht="15.75">
      <c r="A4239" s="98">
        <v>4236</v>
      </c>
      <c r="I4239" s="104" t="s">
        <v>78</v>
      </c>
      <c r="J4239" s="83">
        <f t="shared" si="133"/>
        <v>4236</v>
      </c>
      <c r="K4239" s="83">
        <f t="shared" si="132"/>
        <v>0</v>
      </c>
    </row>
    <row r="4240" spans="1:11" ht="15.75">
      <c r="A4240" s="98">
        <v>4237</v>
      </c>
      <c r="I4240" s="104" t="s">
        <v>78</v>
      </c>
      <c r="J4240" s="83">
        <f t="shared" si="133"/>
        <v>4237</v>
      </c>
      <c r="K4240" s="83">
        <f t="shared" si="132"/>
        <v>0</v>
      </c>
    </row>
    <row r="4241" spans="1:11" ht="15.75">
      <c r="A4241" s="98">
        <v>4238</v>
      </c>
      <c r="I4241" s="104" t="s">
        <v>78</v>
      </c>
      <c r="J4241" s="83">
        <f t="shared" si="133"/>
        <v>4238</v>
      </c>
      <c r="K4241" s="83">
        <f t="shared" si="132"/>
        <v>0</v>
      </c>
    </row>
    <row r="4242" spans="1:11" ht="15.75">
      <c r="A4242" s="98">
        <v>4239</v>
      </c>
      <c r="I4242" s="104" t="s">
        <v>78</v>
      </c>
      <c r="J4242" s="83">
        <f t="shared" si="133"/>
        <v>4239</v>
      </c>
      <c r="K4242" s="83">
        <f t="shared" si="132"/>
        <v>0</v>
      </c>
    </row>
    <row r="4243" spans="1:11" ht="15.75">
      <c r="A4243" s="98">
        <v>4240</v>
      </c>
      <c r="I4243" s="104" t="s">
        <v>78</v>
      </c>
      <c r="J4243" s="83">
        <f t="shared" si="133"/>
        <v>4240</v>
      </c>
      <c r="K4243" s="83">
        <f t="shared" si="132"/>
        <v>0</v>
      </c>
    </row>
    <row r="4244" spans="1:11" ht="15.75">
      <c r="A4244" s="98">
        <v>4241</v>
      </c>
      <c r="I4244" s="104" t="s">
        <v>78</v>
      </c>
      <c r="J4244" s="83">
        <f t="shared" si="133"/>
        <v>4241</v>
      </c>
      <c r="K4244" s="83">
        <f t="shared" si="132"/>
        <v>0</v>
      </c>
    </row>
    <row r="4245" spans="1:11" ht="15.75">
      <c r="A4245" s="98">
        <v>4242</v>
      </c>
      <c r="I4245" s="104" t="s">
        <v>78</v>
      </c>
      <c r="J4245" s="83">
        <f t="shared" si="133"/>
        <v>4242</v>
      </c>
      <c r="K4245" s="83">
        <f t="shared" si="132"/>
        <v>0</v>
      </c>
    </row>
    <row r="4246" spans="1:11" ht="15.75">
      <c r="A4246" s="98">
        <v>4243</v>
      </c>
      <c r="I4246" s="104" t="s">
        <v>78</v>
      </c>
      <c r="J4246" s="83">
        <f t="shared" si="133"/>
        <v>4243</v>
      </c>
      <c r="K4246" s="83">
        <f t="shared" si="132"/>
        <v>0</v>
      </c>
    </row>
    <row r="4247" spans="1:11" ht="15.75">
      <c r="A4247" s="98">
        <v>4244</v>
      </c>
      <c r="I4247" s="104" t="s">
        <v>78</v>
      </c>
      <c r="J4247" s="83">
        <f t="shared" si="133"/>
        <v>4244</v>
      </c>
      <c r="K4247" s="83">
        <f t="shared" si="132"/>
        <v>0</v>
      </c>
    </row>
    <row r="4248" spans="1:11" ht="15.75">
      <c r="A4248" s="98">
        <v>4245</v>
      </c>
      <c r="I4248" s="104" t="s">
        <v>78</v>
      </c>
      <c r="J4248" s="83">
        <f t="shared" si="133"/>
        <v>4245</v>
      </c>
      <c r="K4248" s="83">
        <f t="shared" si="132"/>
        <v>0</v>
      </c>
    </row>
    <row r="4249" spans="1:11" ht="15.75">
      <c r="A4249" s="98">
        <v>4246</v>
      </c>
      <c r="I4249" s="104" t="s">
        <v>78</v>
      </c>
      <c r="J4249" s="83">
        <f t="shared" si="133"/>
        <v>4246</v>
      </c>
      <c r="K4249" s="83">
        <f t="shared" si="132"/>
        <v>0</v>
      </c>
    </row>
    <row r="4250" spans="1:11" ht="15.75">
      <c r="A4250" s="98">
        <v>4247</v>
      </c>
      <c r="I4250" s="104" t="s">
        <v>78</v>
      </c>
      <c r="J4250" s="83">
        <f t="shared" si="133"/>
        <v>4247</v>
      </c>
      <c r="K4250" s="83">
        <f t="shared" si="132"/>
        <v>0</v>
      </c>
    </row>
    <row r="4251" spans="1:11" ht="15.75">
      <c r="A4251" s="98">
        <v>4248</v>
      </c>
      <c r="I4251" s="104" t="s">
        <v>78</v>
      </c>
      <c r="J4251" s="83">
        <f t="shared" si="133"/>
        <v>4248</v>
      </c>
      <c r="K4251" s="83">
        <f t="shared" si="132"/>
        <v>0</v>
      </c>
    </row>
    <row r="4252" spans="1:11" ht="15.75">
      <c r="A4252" s="98">
        <v>4249</v>
      </c>
      <c r="I4252" s="104" t="s">
        <v>78</v>
      </c>
      <c r="J4252" s="83">
        <f t="shared" si="133"/>
        <v>4249</v>
      </c>
      <c r="K4252" s="83">
        <f t="shared" si="132"/>
        <v>0</v>
      </c>
    </row>
    <row r="4253" spans="1:11" ht="15.75">
      <c r="A4253" s="98">
        <v>4250</v>
      </c>
      <c r="I4253" s="104" t="s">
        <v>78</v>
      </c>
      <c r="J4253" s="83">
        <f t="shared" si="133"/>
        <v>4250</v>
      </c>
      <c r="K4253" s="83">
        <f t="shared" si="132"/>
        <v>0</v>
      </c>
    </row>
    <row r="4254" spans="1:11" ht="15.75">
      <c r="A4254" s="98">
        <v>4251</v>
      </c>
      <c r="I4254" s="104" t="s">
        <v>78</v>
      </c>
      <c r="J4254" s="83">
        <f t="shared" si="133"/>
        <v>4251</v>
      </c>
      <c r="K4254" s="83">
        <f t="shared" si="132"/>
        <v>0</v>
      </c>
    </row>
    <row r="4255" spans="1:11" ht="15.75">
      <c r="A4255" s="98">
        <v>4252</v>
      </c>
      <c r="I4255" s="104" t="s">
        <v>78</v>
      </c>
      <c r="J4255" s="83">
        <f t="shared" si="133"/>
        <v>4252</v>
      </c>
      <c r="K4255" s="83">
        <f t="shared" si="132"/>
        <v>0</v>
      </c>
    </row>
    <row r="4256" spans="1:11" ht="15.75">
      <c r="A4256" s="98">
        <v>4253</v>
      </c>
      <c r="I4256" s="104" t="s">
        <v>78</v>
      </c>
      <c r="J4256" s="83">
        <f t="shared" si="133"/>
        <v>4253</v>
      </c>
      <c r="K4256" s="83">
        <f t="shared" si="132"/>
        <v>0</v>
      </c>
    </row>
    <row r="4257" spans="1:11" ht="15.75">
      <c r="A4257" s="98">
        <v>4254</v>
      </c>
      <c r="I4257" s="104" t="s">
        <v>78</v>
      </c>
      <c r="J4257" s="83">
        <f t="shared" si="133"/>
        <v>4254</v>
      </c>
      <c r="K4257" s="83">
        <f t="shared" si="132"/>
        <v>0</v>
      </c>
    </row>
    <row r="4258" spans="1:11" ht="15.75">
      <c r="A4258" s="98">
        <v>4255</v>
      </c>
      <c r="I4258" s="104" t="s">
        <v>78</v>
      </c>
      <c r="J4258" s="83">
        <f t="shared" si="133"/>
        <v>4255</v>
      </c>
      <c r="K4258" s="83">
        <f t="shared" si="132"/>
        <v>0</v>
      </c>
    </row>
    <row r="4259" spans="1:11" ht="15.75">
      <c r="A4259" s="98">
        <v>4256</v>
      </c>
      <c r="I4259" s="104" t="s">
        <v>78</v>
      </c>
      <c r="J4259" s="83">
        <f t="shared" si="133"/>
        <v>4256</v>
      </c>
      <c r="K4259" s="83">
        <f t="shared" si="132"/>
        <v>0</v>
      </c>
    </row>
    <row r="4260" spans="1:11" ht="15.75">
      <c r="A4260" s="98">
        <v>4257</v>
      </c>
      <c r="I4260" s="104" t="s">
        <v>78</v>
      </c>
      <c r="J4260" s="83">
        <f t="shared" si="133"/>
        <v>4257</v>
      </c>
      <c r="K4260" s="83">
        <f t="shared" si="132"/>
        <v>0</v>
      </c>
    </row>
    <row r="4261" spans="1:11" ht="15.75">
      <c r="A4261" s="98">
        <v>4258</v>
      </c>
      <c r="I4261" s="104" t="s">
        <v>78</v>
      </c>
      <c r="J4261" s="83">
        <f t="shared" si="133"/>
        <v>4258</v>
      </c>
      <c r="K4261" s="83">
        <f t="shared" si="132"/>
        <v>0</v>
      </c>
    </row>
    <row r="4262" spans="1:11" ht="15.75">
      <c r="A4262" s="98">
        <v>4259</v>
      </c>
      <c r="I4262" s="104" t="s">
        <v>78</v>
      </c>
      <c r="J4262" s="83">
        <f t="shared" si="133"/>
        <v>4259</v>
      </c>
      <c r="K4262" s="83">
        <f t="shared" si="132"/>
        <v>0</v>
      </c>
    </row>
    <row r="4263" spans="1:11" ht="15.75">
      <c r="A4263" s="98">
        <v>4260</v>
      </c>
      <c r="I4263" s="104" t="s">
        <v>78</v>
      </c>
      <c r="J4263" s="83">
        <f t="shared" si="133"/>
        <v>4260</v>
      </c>
      <c r="K4263" s="83">
        <f t="shared" si="132"/>
        <v>0</v>
      </c>
    </row>
    <row r="4264" spans="1:11" ht="15.75">
      <c r="A4264" s="98">
        <v>4261</v>
      </c>
      <c r="I4264" s="104" t="s">
        <v>78</v>
      </c>
      <c r="J4264" s="83">
        <f t="shared" si="133"/>
        <v>4261</v>
      </c>
      <c r="K4264" s="83">
        <f t="shared" si="132"/>
        <v>0</v>
      </c>
    </row>
    <row r="4265" spans="1:11" ht="15.75">
      <c r="A4265" s="98">
        <v>4262</v>
      </c>
      <c r="I4265" s="104" t="s">
        <v>78</v>
      </c>
      <c r="J4265" s="83">
        <f t="shared" si="133"/>
        <v>4262</v>
      </c>
      <c r="K4265" s="83">
        <f t="shared" si="132"/>
        <v>0</v>
      </c>
    </row>
    <row r="4266" spans="1:11" ht="15.75">
      <c r="A4266" s="98">
        <v>4263</v>
      </c>
      <c r="I4266" s="104" t="s">
        <v>78</v>
      </c>
      <c r="J4266" s="83">
        <f t="shared" si="133"/>
        <v>4263</v>
      </c>
      <c r="K4266" s="83">
        <f t="shared" si="132"/>
        <v>0</v>
      </c>
    </row>
    <row r="4267" spans="1:11" ht="15.75">
      <c r="A4267" s="98">
        <v>4264</v>
      </c>
      <c r="I4267" s="104" t="s">
        <v>78</v>
      </c>
      <c r="J4267" s="83">
        <f t="shared" si="133"/>
        <v>4264</v>
      </c>
      <c r="K4267" s="83">
        <f t="shared" si="132"/>
        <v>0</v>
      </c>
    </row>
    <row r="4268" spans="1:11" ht="15.75">
      <c r="A4268" s="98">
        <v>4265</v>
      </c>
      <c r="I4268" s="104" t="s">
        <v>78</v>
      </c>
      <c r="J4268" s="83">
        <f t="shared" si="133"/>
        <v>4265</v>
      </c>
      <c r="K4268" s="83">
        <f t="shared" si="132"/>
        <v>0</v>
      </c>
    </row>
    <row r="4269" spans="1:11" ht="15.75">
      <c r="A4269" s="98">
        <v>4266</v>
      </c>
      <c r="I4269" s="104" t="s">
        <v>78</v>
      </c>
      <c r="J4269" s="83">
        <f t="shared" si="133"/>
        <v>4266</v>
      </c>
      <c r="K4269" s="83">
        <f t="shared" si="132"/>
        <v>0</v>
      </c>
    </row>
    <row r="4270" spans="1:11" ht="15.75">
      <c r="A4270" s="98">
        <v>4267</v>
      </c>
      <c r="I4270" s="104" t="s">
        <v>78</v>
      </c>
      <c r="J4270" s="83">
        <f t="shared" si="133"/>
        <v>4267</v>
      </c>
      <c r="K4270" s="83">
        <f t="shared" si="132"/>
        <v>0</v>
      </c>
    </row>
    <row r="4271" spans="1:11" ht="15.75">
      <c r="A4271" s="98">
        <v>4268</v>
      </c>
      <c r="I4271" s="104" t="s">
        <v>78</v>
      </c>
      <c r="J4271" s="83">
        <f t="shared" si="133"/>
        <v>4268</v>
      </c>
      <c r="K4271" s="83">
        <f t="shared" si="132"/>
        <v>0</v>
      </c>
    </row>
    <row r="4272" spans="1:11" ht="15.75">
      <c r="A4272" s="98">
        <v>4269</v>
      </c>
      <c r="I4272" s="104" t="s">
        <v>78</v>
      </c>
      <c r="J4272" s="83">
        <f t="shared" si="133"/>
        <v>4269</v>
      </c>
      <c r="K4272" s="83">
        <f t="shared" si="132"/>
        <v>0</v>
      </c>
    </row>
    <row r="4273" spans="1:11" ht="15.75">
      <c r="A4273" s="98">
        <v>4270</v>
      </c>
      <c r="I4273" s="104" t="s">
        <v>78</v>
      </c>
      <c r="J4273" s="83">
        <f t="shared" si="133"/>
        <v>4270</v>
      </c>
      <c r="K4273" s="83">
        <f t="shared" si="132"/>
        <v>0</v>
      </c>
    </row>
    <row r="4274" spans="1:11" ht="15.75">
      <c r="A4274" s="98">
        <v>4271</v>
      </c>
      <c r="I4274" s="104" t="s">
        <v>78</v>
      </c>
      <c r="J4274" s="83">
        <f t="shared" si="133"/>
        <v>4271</v>
      </c>
      <c r="K4274" s="83">
        <f t="shared" si="132"/>
        <v>0</v>
      </c>
    </row>
    <row r="4275" spans="1:11" ht="15.75">
      <c r="A4275" s="98">
        <v>4272</v>
      </c>
      <c r="I4275" s="104" t="s">
        <v>78</v>
      </c>
      <c r="J4275" s="83">
        <f t="shared" si="133"/>
        <v>4272</v>
      </c>
      <c r="K4275" s="83">
        <f t="shared" si="132"/>
        <v>0</v>
      </c>
    </row>
    <row r="4276" spans="1:11" ht="15.75">
      <c r="A4276" s="98">
        <v>4273</v>
      </c>
      <c r="I4276" s="104" t="s">
        <v>78</v>
      </c>
      <c r="J4276" s="83">
        <f t="shared" si="133"/>
        <v>4273</v>
      </c>
      <c r="K4276" s="83">
        <f t="shared" si="132"/>
        <v>0</v>
      </c>
    </row>
    <row r="4277" spans="1:11" ht="15.75">
      <c r="A4277" s="98">
        <v>4274</v>
      </c>
      <c r="I4277" s="104" t="s">
        <v>78</v>
      </c>
      <c r="J4277" s="83">
        <f t="shared" si="133"/>
        <v>4274</v>
      </c>
      <c r="K4277" s="83">
        <f t="shared" si="132"/>
        <v>0</v>
      </c>
    </row>
    <row r="4278" spans="1:11" ht="15.75">
      <c r="A4278" s="98">
        <v>4275</v>
      </c>
      <c r="I4278" s="104" t="s">
        <v>78</v>
      </c>
      <c r="J4278" s="83">
        <f t="shared" si="133"/>
        <v>4275</v>
      </c>
      <c r="K4278" s="83">
        <f t="shared" si="132"/>
        <v>0</v>
      </c>
    </row>
    <row r="4279" spans="1:11" ht="15.75">
      <c r="A4279" s="98">
        <v>4276</v>
      </c>
      <c r="I4279" s="104" t="s">
        <v>78</v>
      </c>
      <c r="J4279" s="83">
        <f t="shared" si="133"/>
        <v>4276</v>
      </c>
      <c r="K4279" s="83">
        <f t="shared" si="132"/>
        <v>0</v>
      </c>
    </row>
    <row r="4280" spans="1:11" ht="15.75">
      <c r="A4280" s="98">
        <v>4277</v>
      </c>
      <c r="I4280" s="104" t="s">
        <v>78</v>
      </c>
      <c r="J4280" s="83">
        <f t="shared" si="133"/>
        <v>4277</v>
      </c>
      <c r="K4280" s="83">
        <f t="shared" si="132"/>
        <v>0</v>
      </c>
    </row>
    <row r="4281" spans="1:11" ht="15.75">
      <c r="A4281" s="98">
        <v>4278</v>
      </c>
      <c r="I4281" s="104" t="s">
        <v>78</v>
      </c>
      <c r="J4281" s="83">
        <f t="shared" si="133"/>
        <v>4278</v>
      </c>
      <c r="K4281" s="83">
        <f t="shared" si="132"/>
        <v>0</v>
      </c>
    </row>
    <row r="4282" spans="1:11" ht="15.75">
      <c r="A4282" s="98">
        <v>4279</v>
      </c>
      <c r="I4282" s="104" t="s">
        <v>78</v>
      </c>
      <c r="J4282" s="83">
        <f t="shared" si="133"/>
        <v>4279</v>
      </c>
      <c r="K4282" s="83">
        <f t="shared" si="132"/>
        <v>0</v>
      </c>
    </row>
    <row r="4283" spans="1:11" ht="15.75">
      <c r="A4283" s="98">
        <v>4280</v>
      </c>
      <c r="I4283" s="104" t="s">
        <v>78</v>
      </c>
      <c r="J4283" s="83">
        <f t="shared" si="133"/>
        <v>4280</v>
      </c>
      <c r="K4283" s="83">
        <f t="shared" si="132"/>
        <v>0</v>
      </c>
    </row>
    <row r="4284" spans="1:11" ht="15.75">
      <c r="A4284" s="98">
        <v>4281</v>
      </c>
      <c r="I4284" s="104" t="s">
        <v>78</v>
      </c>
      <c r="J4284" s="83">
        <f t="shared" si="133"/>
        <v>4281</v>
      </c>
      <c r="K4284" s="83">
        <f t="shared" si="132"/>
        <v>0</v>
      </c>
    </row>
    <row r="4285" spans="1:11" ht="15.75">
      <c r="A4285" s="98">
        <v>4282</v>
      </c>
      <c r="I4285" s="104" t="s">
        <v>78</v>
      </c>
      <c r="J4285" s="83">
        <f t="shared" si="133"/>
        <v>4282</v>
      </c>
      <c r="K4285" s="83">
        <f t="shared" si="132"/>
        <v>0</v>
      </c>
    </row>
    <row r="4286" spans="1:11" ht="15.75">
      <c r="A4286" s="98">
        <v>4283</v>
      </c>
      <c r="I4286" s="104" t="s">
        <v>78</v>
      </c>
      <c r="J4286" s="83">
        <f t="shared" si="133"/>
        <v>4283</v>
      </c>
      <c r="K4286" s="83">
        <f t="shared" si="132"/>
        <v>0</v>
      </c>
    </row>
    <row r="4287" spans="1:11" ht="15.75">
      <c r="A4287" s="98">
        <v>4284</v>
      </c>
      <c r="I4287" s="104" t="s">
        <v>78</v>
      </c>
      <c r="J4287" s="83">
        <f t="shared" si="133"/>
        <v>4284</v>
      </c>
      <c r="K4287" s="83">
        <f t="shared" si="132"/>
        <v>0</v>
      </c>
    </row>
    <row r="4288" spans="1:11" ht="15.75">
      <c r="A4288" s="98">
        <v>4285</v>
      </c>
      <c r="I4288" s="104" t="s">
        <v>78</v>
      </c>
      <c r="J4288" s="83">
        <f t="shared" si="133"/>
        <v>4285</v>
      </c>
      <c r="K4288" s="83">
        <f t="shared" si="132"/>
        <v>0</v>
      </c>
    </row>
    <row r="4289" spans="1:11" ht="15.75">
      <c r="A4289" s="98">
        <v>4286</v>
      </c>
      <c r="I4289" s="104" t="s">
        <v>78</v>
      </c>
      <c r="J4289" s="83">
        <f t="shared" si="133"/>
        <v>4286</v>
      </c>
      <c r="K4289" s="83">
        <f t="shared" si="132"/>
        <v>0</v>
      </c>
    </row>
    <row r="4290" spans="1:11" ht="15.75">
      <c r="A4290" s="98">
        <v>4287</v>
      </c>
      <c r="I4290" s="104" t="s">
        <v>78</v>
      </c>
      <c r="J4290" s="83">
        <f t="shared" si="133"/>
        <v>4287</v>
      </c>
      <c r="K4290" s="83">
        <f t="shared" si="132"/>
        <v>0</v>
      </c>
    </row>
    <row r="4291" spans="1:11" ht="15.75">
      <c r="A4291" s="98">
        <v>4288</v>
      </c>
      <c r="I4291" s="104" t="s">
        <v>78</v>
      </c>
      <c r="J4291" s="83">
        <f t="shared" si="133"/>
        <v>4288</v>
      </c>
      <c r="K4291" s="83">
        <f t="shared" si="132"/>
        <v>0</v>
      </c>
    </row>
    <row r="4292" spans="1:11" ht="15.75">
      <c r="A4292" s="98">
        <v>4289</v>
      </c>
      <c r="I4292" s="104" t="s">
        <v>78</v>
      </c>
      <c r="J4292" s="83">
        <f t="shared" si="133"/>
        <v>4289</v>
      </c>
      <c r="K4292" s="83">
        <f t="shared" ref="K4292:K4355" si="134">COUNTIF($D$4:$D$889,D4292)</f>
        <v>0</v>
      </c>
    </row>
    <row r="4293" spans="1:11" ht="15.75">
      <c r="A4293" s="98">
        <v>4290</v>
      </c>
      <c r="I4293" s="104" t="s">
        <v>78</v>
      </c>
      <c r="J4293" s="83">
        <f t="shared" ref="J4293:J4356" si="135">IF(H4293&lt;&gt;H4292,1,J4292+1)</f>
        <v>4290</v>
      </c>
      <c r="K4293" s="83">
        <f t="shared" si="134"/>
        <v>0</v>
      </c>
    </row>
    <row r="4294" spans="1:11" ht="15.75">
      <c r="A4294" s="98">
        <v>4291</v>
      </c>
      <c r="I4294" s="104" t="s">
        <v>78</v>
      </c>
      <c r="J4294" s="83">
        <f t="shared" si="135"/>
        <v>4291</v>
      </c>
      <c r="K4294" s="83">
        <f t="shared" si="134"/>
        <v>0</v>
      </c>
    </row>
    <row r="4295" spans="1:11" ht="15.75">
      <c r="A4295" s="98">
        <v>4292</v>
      </c>
      <c r="I4295" s="104" t="s">
        <v>78</v>
      </c>
      <c r="J4295" s="83">
        <f t="shared" si="135"/>
        <v>4292</v>
      </c>
      <c r="K4295" s="83">
        <f t="shared" si="134"/>
        <v>0</v>
      </c>
    </row>
    <row r="4296" spans="1:11" ht="15.75">
      <c r="A4296" s="98">
        <v>4293</v>
      </c>
      <c r="I4296" s="104" t="s">
        <v>78</v>
      </c>
      <c r="J4296" s="83">
        <f t="shared" si="135"/>
        <v>4293</v>
      </c>
      <c r="K4296" s="83">
        <f t="shared" si="134"/>
        <v>0</v>
      </c>
    </row>
    <row r="4297" spans="1:11" ht="15.75">
      <c r="A4297" s="98">
        <v>4294</v>
      </c>
      <c r="I4297" s="104" t="s">
        <v>78</v>
      </c>
      <c r="J4297" s="83">
        <f t="shared" si="135"/>
        <v>4294</v>
      </c>
      <c r="K4297" s="83">
        <f t="shared" si="134"/>
        <v>0</v>
      </c>
    </row>
    <row r="4298" spans="1:11" ht="15.75">
      <c r="A4298" s="98">
        <v>4295</v>
      </c>
      <c r="I4298" s="104" t="s">
        <v>78</v>
      </c>
      <c r="J4298" s="83">
        <f t="shared" si="135"/>
        <v>4295</v>
      </c>
      <c r="K4298" s="83">
        <f t="shared" si="134"/>
        <v>0</v>
      </c>
    </row>
    <row r="4299" spans="1:11" ht="15.75">
      <c r="A4299" s="98">
        <v>4296</v>
      </c>
      <c r="I4299" s="104" t="s">
        <v>78</v>
      </c>
      <c r="J4299" s="83">
        <f t="shared" si="135"/>
        <v>4296</v>
      </c>
      <c r="K4299" s="83">
        <f t="shared" si="134"/>
        <v>0</v>
      </c>
    </row>
    <row r="4300" spans="1:11" ht="15.75">
      <c r="A4300" s="98">
        <v>4297</v>
      </c>
      <c r="I4300" s="104" t="s">
        <v>78</v>
      </c>
      <c r="J4300" s="83">
        <f t="shared" si="135"/>
        <v>4297</v>
      </c>
      <c r="K4300" s="83">
        <f t="shared" si="134"/>
        <v>0</v>
      </c>
    </row>
    <row r="4301" spans="1:11" ht="15.75">
      <c r="A4301" s="98">
        <v>4298</v>
      </c>
      <c r="I4301" s="104" t="s">
        <v>78</v>
      </c>
      <c r="J4301" s="83">
        <f t="shared" si="135"/>
        <v>4298</v>
      </c>
      <c r="K4301" s="83">
        <f t="shared" si="134"/>
        <v>0</v>
      </c>
    </row>
    <row r="4302" spans="1:11" ht="15.75">
      <c r="A4302" s="98">
        <v>4299</v>
      </c>
      <c r="I4302" s="104" t="s">
        <v>78</v>
      </c>
      <c r="J4302" s="83">
        <f t="shared" si="135"/>
        <v>4299</v>
      </c>
      <c r="K4302" s="83">
        <f t="shared" si="134"/>
        <v>0</v>
      </c>
    </row>
    <row r="4303" spans="1:11" ht="15.75">
      <c r="A4303" s="98">
        <v>4300</v>
      </c>
      <c r="I4303" s="104" t="s">
        <v>78</v>
      </c>
      <c r="J4303" s="83">
        <f t="shared" si="135"/>
        <v>4300</v>
      </c>
      <c r="K4303" s="83">
        <f t="shared" si="134"/>
        <v>0</v>
      </c>
    </row>
    <row r="4304" spans="1:11" ht="15.75">
      <c r="A4304" s="98">
        <v>4301</v>
      </c>
      <c r="I4304" s="104" t="s">
        <v>78</v>
      </c>
      <c r="J4304" s="83">
        <f t="shared" si="135"/>
        <v>4301</v>
      </c>
      <c r="K4304" s="83">
        <f t="shared" si="134"/>
        <v>0</v>
      </c>
    </row>
    <row r="4305" spans="1:11" ht="15.75">
      <c r="A4305" s="98">
        <v>4302</v>
      </c>
      <c r="I4305" s="104" t="s">
        <v>78</v>
      </c>
      <c r="J4305" s="83">
        <f t="shared" si="135"/>
        <v>4302</v>
      </c>
      <c r="K4305" s="83">
        <f t="shared" si="134"/>
        <v>0</v>
      </c>
    </row>
    <row r="4306" spans="1:11" ht="15.75">
      <c r="A4306" s="98">
        <v>4303</v>
      </c>
      <c r="I4306" s="104" t="s">
        <v>78</v>
      </c>
      <c r="J4306" s="83">
        <f t="shared" si="135"/>
        <v>4303</v>
      </c>
      <c r="K4306" s="83">
        <f t="shared" si="134"/>
        <v>0</v>
      </c>
    </row>
    <row r="4307" spans="1:11" ht="15.75">
      <c r="A4307" s="98">
        <v>4304</v>
      </c>
      <c r="I4307" s="104" t="s">
        <v>78</v>
      </c>
      <c r="J4307" s="83">
        <f t="shared" si="135"/>
        <v>4304</v>
      </c>
      <c r="K4307" s="83">
        <f t="shared" si="134"/>
        <v>0</v>
      </c>
    </row>
    <row r="4308" spans="1:11" ht="15.75">
      <c r="A4308" s="98">
        <v>4305</v>
      </c>
      <c r="I4308" s="104" t="s">
        <v>78</v>
      </c>
      <c r="J4308" s="83">
        <f t="shared" si="135"/>
        <v>4305</v>
      </c>
      <c r="K4308" s="83">
        <f t="shared" si="134"/>
        <v>0</v>
      </c>
    </row>
    <row r="4309" spans="1:11" ht="15.75">
      <c r="A4309" s="98">
        <v>4306</v>
      </c>
      <c r="I4309" s="104" t="s">
        <v>78</v>
      </c>
      <c r="J4309" s="83">
        <f t="shared" si="135"/>
        <v>4306</v>
      </c>
      <c r="K4309" s="83">
        <f t="shared" si="134"/>
        <v>0</v>
      </c>
    </row>
    <row r="4310" spans="1:11" ht="15.75">
      <c r="A4310" s="98">
        <v>4307</v>
      </c>
      <c r="I4310" s="104" t="s">
        <v>78</v>
      </c>
      <c r="J4310" s="83">
        <f t="shared" si="135"/>
        <v>4307</v>
      </c>
      <c r="K4310" s="83">
        <f t="shared" si="134"/>
        <v>0</v>
      </c>
    </row>
    <row r="4311" spans="1:11" ht="15.75">
      <c r="A4311" s="98">
        <v>4308</v>
      </c>
      <c r="I4311" s="104" t="s">
        <v>78</v>
      </c>
      <c r="J4311" s="83">
        <f t="shared" si="135"/>
        <v>4308</v>
      </c>
      <c r="K4311" s="83">
        <f t="shared" si="134"/>
        <v>0</v>
      </c>
    </row>
    <row r="4312" spans="1:11" ht="15.75">
      <c r="A4312" s="98">
        <v>4309</v>
      </c>
      <c r="I4312" s="104" t="s">
        <v>78</v>
      </c>
      <c r="J4312" s="83">
        <f t="shared" si="135"/>
        <v>4309</v>
      </c>
      <c r="K4312" s="83">
        <f t="shared" si="134"/>
        <v>0</v>
      </c>
    </row>
    <row r="4313" spans="1:11" ht="15.75">
      <c r="A4313" s="98">
        <v>4310</v>
      </c>
      <c r="I4313" s="104" t="s">
        <v>78</v>
      </c>
      <c r="J4313" s="83">
        <f t="shared" si="135"/>
        <v>4310</v>
      </c>
      <c r="K4313" s="83">
        <f t="shared" si="134"/>
        <v>0</v>
      </c>
    </row>
    <row r="4314" spans="1:11" ht="15.75">
      <c r="A4314" s="98">
        <v>4311</v>
      </c>
      <c r="I4314" s="104" t="s">
        <v>78</v>
      </c>
      <c r="J4314" s="83">
        <f t="shared" si="135"/>
        <v>4311</v>
      </c>
      <c r="K4314" s="83">
        <f t="shared" si="134"/>
        <v>0</v>
      </c>
    </row>
    <row r="4315" spans="1:11" ht="15.75">
      <c r="A4315" s="98">
        <v>4312</v>
      </c>
      <c r="I4315" s="104" t="s">
        <v>78</v>
      </c>
      <c r="J4315" s="83">
        <f t="shared" si="135"/>
        <v>4312</v>
      </c>
      <c r="K4315" s="83">
        <f t="shared" si="134"/>
        <v>0</v>
      </c>
    </row>
    <row r="4316" spans="1:11" ht="15.75">
      <c r="A4316" s="98">
        <v>4313</v>
      </c>
      <c r="I4316" s="104" t="s">
        <v>78</v>
      </c>
      <c r="J4316" s="83">
        <f t="shared" si="135"/>
        <v>4313</v>
      </c>
      <c r="K4316" s="83">
        <f t="shared" si="134"/>
        <v>0</v>
      </c>
    </row>
    <row r="4317" spans="1:11" ht="15.75">
      <c r="A4317" s="98">
        <v>4314</v>
      </c>
      <c r="I4317" s="104" t="s">
        <v>78</v>
      </c>
      <c r="J4317" s="83">
        <f t="shared" si="135"/>
        <v>4314</v>
      </c>
      <c r="K4317" s="83">
        <f t="shared" si="134"/>
        <v>0</v>
      </c>
    </row>
    <row r="4318" spans="1:11" ht="15.75">
      <c r="A4318" s="98">
        <v>4315</v>
      </c>
      <c r="I4318" s="104" t="s">
        <v>78</v>
      </c>
      <c r="J4318" s="83">
        <f t="shared" si="135"/>
        <v>4315</v>
      </c>
      <c r="K4318" s="83">
        <f t="shared" si="134"/>
        <v>0</v>
      </c>
    </row>
    <row r="4319" spans="1:11" ht="15.75">
      <c r="A4319" s="98">
        <v>4316</v>
      </c>
      <c r="I4319" s="104" t="s">
        <v>78</v>
      </c>
      <c r="J4319" s="83">
        <f t="shared" si="135"/>
        <v>4316</v>
      </c>
      <c r="K4319" s="83">
        <f t="shared" si="134"/>
        <v>0</v>
      </c>
    </row>
    <row r="4320" spans="1:11" ht="15.75">
      <c r="A4320" s="98">
        <v>4317</v>
      </c>
      <c r="I4320" s="104" t="s">
        <v>78</v>
      </c>
      <c r="J4320" s="83">
        <f t="shared" si="135"/>
        <v>4317</v>
      </c>
      <c r="K4320" s="83">
        <f t="shared" si="134"/>
        <v>0</v>
      </c>
    </row>
    <row r="4321" spans="1:11" ht="15.75">
      <c r="A4321" s="98">
        <v>4318</v>
      </c>
      <c r="I4321" s="104" t="s">
        <v>78</v>
      </c>
      <c r="J4321" s="83">
        <f t="shared" si="135"/>
        <v>4318</v>
      </c>
      <c r="K4321" s="83">
        <f t="shared" si="134"/>
        <v>0</v>
      </c>
    </row>
    <row r="4322" spans="1:11" ht="15.75">
      <c r="A4322" s="98">
        <v>4319</v>
      </c>
      <c r="I4322" s="104" t="s">
        <v>78</v>
      </c>
      <c r="J4322" s="83">
        <f t="shared" si="135"/>
        <v>4319</v>
      </c>
      <c r="K4322" s="83">
        <f t="shared" si="134"/>
        <v>0</v>
      </c>
    </row>
    <row r="4323" spans="1:11" ht="15.75">
      <c r="A4323" s="98">
        <v>4320</v>
      </c>
      <c r="I4323" s="104" t="s">
        <v>78</v>
      </c>
      <c r="J4323" s="83">
        <f t="shared" si="135"/>
        <v>4320</v>
      </c>
      <c r="K4323" s="83">
        <f t="shared" si="134"/>
        <v>0</v>
      </c>
    </row>
    <row r="4324" spans="1:11" ht="15.75">
      <c r="A4324" s="98">
        <v>4321</v>
      </c>
      <c r="I4324" s="104" t="s">
        <v>78</v>
      </c>
      <c r="J4324" s="83">
        <f t="shared" si="135"/>
        <v>4321</v>
      </c>
      <c r="K4324" s="83">
        <f t="shared" si="134"/>
        <v>0</v>
      </c>
    </row>
    <row r="4325" spans="1:11" ht="15.75">
      <c r="A4325" s="98">
        <v>4322</v>
      </c>
      <c r="I4325" s="104" t="s">
        <v>78</v>
      </c>
      <c r="J4325" s="83">
        <f t="shared" si="135"/>
        <v>4322</v>
      </c>
      <c r="K4325" s="83">
        <f t="shared" si="134"/>
        <v>0</v>
      </c>
    </row>
    <row r="4326" spans="1:11" ht="15.75">
      <c r="A4326" s="98">
        <v>4323</v>
      </c>
      <c r="I4326" s="104" t="s">
        <v>78</v>
      </c>
      <c r="J4326" s="83">
        <f t="shared" si="135"/>
        <v>4323</v>
      </c>
      <c r="K4326" s="83">
        <f t="shared" si="134"/>
        <v>0</v>
      </c>
    </row>
    <row r="4327" spans="1:11" ht="15.75">
      <c r="A4327" s="98">
        <v>4324</v>
      </c>
      <c r="I4327" s="104" t="s">
        <v>78</v>
      </c>
      <c r="J4327" s="83">
        <f t="shared" si="135"/>
        <v>4324</v>
      </c>
      <c r="K4327" s="83">
        <f t="shared" si="134"/>
        <v>0</v>
      </c>
    </row>
    <row r="4328" spans="1:11" ht="15.75">
      <c r="A4328" s="98">
        <v>4325</v>
      </c>
      <c r="I4328" s="104" t="s">
        <v>78</v>
      </c>
      <c r="J4328" s="83">
        <f t="shared" si="135"/>
        <v>4325</v>
      </c>
      <c r="K4328" s="83">
        <f t="shared" si="134"/>
        <v>0</v>
      </c>
    </row>
    <row r="4329" spans="1:11" ht="15.75">
      <c r="A4329" s="98">
        <v>4326</v>
      </c>
      <c r="I4329" s="104" t="s">
        <v>78</v>
      </c>
      <c r="J4329" s="83">
        <f t="shared" si="135"/>
        <v>4326</v>
      </c>
      <c r="K4329" s="83">
        <f t="shared" si="134"/>
        <v>0</v>
      </c>
    </row>
    <row r="4330" spans="1:11" ht="15.75">
      <c r="A4330" s="98">
        <v>4327</v>
      </c>
      <c r="I4330" s="104" t="s">
        <v>78</v>
      </c>
      <c r="J4330" s="83">
        <f t="shared" si="135"/>
        <v>4327</v>
      </c>
      <c r="K4330" s="83">
        <f t="shared" si="134"/>
        <v>0</v>
      </c>
    </row>
    <row r="4331" spans="1:11" ht="15.75">
      <c r="A4331" s="98">
        <v>4328</v>
      </c>
      <c r="I4331" s="104" t="s">
        <v>78</v>
      </c>
      <c r="J4331" s="83">
        <f t="shared" si="135"/>
        <v>4328</v>
      </c>
      <c r="K4331" s="83">
        <f t="shared" si="134"/>
        <v>0</v>
      </c>
    </row>
    <row r="4332" spans="1:11" ht="15.75">
      <c r="A4332" s="98">
        <v>4329</v>
      </c>
      <c r="I4332" s="104" t="s">
        <v>78</v>
      </c>
      <c r="J4332" s="83">
        <f t="shared" si="135"/>
        <v>4329</v>
      </c>
      <c r="K4332" s="83">
        <f t="shared" si="134"/>
        <v>0</v>
      </c>
    </row>
    <row r="4333" spans="1:11" ht="15.75">
      <c r="A4333" s="98">
        <v>4330</v>
      </c>
      <c r="I4333" s="104" t="s">
        <v>78</v>
      </c>
      <c r="J4333" s="83">
        <f t="shared" si="135"/>
        <v>4330</v>
      </c>
      <c r="K4333" s="83">
        <f t="shared" si="134"/>
        <v>0</v>
      </c>
    </row>
    <row r="4334" spans="1:11" ht="15.75">
      <c r="A4334" s="98">
        <v>4331</v>
      </c>
      <c r="I4334" s="104" t="s">
        <v>78</v>
      </c>
      <c r="J4334" s="83">
        <f t="shared" si="135"/>
        <v>4331</v>
      </c>
      <c r="K4334" s="83">
        <f t="shared" si="134"/>
        <v>0</v>
      </c>
    </row>
    <row r="4335" spans="1:11" ht="15.75">
      <c r="A4335" s="98">
        <v>4332</v>
      </c>
      <c r="I4335" s="104" t="s">
        <v>78</v>
      </c>
      <c r="J4335" s="83">
        <f t="shared" si="135"/>
        <v>4332</v>
      </c>
      <c r="K4335" s="83">
        <f t="shared" si="134"/>
        <v>0</v>
      </c>
    </row>
    <row r="4336" spans="1:11" ht="15.75">
      <c r="A4336" s="98">
        <v>4333</v>
      </c>
      <c r="I4336" s="104" t="s">
        <v>78</v>
      </c>
      <c r="J4336" s="83">
        <f t="shared" si="135"/>
        <v>4333</v>
      </c>
      <c r="K4336" s="83">
        <f t="shared" si="134"/>
        <v>0</v>
      </c>
    </row>
    <row r="4337" spans="1:11" ht="15.75">
      <c r="A4337" s="98">
        <v>4334</v>
      </c>
      <c r="I4337" s="104" t="s">
        <v>78</v>
      </c>
      <c r="J4337" s="83">
        <f t="shared" si="135"/>
        <v>4334</v>
      </c>
      <c r="K4337" s="83">
        <f t="shared" si="134"/>
        <v>0</v>
      </c>
    </row>
    <row r="4338" spans="1:11" ht="15.75">
      <c r="A4338" s="98">
        <v>4335</v>
      </c>
      <c r="I4338" s="104" t="s">
        <v>78</v>
      </c>
      <c r="J4338" s="83">
        <f t="shared" si="135"/>
        <v>4335</v>
      </c>
      <c r="K4338" s="83">
        <f t="shared" si="134"/>
        <v>0</v>
      </c>
    </row>
    <row r="4339" spans="1:11" ht="15.75">
      <c r="A4339" s="98">
        <v>4336</v>
      </c>
      <c r="I4339" s="104" t="s">
        <v>78</v>
      </c>
      <c r="J4339" s="83">
        <f t="shared" si="135"/>
        <v>4336</v>
      </c>
      <c r="K4339" s="83">
        <f t="shared" si="134"/>
        <v>0</v>
      </c>
    </row>
    <row r="4340" spans="1:11" ht="15.75">
      <c r="A4340" s="98">
        <v>4337</v>
      </c>
      <c r="I4340" s="104" t="s">
        <v>78</v>
      </c>
      <c r="J4340" s="83">
        <f t="shared" si="135"/>
        <v>4337</v>
      </c>
      <c r="K4340" s="83">
        <f t="shared" si="134"/>
        <v>0</v>
      </c>
    </row>
    <row r="4341" spans="1:11" ht="15.75">
      <c r="A4341" s="98">
        <v>4338</v>
      </c>
      <c r="I4341" s="104" t="s">
        <v>78</v>
      </c>
      <c r="J4341" s="83">
        <f t="shared" si="135"/>
        <v>4338</v>
      </c>
      <c r="K4341" s="83">
        <f t="shared" si="134"/>
        <v>0</v>
      </c>
    </row>
    <row r="4342" spans="1:11" ht="15.75">
      <c r="A4342" s="98">
        <v>4339</v>
      </c>
      <c r="I4342" s="104" t="s">
        <v>78</v>
      </c>
      <c r="J4342" s="83">
        <f t="shared" si="135"/>
        <v>4339</v>
      </c>
      <c r="K4342" s="83">
        <f t="shared" si="134"/>
        <v>0</v>
      </c>
    </row>
    <row r="4343" spans="1:11" ht="15.75">
      <c r="A4343" s="98">
        <v>4340</v>
      </c>
      <c r="I4343" s="104" t="s">
        <v>78</v>
      </c>
      <c r="J4343" s="83">
        <f t="shared" si="135"/>
        <v>4340</v>
      </c>
      <c r="K4343" s="83">
        <f t="shared" si="134"/>
        <v>0</v>
      </c>
    </row>
    <row r="4344" spans="1:11" ht="15.75">
      <c r="A4344" s="98">
        <v>4341</v>
      </c>
      <c r="I4344" s="104" t="s">
        <v>78</v>
      </c>
      <c r="J4344" s="83">
        <f t="shared" si="135"/>
        <v>4341</v>
      </c>
      <c r="K4344" s="83">
        <f t="shared" si="134"/>
        <v>0</v>
      </c>
    </row>
    <row r="4345" spans="1:11" ht="15.75">
      <c r="A4345" s="98">
        <v>4342</v>
      </c>
      <c r="I4345" s="104" t="s">
        <v>78</v>
      </c>
      <c r="J4345" s="83">
        <f t="shared" si="135"/>
        <v>4342</v>
      </c>
      <c r="K4345" s="83">
        <f t="shared" si="134"/>
        <v>0</v>
      </c>
    </row>
    <row r="4346" spans="1:11" ht="15.75">
      <c r="A4346" s="98">
        <v>4343</v>
      </c>
      <c r="I4346" s="104" t="s">
        <v>78</v>
      </c>
      <c r="J4346" s="83">
        <f t="shared" si="135"/>
        <v>4343</v>
      </c>
      <c r="K4346" s="83">
        <f t="shared" si="134"/>
        <v>0</v>
      </c>
    </row>
    <row r="4347" spans="1:11" ht="15.75">
      <c r="A4347" s="98">
        <v>4344</v>
      </c>
      <c r="I4347" s="104" t="s">
        <v>78</v>
      </c>
      <c r="J4347" s="83">
        <f t="shared" si="135"/>
        <v>4344</v>
      </c>
      <c r="K4347" s="83">
        <f t="shared" si="134"/>
        <v>0</v>
      </c>
    </row>
    <row r="4348" spans="1:11" ht="15.75">
      <c r="A4348" s="98">
        <v>4345</v>
      </c>
      <c r="I4348" s="104" t="s">
        <v>78</v>
      </c>
      <c r="J4348" s="83">
        <f t="shared" si="135"/>
        <v>4345</v>
      </c>
      <c r="K4348" s="83">
        <f t="shared" si="134"/>
        <v>0</v>
      </c>
    </row>
    <row r="4349" spans="1:11" ht="15.75">
      <c r="A4349" s="98">
        <v>4346</v>
      </c>
      <c r="I4349" s="104" t="s">
        <v>78</v>
      </c>
      <c r="J4349" s="83">
        <f t="shared" si="135"/>
        <v>4346</v>
      </c>
      <c r="K4349" s="83">
        <f t="shared" si="134"/>
        <v>0</v>
      </c>
    </row>
    <row r="4350" spans="1:11" ht="15.75">
      <c r="A4350" s="98">
        <v>4347</v>
      </c>
      <c r="I4350" s="104" t="s">
        <v>78</v>
      </c>
      <c r="J4350" s="83">
        <f t="shared" si="135"/>
        <v>4347</v>
      </c>
      <c r="K4350" s="83">
        <f t="shared" si="134"/>
        <v>0</v>
      </c>
    </row>
    <row r="4351" spans="1:11" ht="15.75">
      <c r="A4351" s="98">
        <v>4348</v>
      </c>
      <c r="I4351" s="104" t="s">
        <v>78</v>
      </c>
      <c r="J4351" s="83">
        <f t="shared" si="135"/>
        <v>4348</v>
      </c>
      <c r="K4351" s="83">
        <f t="shared" si="134"/>
        <v>0</v>
      </c>
    </row>
    <row r="4352" spans="1:11" ht="15.75">
      <c r="A4352" s="98">
        <v>4349</v>
      </c>
      <c r="I4352" s="104" t="s">
        <v>78</v>
      </c>
      <c r="J4352" s="83">
        <f t="shared" si="135"/>
        <v>4349</v>
      </c>
      <c r="K4352" s="83">
        <f t="shared" si="134"/>
        <v>0</v>
      </c>
    </row>
    <row r="4353" spans="1:11" ht="15.75">
      <c r="A4353" s="98">
        <v>4350</v>
      </c>
      <c r="I4353" s="104" t="s">
        <v>78</v>
      </c>
      <c r="J4353" s="83">
        <f t="shared" si="135"/>
        <v>4350</v>
      </c>
      <c r="K4353" s="83">
        <f t="shared" si="134"/>
        <v>0</v>
      </c>
    </row>
    <row r="4354" spans="1:11" ht="15.75">
      <c r="A4354" s="98">
        <v>4351</v>
      </c>
      <c r="I4354" s="104" t="s">
        <v>78</v>
      </c>
      <c r="J4354" s="83">
        <f t="shared" si="135"/>
        <v>4351</v>
      </c>
      <c r="K4354" s="83">
        <f t="shared" si="134"/>
        <v>0</v>
      </c>
    </row>
    <row r="4355" spans="1:11" ht="15.75">
      <c r="A4355" s="98">
        <v>4352</v>
      </c>
      <c r="I4355" s="104" t="s">
        <v>78</v>
      </c>
      <c r="J4355" s="83">
        <f t="shared" si="135"/>
        <v>4352</v>
      </c>
      <c r="K4355" s="83">
        <f t="shared" si="134"/>
        <v>0</v>
      </c>
    </row>
    <row r="4356" spans="1:11" ht="15.75">
      <c r="A4356" s="98">
        <v>4353</v>
      </c>
      <c r="I4356" s="104" t="s">
        <v>78</v>
      </c>
      <c r="J4356" s="83">
        <f t="shared" si="135"/>
        <v>4353</v>
      </c>
      <c r="K4356" s="83">
        <f t="shared" ref="K4356:K4419" si="136">COUNTIF($D$4:$D$889,D4356)</f>
        <v>0</v>
      </c>
    </row>
    <row r="4357" spans="1:11" ht="15.75">
      <c r="A4357" s="98">
        <v>4354</v>
      </c>
      <c r="I4357" s="104" t="s">
        <v>78</v>
      </c>
      <c r="J4357" s="83">
        <f t="shared" ref="J4357:J4420" si="137">IF(H4357&lt;&gt;H4356,1,J4356+1)</f>
        <v>4354</v>
      </c>
      <c r="K4357" s="83">
        <f t="shared" si="136"/>
        <v>0</v>
      </c>
    </row>
    <row r="4358" spans="1:11" ht="15.75">
      <c r="A4358" s="98">
        <v>4355</v>
      </c>
      <c r="I4358" s="104" t="s">
        <v>78</v>
      </c>
      <c r="J4358" s="83">
        <f t="shared" si="137"/>
        <v>4355</v>
      </c>
      <c r="K4358" s="83">
        <f t="shared" si="136"/>
        <v>0</v>
      </c>
    </row>
    <row r="4359" spans="1:11" ht="15.75">
      <c r="A4359" s="98">
        <v>4356</v>
      </c>
      <c r="I4359" s="104" t="s">
        <v>78</v>
      </c>
      <c r="J4359" s="83">
        <f t="shared" si="137"/>
        <v>4356</v>
      </c>
      <c r="K4359" s="83">
        <f t="shared" si="136"/>
        <v>0</v>
      </c>
    </row>
    <row r="4360" spans="1:11" ht="15.75">
      <c r="A4360" s="98">
        <v>4357</v>
      </c>
      <c r="I4360" s="104" t="s">
        <v>78</v>
      </c>
      <c r="J4360" s="83">
        <f t="shared" si="137"/>
        <v>4357</v>
      </c>
      <c r="K4360" s="83">
        <f t="shared" si="136"/>
        <v>0</v>
      </c>
    </row>
    <row r="4361" spans="1:11" ht="15.75">
      <c r="A4361" s="98">
        <v>4358</v>
      </c>
      <c r="I4361" s="104" t="s">
        <v>78</v>
      </c>
      <c r="J4361" s="83">
        <f t="shared" si="137"/>
        <v>4358</v>
      </c>
      <c r="K4361" s="83">
        <f t="shared" si="136"/>
        <v>0</v>
      </c>
    </row>
    <row r="4362" spans="1:11" ht="15.75">
      <c r="A4362" s="98">
        <v>4359</v>
      </c>
      <c r="I4362" s="104" t="s">
        <v>78</v>
      </c>
      <c r="J4362" s="83">
        <f t="shared" si="137"/>
        <v>4359</v>
      </c>
      <c r="K4362" s="83">
        <f t="shared" si="136"/>
        <v>0</v>
      </c>
    </row>
    <row r="4363" spans="1:11" ht="15.75">
      <c r="A4363" s="98">
        <v>4360</v>
      </c>
      <c r="I4363" s="104" t="s">
        <v>78</v>
      </c>
      <c r="J4363" s="83">
        <f t="shared" si="137"/>
        <v>4360</v>
      </c>
      <c r="K4363" s="83">
        <f t="shared" si="136"/>
        <v>0</v>
      </c>
    </row>
    <row r="4364" spans="1:11" ht="15.75">
      <c r="A4364" s="98">
        <v>4361</v>
      </c>
      <c r="I4364" s="104" t="s">
        <v>78</v>
      </c>
      <c r="J4364" s="83">
        <f t="shared" si="137"/>
        <v>4361</v>
      </c>
      <c r="K4364" s="83">
        <f t="shared" si="136"/>
        <v>0</v>
      </c>
    </row>
    <row r="4365" spans="1:11" ht="15.75">
      <c r="A4365" s="98">
        <v>4362</v>
      </c>
      <c r="I4365" s="104" t="s">
        <v>78</v>
      </c>
      <c r="J4365" s="83">
        <f t="shared" si="137"/>
        <v>4362</v>
      </c>
      <c r="K4365" s="83">
        <f t="shared" si="136"/>
        <v>0</v>
      </c>
    </row>
    <row r="4366" spans="1:11" ht="15.75">
      <c r="A4366" s="98">
        <v>4363</v>
      </c>
      <c r="I4366" s="104" t="s">
        <v>78</v>
      </c>
      <c r="J4366" s="83">
        <f t="shared" si="137"/>
        <v>4363</v>
      </c>
      <c r="K4366" s="83">
        <f t="shared" si="136"/>
        <v>0</v>
      </c>
    </row>
    <row r="4367" spans="1:11" ht="15.75">
      <c r="A4367" s="98">
        <v>4364</v>
      </c>
      <c r="I4367" s="104" t="s">
        <v>78</v>
      </c>
      <c r="J4367" s="83">
        <f t="shared" si="137"/>
        <v>4364</v>
      </c>
      <c r="K4367" s="83">
        <f t="shared" si="136"/>
        <v>0</v>
      </c>
    </row>
    <row r="4368" spans="1:11" ht="15.75">
      <c r="A4368" s="98">
        <v>4365</v>
      </c>
      <c r="I4368" s="104" t="s">
        <v>78</v>
      </c>
      <c r="J4368" s="83">
        <f t="shared" si="137"/>
        <v>4365</v>
      </c>
      <c r="K4368" s="83">
        <f t="shared" si="136"/>
        <v>0</v>
      </c>
    </row>
    <row r="4369" spans="1:11" ht="15.75">
      <c r="A4369" s="98">
        <v>4366</v>
      </c>
      <c r="I4369" s="104" t="s">
        <v>78</v>
      </c>
      <c r="J4369" s="83">
        <f t="shared" si="137"/>
        <v>4366</v>
      </c>
      <c r="K4369" s="83">
        <f t="shared" si="136"/>
        <v>0</v>
      </c>
    </row>
    <row r="4370" spans="1:11" ht="15.75">
      <c r="A4370" s="98">
        <v>4367</v>
      </c>
      <c r="I4370" s="104" t="s">
        <v>78</v>
      </c>
      <c r="J4370" s="83">
        <f t="shared" si="137"/>
        <v>4367</v>
      </c>
      <c r="K4370" s="83">
        <f t="shared" si="136"/>
        <v>0</v>
      </c>
    </row>
    <row r="4371" spans="1:11" ht="15.75">
      <c r="A4371" s="98">
        <v>4368</v>
      </c>
      <c r="I4371" s="104" t="s">
        <v>78</v>
      </c>
      <c r="J4371" s="83">
        <f t="shared" si="137"/>
        <v>4368</v>
      </c>
      <c r="K4371" s="83">
        <f t="shared" si="136"/>
        <v>0</v>
      </c>
    </row>
    <row r="4372" spans="1:11" ht="15.75">
      <c r="A4372" s="98">
        <v>4369</v>
      </c>
      <c r="I4372" s="104" t="s">
        <v>78</v>
      </c>
      <c r="J4372" s="83">
        <f t="shared" si="137"/>
        <v>4369</v>
      </c>
      <c r="K4372" s="83">
        <f t="shared" si="136"/>
        <v>0</v>
      </c>
    </row>
    <row r="4373" spans="1:11" ht="15.75">
      <c r="A4373" s="98">
        <v>4370</v>
      </c>
      <c r="I4373" s="104" t="s">
        <v>78</v>
      </c>
      <c r="J4373" s="83">
        <f t="shared" si="137"/>
        <v>4370</v>
      </c>
      <c r="K4373" s="83">
        <f t="shared" si="136"/>
        <v>0</v>
      </c>
    </row>
    <row r="4374" spans="1:11" ht="15.75">
      <c r="A4374" s="98">
        <v>4371</v>
      </c>
      <c r="I4374" s="104" t="s">
        <v>78</v>
      </c>
      <c r="J4374" s="83">
        <f t="shared" si="137"/>
        <v>4371</v>
      </c>
      <c r="K4374" s="83">
        <f t="shared" si="136"/>
        <v>0</v>
      </c>
    </row>
    <row r="4375" spans="1:11" ht="15.75">
      <c r="A4375" s="98">
        <v>4372</v>
      </c>
      <c r="I4375" s="104" t="s">
        <v>78</v>
      </c>
      <c r="J4375" s="83">
        <f t="shared" si="137"/>
        <v>4372</v>
      </c>
      <c r="K4375" s="83">
        <f t="shared" si="136"/>
        <v>0</v>
      </c>
    </row>
    <row r="4376" spans="1:11" ht="15.75">
      <c r="A4376" s="98">
        <v>4373</v>
      </c>
      <c r="I4376" s="104" t="s">
        <v>78</v>
      </c>
      <c r="J4376" s="83">
        <f t="shared" si="137"/>
        <v>4373</v>
      </c>
      <c r="K4376" s="83">
        <f t="shared" si="136"/>
        <v>0</v>
      </c>
    </row>
    <row r="4377" spans="1:11" ht="15.75">
      <c r="A4377" s="98">
        <v>4374</v>
      </c>
      <c r="I4377" s="104" t="s">
        <v>78</v>
      </c>
      <c r="J4377" s="83">
        <f t="shared" si="137"/>
        <v>4374</v>
      </c>
      <c r="K4377" s="83">
        <f t="shared" si="136"/>
        <v>0</v>
      </c>
    </row>
    <row r="4378" spans="1:11" ht="15.75">
      <c r="A4378" s="98">
        <v>4375</v>
      </c>
      <c r="I4378" s="104" t="s">
        <v>78</v>
      </c>
      <c r="J4378" s="83">
        <f t="shared" si="137"/>
        <v>4375</v>
      </c>
      <c r="K4378" s="83">
        <f t="shared" si="136"/>
        <v>0</v>
      </c>
    </row>
    <row r="4379" spans="1:11" ht="15.75">
      <c r="A4379" s="98">
        <v>4376</v>
      </c>
      <c r="I4379" s="104" t="s">
        <v>78</v>
      </c>
      <c r="J4379" s="83">
        <f t="shared" si="137"/>
        <v>4376</v>
      </c>
      <c r="K4379" s="83">
        <f t="shared" si="136"/>
        <v>0</v>
      </c>
    </row>
    <row r="4380" spans="1:11" ht="15.75">
      <c r="A4380" s="98">
        <v>4377</v>
      </c>
      <c r="I4380" s="104" t="s">
        <v>78</v>
      </c>
      <c r="J4380" s="83">
        <f t="shared" si="137"/>
        <v>4377</v>
      </c>
      <c r="K4380" s="83">
        <f t="shared" si="136"/>
        <v>0</v>
      </c>
    </row>
    <row r="4381" spans="1:11" ht="15.75">
      <c r="A4381" s="98">
        <v>4378</v>
      </c>
      <c r="I4381" s="104" t="s">
        <v>78</v>
      </c>
      <c r="J4381" s="83">
        <f t="shared" si="137"/>
        <v>4378</v>
      </c>
      <c r="K4381" s="83">
        <f t="shared" si="136"/>
        <v>0</v>
      </c>
    </row>
    <row r="4382" spans="1:11" ht="15.75">
      <c r="A4382" s="98">
        <v>4379</v>
      </c>
      <c r="I4382" s="104" t="s">
        <v>78</v>
      </c>
      <c r="J4382" s="83">
        <f t="shared" si="137"/>
        <v>4379</v>
      </c>
      <c r="K4382" s="83">
        <f t="shared" si="136"/>
        <v>0</v>
      </c>
    </row>
    <row r="4383" spans="1:11" ht="15.75">
      <c r="A4383" s="98">
        <v>4380</v>
      </c>
      <c r="I4383" s="104" t="s">
        <v>78</v>
      </c>
      <c r="J4383" s="83">
        <f t="shared" si="137"/>
        <v>4380</v>
      </c>
      <c r="K4383" s="83">
        <f t="shared" si="136"/>
        <v>0</v>
      </c>
    </row>
    <row r="4384" spans="1:11" ht="15.75">
      <c r="A4384" s="98">
        <v>4381</v>
      </c>
      <c r="I4384" s="104" t="s">
        <v>78</v>
      </c>
      <c r="J4384" s="83">
        <f t="shared" si="137"/>
        <v>4381</v>
      </c>
      <c r="K4384" s="83">
        <f t="shared" si="136"/>
        <v>0</v>
      </c>
    </row>
    <row r="4385" spans="1:11" ht="15.75">
      <c r="A4385" s="98">
        <v>4382</v>
      </c>
      <c r="I4385" s="104" t="s">
        <v>78</v>
      </c>
      <c r="J4385" s="83">
        <f t="shared" si="137"/>
        <v>4382</v>
      </c>
      <c r="K4385" s="83">
        <f t="shared" si="136"/>
        <v>0</v>
      </c>
    </row>
    <row r="4386" spans="1:11" ht="15.75">
      <c r="A4386" s="98">
        <v>4383</v>
      </c>
      <c r="I4386" s="104" t="s">
        <v>78</v>
      </c>
      <c r="J4386" s="83">
        <f t="shared" si="137"/>
        <v>4383</v>
      </c>
      <c r="K4386" s="83">
        <f t="shared" si="136"/>
        <v>0</v>
      </c>
    </row>
    <row r="4387" spans="1:11" ht="15.75">
      <c r="A4387" s="98">
        <v>4384</v>
      </c>
      <c r="I4387" s="104" t="s">
        <v>78</v>
      </c>
      <c r="J4387" s="83">
        <f t="shared" si="137"/>
        <v>4384</v>
      </c>
      <c r="K4387" s="83">
        <f t="shared" si="136"/>
        <v>0</v>
      </c>
    </row>
    <row r="4388" spans="1:11" ht="15.75">
      <c r="A4388" s="98">
        <v>4385</v>
      </c>
      <c r="I4388" s="104" t="s">
        <v>78</v>
      </c>
      <c r="J4388" s="83">
        <f t="shared" si="137"/>
        <v>4385</v>
      </c>
      <c r="K4388" s="83">
        <f t="shared" si="136"/>
        <v>0</v>
      </c>
    </row>
    <row r="4389" spans="1:11" ht="15.75">
      <c r="A4389" s="98">
        <v>4386</v>
      </c>
      <c r="I4389" s="104" t="s">
        <v>78</v>
      </c>
      <c r="J4389" s="83">
        <f t="shared" si="137"/>
        <v>4386</v>
      </c>
      <c r="K4389" s="83">
        <f t="shared" si="136"/>
        <v>0</v>
      </c>
    </row>
    <row r="4390" spans="1:11" ht="15.75">
      <c r="A4390" s="98">
        <v>4387</v>
      </c>
      <c r="I4390" s="104" t="s">
        <v>78</v>
      </c>
      <c r="J4390" s="83">
        <f t="shared" si="137"/>
        <v>4387</v>
      </c>
      <c r="K4390" s="83">
        <f t="shared" si="136"/>
        <v>0</v>
      </c>
    </row>
    <row r="4391" spans="1:11" ht="15.75">
      <c r="A4391" s="98">
        <v>4388</v>
      </c>
      <c r="I4391" s="104" t="s">
        <v>78</v>
      </c>
      <c r="J4391" s="83">
        <f t="shared" si="137"/>
        <v>4388</v>
      </c>
      <c r="K4391" s="83">
        <f t="shared" si="136"/>
        <v>0</v>
      </c>
    </row>
    <row r="4392" spans="1:11" ht="15.75">
      <c r="A4392" s="98">
        <v>4389</v>
      </c>
      <c r="I4392" s="104" t="s">
        <v>78</v>
      </c>
      <c r="J4392" s="83">
        <f t="shared" si="137"/>
        <v>4389</v>
      </c>
      <c r="K4392" s="83">
        <f t="shared" si="136"/>
        <v>0</v>
      </c>
    </row>
    <row r="4393" spans="1:11" ht="15.75">
      <c r="A4393" s="98">
        <v>4390</v>
      </c>
      <c r="I4393" s="104" t="s">
        <v>78</v>
      </c>
      <c r="J4393" s="83">
        <f t="shared" si="137"/>
        <v>4390</v>
      </c>
      <c r="K4393" s="83">
        <f t="shared" si="136"/>
        <v>0</v>
      </c>
    </row>
    <row r="4394" spans="1:11" ht="15.75">
      <c r="A4394" s="98">
        <v>4391</v>
      </c>
      <c r="I4394" s="104" t="s">
        <v>78</v>
      </c>
      <c r="J4394" s="83">
        <f t="shared" si="137"/>
        <v>4391</v>
      </c>
      <c r="K4394" s="83">
        <f t="shared" si="136"/>
        <v>0</v>
      </c>
    </row>
    <row r="4395" spans="1:11" ht="15.75">
      <c r="A4395" s="98">
        <v>4392</v>
      </c>
      <c r="I4395" s="104" t="s">
        <v>78</v>
      </c>
      <c r="J4395" s="83">
        <f t="shared" si="137"/>
        <v>4392</v>
      </c>
      <c r="K4395" s="83">
        <f t="shared" si="136"/>
        <v>0</v>
      </c>
    </row>
    <row r="4396" spans="1:11" ht="15.75">
      <c r="A4396" s="98">
        <v>4393</v>
      </c>
      <c r="I4396" s="104" t="s">
        <v>78</v>
      </c>
      <c r="J4396" s="83">
        <f t="shared" si="137"/>
        <v>4393</v>
      </c>
      <c r="K4396" s="83">
        <f t="shared" si="136"/>
        <v>0</v>
      </c>
    </row>
    <row r="4397" spans="1:11" ht="15.75">
      <c r="A4397" s="98">
        <v>4394</v>
      </c>
      <c r="I4397" s="104" t="s">
        <v>78</v>
      </c>
      <c r="J4397" s="83">
        <f t="shared" si="137"/>
        <v>4394</v>
      </c>
      <c r="K4397" s="83">
        <f t="shared" si="136"/>
        <v>0</v>
      </c>
    </row>
    <row r="4398" spans="1:11" ht="15.75">
      <c r="A4398" s="98">
        <v>4395</v>
      </c>
      <c r="I4398" s="104" t="s">
        <v>78</v>
      </c>
      <c r="J4398" s="83">
        <f t="shared" si="137"/>
        <v>4395</v>
      </c>
      <c r="K4398" s="83">
        <f t="shared" si="136"/>
        <v>0</v>
      </c>
    </row>
    <row r="4399" spans="1:11" ht="15.75">
      <c r="A4399" s="98">
        <v>4396</v>
      </c>
      <c r="I4399" s="104" t="s">
        <v>78</v>
      </c>
      <c r="J4399" s="83">
        <f t="shared" si="137"/>
        <v>4396</v>
      </c>
      <c r="K4399" s="83">
        <f t="shared" si="136"/>
        <v>0</v>
      </c>
    </row>
    <row r="4400" spans="1:11" ht="15.75">
      <c r="A4400" s="98">
        <v>4397</v>
      </c>
      <c r="I4400" s="104" t="s">
        <v>78</v>
      </c>
      <c r="J4400" s="83">
        <f t="shared" si="137"/>
        <v>4397</v>
      </c>
      <c r="K4400" s="83">
        <f t="shared" si="136"/>
        <v>0</v>
      </c>
    </row>
    <row r="4401" spans="1:11" ht="15.75">
      <c r="A4401" s="98">
        <v>4398</v>
      </c>
      <c r="I4401" s="104" t="s">
        <v>78</v>
      </c>
      <c r="J4401" s="83">
        <f t="shared" si="137"/>
        <v>4398</v>
      </c>
      <c r="K4401" s="83">
        <f t="shared" si="136"/>
        <v>0</v>
      </c>
    </row>
    <row r="4402" spans="1:11" ht="15.75">
      <c r="A4402" s="98">
        <v>4399</v>
      </c>
      <c r="I4402" s="104" t="s">
        <v>78</v>
      </c>
      <c r="J4402" s="83">
        <f t="shared" si="137"/>
        <v>4399</v>
      </c>
      <c r="K4402" s="83">
        <f t="shared" si="136"/>
        <v>0</v>
      </c>
    </row>
    <row r="4403" spans="1:11" ht="15.75">
      <c r="A4403" s="98">
        <v>4400</v>
      </c>
      <c r="I4403" s="104" t="s">
        <v>78</v>
      </c>
      <c r="J4403" s="83">
        <f t="shared" si="137"/>
        <v>4400</v>
      </c>
      <c r="K4403" s="83">
        <f t="shared" si="136"/>
        <v>0</v>
      </c>
    </row>
    <row r="4404" spans="1:11" ht="15.75">
      <c r="A4404" s="98">
        <v>4401</v>
      </c>
      <c r="I4404" s="104" t="s">
        <v>78</v>
      </c>
      <c r="J4404" s="83">
        <f t="shared" si="137"/>
        <v>4401</v>
      </c>
      <c r="K4404" s="83">
        <f t="shared" si="136"/>
        <v>0</v>
      </c>
    </row>
    <row r="4405" spans="1:11" ht="15.75">
      <c r="A4405" s="98">
        <v>4402</v>
      </c>
      <c r="I4405" s="104" t="s">
        <v>78</v>
      </c>
      <c r="J4405" s="83">
        <f t="shared" si="137"/>
        <v>4402</v>
      </c>
      <c r="K4405" s="83">
        <f t="shared" si="136"/>
        <v>0</v>
      </c>
    </row>
    <row r="4406" spans="1:11" ht="15.75">
      <c r="A4406" s="98">
        <v>4403</v>
      </c>
      <c r="I4406" s="104" t="s">
        <v>78</v>
      </c>
      <c r="J4406" s="83">
        <f t="shared" si="137"/>
        <v>4403</v>
      </c>
      <c r="K4406" s="83">
        <f t="shared" si="136"/>
        <v>0</v>
      </c>
    </row>
    <row r="4407" spans="1:11" ht="15.75">
      <c r="A4407" s="98">
        <v>4404</v>
      </c>
      <c r="I4407" s="104" t="s">
        <v>78</v>
      </c>
      <c r="J4407" s="83">
        <f t="shared" si="137"/>
        <v>4404</v>
      </c>
      <c r="K4407" s="83">
        <f t="shared" si="136"/>
        <v>0</v>
      </c>
    </row>
    <row r="4408" spans="1:11" ht="15.75">
      <c r="A4408" s="98">
        <v>4405</v>
      </c>
      <c r="I4408" s="104" t="s">
        <v>78</v>
      </c>
      <c r="J4408" s="83">
        <f t="shared" si="137"/>
        <v>4405</v>
      </c>
      <c r="K4408" s="83">
        <f t="shared" si="136"/>
        <v>0</v>
      </c>
    </row>
    <row r="4409" spans="1:11" ht="15.75">
      <c r="A4409" s="98">
        <v>4406</v>
      </c>
      <c r="I4409" s="104" t="s">
        <v>78</v>
      </c>
      <c r="J4409" s="83">
        <f t="shared" si="137"/>
        <v>4406</v>
      </c>
      <c r="K4409" s="83">
        <f t="shared" si="136"/>
        <v>0</v>
      </c>
    </row>
    <row r="4410" spans="1:11" ht="15.75">
      <c r="A4410" s="98">
        <v>4407</v>
      </c>
      <c r="I4410" s="104" t="s">
        <v>78</v>
      </c>
      <c r="J4410" s="83">
        <f t="shared" si="137"/>
        <v>4407</v>
      </c>
      <c r="K4410" s="83">
        <f t="shared" si="136"/>
        <v>0</v>
      </c>
    </row>
    <row r="4411" spans="1:11" ht="15.75">
      <c r="A4411" s="98">
        <v>4408</v>
      </c>
      <c r="I4411" s="104" t="s">
        <v>78</v>
      </c>
      <c r="J4411" s="83">
        <f t="shared" si="137"/>
        <v>4408</v>
      </c>
      <c r="K4411" s="83">
        <f t="shared" si="136"/>
        <v>0</v>
      </c>
    </row>
    <row r="4412" spans="1:11" ht="15.75">
      <c r="A4412" s="98">
        <v>4409</v>
      </c>
      <c r="I4412" s="104" t="s">
        <v>78</v>
      </c>
      <c r="J4412" s="83">
        <f t="shared" si="137"/>
        <v>4409</v>
      </c>
      <c r="K4412" s="83">
        <f t="shared" si="136"/>
        <v>0</v>
      </c>
    </row>
    <row r="4413" spans="1:11" ht="15.75">
      <c r="A4413" s="98">
        <v>4410</v>
      </c>
      <c r="I4413" s="104" t="s">
        <v>78</v>
      </c>
      <c r="J4413" s="83">
        <f t="shared" si="137"/>
        <v>4410</v>
      </c>
      <c r="K4413" s="83">
        <f t="shared" si="136"/>
        <v>0</v>
      </c>
    </row>
    <row r="4414" spans="1:11" ht="15.75">
      <c r="A4414" s="98">
        <v>4411</v>
      </c>
      <c r="I4414" s="104" t="s">
        <v>78</v>
      </c>
      <c r="J4414" s="83">
        <f t="shared" si="137"/>
        <v>4411</v>
      </c>
      <c r="K4414" s="83">
        <f t="shared" si="136"/>
        <v>0</v>
      </c>
    </row>
    <row r="4415" spans="1:11" ht="15.75">
      <c r="A4415" s="98">
        <v>4412</v>
      </c>
      <c r="I4415" s="104" t="s">
        <v>78</v>
      </c>
      <c r="J4415" s="83">
        <f t="shared" si="137"/>
        <v>4412</v>
      </c>
      <c r="K4415" s="83">
        <f t="shared" si="136"/>
        <v>0</v>
      </c>
    </row>
    <row r="4416" spans="1:11" ht="15.75">
      <c r="A4416" s="98">
        <v>4413</v>
      </c>
      <c r="I4416" s="104" t="s">
        <v>78</v>
      </c>
      <c r="J4416" s="83">
        <f t="shared" si="137"/>
        <v>4413</v>
      </c>
      <c r="K4416" s="83">
        <f t="shared" si="136"/>
        <v>0</v>
      </c>
    </row>
    <row r="4417" spans="1:11" ht="15.75">
      <c r="A4417" s="98">
        <v>4414</v>
      </c>
      <c r="I4417" s="104" t="s">
        <v>78</v>
      </c>
      <c r="J4417" s="83">
        <f t="shared" si="137"/>
        <v>4414</v>
      </c>
      <c r="K4417" s="83">
        <f t="shared" si="136"/>
        <v>0</v>
      </c>
    </row>
    <row r="4418" spans="1:11" ht="15.75">
      <c r="A4418" s="98">
        <v>4415</v>
      </c>
      <c r="I4418" s="104" t="s">
        <v>78</v>
      </c>
      <c r="J4418" s="83">
        <f t="shared" si="137"/>
        <v>4415</v>
      </c>
      <c r="K4418" s="83">
        <f t="shared" si="136"/>
        <v>0</v>
      </c>
    </row>
    <row r="4419" spans="1:11" ht="15.75">
      <c r="A4419" s="98">
        <v>4416</v>
      </c>
      <c r="I4419" s="104" t="s">
        <v>78</v>
      </c>
      <c r="J4419" s="83">
        <f t="shared" si="137"/>
        <v>4416</v>
      </c>
      <c r="K4419" s="83">
        <f t="shared" si="136"/>
        <v>0</v>
      </c>
    </row>
    <row r="4420" spans="1:11" ht="15.75">
      <c r="A4420" s="98">
        <v>4417</v>
      </c>
      <c r="I4420" s="104" t="s">
        <v>78</v>
      </c>
      <c r="J4420" s="83">
        <f t="shared" si="137"/>
        <v>4417</v>
      </c>
      <c r="K4420" s="83">
        <f t="shared" ref="K4420:K4483" si="138">COUNTIF($D$4:$D$889,D4420)</f>
        <v>0</v>
      </c>
    </row>
    <row r="4421" spans="1:11" ht="15.75">
      <c r="A4421" s="98">
        <v>4418</v>
      </c>
      <c r="I4421" s="104" t="s">
        <v>78</v>
      </c>
      <c r="J4421" s="83">
        <f t="shared" ref="J4421:J4484" si="139">IF(H4421&lt;&gt;H4420,1,J4420+1)</f>
        <v>4418</v>
      </c>
      <c r="K4421" s="83">
        <f t="shared" si="138"/>
        <v>0</v>
      </c>
    </row>
    <row r="4422" spans="1:11" ht="15.75">
      <c r="A4422" s="98">
        <v>4419</v>
      </c>
      <c r="I4422" s="104" t="s">
        <v>78</v>
      </c>
      <c r="J4422" s="83">
        <f t="shared" si="139"/>
        <v>4419</v>
      </c>
      <c r="K4422" s="83">
        <f t="shared" si="138"/>
        <v>0</v>
      </c>
    </row>
    <row r="4423" spans="1:11" ht="15.75">
      <c r="A4423" s="98">
        <v>4420</v>
      </c>
      <c r="I4423" s="104" t="s">
        <v>78</v>
      </c>
      <c r="J4423" s="83">
        <f t="shared" si="139"/>
        <v>4420</v>
      </c>
      <c r="K4423" s="83">
        <f t="shared" si="138"/>
        <v>0</v>
      </c>
    </row>
    <row r="4424" spans="1:11" ht="15.75">
      <c r="A4424" s="98">
        <v>4421</v>
      </c>
      <c r="I4424" s="104" t="s">
        <v>78</v>
      </c>
      <c r="J4424" s="83">
        <f t="shared" si="139"/>
        <v>4421</v>
      </c>
      <c r="K4424" s="83">
        <f t="shared" si="138"/>
        <v>0</v>
      </c>
    </row>
    <row r="4425" spans="1:11" ht="15.75">
      <c r="A4425" s="98">
        <v>4422</v>
      </c>
      <c r="I4425" s="104" t="s">
        <v>78</v>
      </c>
      <c r="J4425" s="83">
        <f t="shared" si="139"/>
        <v>4422</v>
      </c>
      <c r="K4425" s="83">
        <f t="shared" si="138"/>
        <v>0</v>
      </c>
    </row>
    <row r="4426" spans="1:11" ht="15.75">
      <c r="A4426" s="98">
        <v>4423</v>
      </c>
      <c r="I4426" s="104" t="s">
        <v>78</v>
      </c>
      <c r="J4426" s="83">
        <f t="shared" si="139"/>
        <v>4423</v>
      </c>
      <c r="K4426" s="83">
        <f t="shared" si="138"/>
        <v>0</v>
      </c>
    </row>
    <row r="4427" spans="1:11" ht="15.75">
      <c r="A4427" s="98">
        <v>4424</v>
      </c>
      <c r="I4427" s="104" t="s">
        <v>78</v>
      </c>
      <c r="J4427" s="83">
        <f t="shared" si="139"/>
        <v>4424</v>
      </c>
      <c r="K4427" s="83">
        <f t="shared" si="138"/>
        <v>0</v>
      </c>
    </row>
    <row r="4428" spans="1:11" ht="15.75">
      <c r="A4428" s="98">
        <v>4425</v>
      </c>
      <c r="I4428" s="104" t="s">
        <v>78</v>
      </c>
      <c r="J4428" s="83">
        <f t="shared" si="139"/>
        <v>4425</v>
      </c>
      <c r="K4428" s="83">
        <f t="shared" si="138"/>
        <v>0</v>
      </c>
    </row>
    <row r="4429" spans="1:11" ht="15.75">
      <c r="A4429" s="98">
        <v>4426</v>
      </c>
      <c r="I4429" s="104" t="s">
        <v>78</v>
      </c>
      <c r="J4429" s="83">
        <f t="shared" si="139"/>
        <v>4426</v>
      </c>
      <c r="K4429" s="83">
        <f t="shared" si="138"/>
        <v>0</v>
      </c>
    </row>
    <row r="4430" spans="1:11" ht="15.75">
      <c r="A4430" s="98">
        <v>4427</v>
      </c>
      <c r="I4430" s="104" t="s">
        <v>78</v>
      </c>
      <c r="J4430" s="83">
        <f t="shared" si="139"/>
        <v>4427</v>
      </c>
      <c r="K4430" s="83">
        <f t="shared" si="138"/>
        <v>0</v>
      </c>
    </row>
    <row r="4431" spans="1:11" ht="15.75">
      <c r="A4431" s="98">
        <v>4428</v>
      </c>
      <c r="I4431" s="104" t="s">
        <v>78</v>
      </c>
      <c r="J4431" s="83">
        <f t="shared" si="139"/>
        <v>4428</v>
      </c>
      <c r="K4431" s="83">
        <f t="shared" si="138"/>
        <v>0</v>
      </c>
    </row>
    <row r="4432" spans="1:11" ht="15.75">
      <c r="A4432" s="98">
        <v>4429</v>
      </c>
      <c r="I4432" s="104" t="s">
        <v>78</v>
      </c>
      <c r="J4432" s="83">
        <f t="shared" si="139"/>
        <v>4429</v>
      </c>
      <c r="K4432" s="83">
        <f t="shared" si="138"/>
        <v>0</v>
      </c>
    </row>
    <row r="4433" spans="1:11" ht="15.75">
      <c r="A4433" s="98">
        <v>4430</v>
      </c>
      <c r="I4433" s="104" t="s">
        <v>78</v>
      </c>
      <c r="J4433" s="83">
        <f t="shared" si="139"/>
        <v>4430</v>
      </c>
      <c r="K4433" s="83">
        <f t="shared" si="138"/>
        <v>0</v>
      </c>
    </row>
    <row r="4434" spans="1:11" ht="15.75">
      <c r="A4434" s="98">
        <v>4431</v>
      </c>
      <c r="I4434" s="104" t="s">
        <v>78</v>
      </c>
      <c r="J4434" s="83">
        <f t="shared" si="139"/>
        <v>4431</v>
      </c>
      <c r="K4434" s="83">
        <f t="shared" si="138"/>
        <v>0</v>
      </c>
    </row>
    <row r="4435" spans="1:11" ht="15.75">
      <c r="A4435" s="98">
        <v>4432</v>
      </c>
      <c r="I4435" s="104" t="s">
        <v>78</v>
      </c>
      <c r="J4435" s="83">
        <f t="shared" si="139"/>
        <v>4432</v>
      </c>
      <c r="K4435" s="83">
        <f t="shared" si="138"/>
        <v>0</v>
      </c>
    </row>
    <row r="4436" spans="1:11" ht="15.75">
      <c r="A4436" s="98">
        <v>4433</v>
      </c>
      <c r="I4436" s="104" t="s">
        <v>78</v>
      </c>
      <c r="J4436" s="83">
        <f t="shared" si="139"/>
        <v>4433</v>
      </c>
      <c r="K4436" s="83">
        <f t="shared" si="138"/>
        <v>0</v>
      </c>
    </row>
    <row r="4437" spans="1:11" ht="15.75">
      <c r="A4437" s="98">
        <v>4434</v>
      </c>
      <c r="I4437" s="104" t="s">
        <v>78</v>
      </c>
      <c r="J4437" s="83">
        <f t="shared" si="139"/>
        <v>4434</v>
      </c>
      <c r="K4437" s="83">
        <f t="shared" si="138"/>
        <v>0</v>
      </c>
    </row>
    <row r="4438" spans="1:11" ht="15.75">
      <c r="A4438" s="98">
        <v>4435</v>
      </c>
      <c r="I4438" s="104" t="s">
        <v>78</v>
      </c>
      <c r="J4438" s="83">
        <f t="shared" si="139"/>
        <v>4435</v>
      </c>
      <c r="K4438" s="83">
        <f t="shared" si="138"/>
        <v>0</v>
      </c>
    </row>
    <row r="4439" spans="1:11" ht="15.75">
      <c r="A4439" s="98">
        <v>4436</v>
      </c>
      <c r="I4439" s="104" t="s">
        <v>78</v>
      </c>
      <c r="J4439" s="83">
        <f t="shared" si="139"/>
        <v>4436</v>
      </c>
      <c r="K4439" s="83">
        <f t="shared" si="138"/>
        <v>0</v>
      </c>
    </row>
    <row r="4440" spans="1:11" ht="15.75">
      <c r="A4440" s="98">
        <v>4437</v>
      </c>
      <c r="I4440" s="104" t="s">
        <v>78</v>
      </c>
      <c r="J4440" s="83">
        <f t="shared" si="139"/>
        <v>4437</v>
      </c>
      <c r="K4440" s="83">
        <f t="shared" si="138"/>
        <v>0</v>
      </c>
    </row>
    <row r="4441" spans="1:11" ht="15.75">
      <c r="A4441" s="98">
        <v>4438</v>
      </c>
      <c r="I4441" s="104" t="s">
        <v>78</v>
      </c>
      <c r="J4441" s="83">
        <f t="shared" si="139"/>
        <v>4438</v>
      </c>
      <c r="K4441" s="83">
        <f t="shared" si="138"/>
        <v>0</v>
      </c>
    </row>
    <row r="4442" spans="1:11" ht="15.75">
      <c r="A4442" s="98">
        <v>4439</v>
      </c>
      <c r="I4442" s="104" t="s">
        <v>78</v>
      </c>
      <c r="J4442" s="83">
        <f t="shared" si="139"/>
        <v>4439</v>
      </c>
      <c r="K4442" s="83">
        <f t="shared" si="138"/>
        <v>0</v>
      </c>
    </row>
    <row r="4443" spans="1:11" ht="15.75">
      <c r="A4443" s="98">
        <v>4440</v>
      </c>
      <c r="I4443" s="104" t="s">
        <v>78</v>
      </c>
      <c r="J4443" s="83">
        <f t="shared" si="139"/>
        <v>4440</v>
      </c>
      <c r="K4443" s="83">
        <f t="shared" si="138"/>
        <v>0</v>
      </c>
    </row>
    <row r="4444" spans="1:11" ht="15.75">
      <c r="A4444" s="98">
        <v>4441</v>
      </c>
      <c r="I4444" s="104" t="s">
        <v>78</v>
      </c>
      <c r="J4444" s="83">
        <f t="shared" si="139"/>
        <v>4441</v>
      </c>
      <c r="K4444" s="83">
        <f t="shared" si="138"/>
        <v>0</v>
      </c>
    </row>
    <row r="4445" spans="1:11" ht="15.75">
      <c r="A4445" s="98">
        <v>4442</v>
      </c>
      <c r="I4445" s="104" t="s">
        <v>78</v>
      </c>
      <c r="J4445" s="83">
        <f t="shared" si="139"/>
        <v>4442</v>
      </c>
      <c r="K4445" s="83">
        <f t="shared" si="138"/>
        <v>0</v>
      </c>
    </row>
    <row r="4446" spans="1:11" ht="15.75">
      <c r="A4446" s="98">
        <v>4443</v>
      </c>
      <c r="I4446" s="104" t="s">
        <v>78</v>
      </c>
      <c r="J4446" s="83">
        <f t="shared" si="139"/>
        <v>4443</v>
      </c>
      <c r="K4446" s="83">
        <f t="shared" si="138"/>
        <v>0</v>
      </c>
    </row>
    <row r="4447" spans="1:11" ht="15.75">
      <c r="A4447" s="98">
        <v>4444</v>
      </c>
      <c r="I4447" s="104" t="s">
        <v>78</v>
      </c>
      <c r="J4447" s="83">
        <f t="shared" si="139"/>
        <v>4444</v>
      </c>
      <c r="K4447" s="83">
        <f t="shared" si="138"/>
        <v>0</v>
      </c>
    </row>
    <row r="4448" spans="1:11" ht="15.75">
      <c r="A4448" s="98">
        <v>4445</v>
      </c>
      <c r="I4448" s="104" t="s">
        <v>78</v>
      </c>
      <c r="J4448" s="83">
        <f t="shared" si="139"/>
        <v>4445</v>
      </c>
      <c r="K4448" s="83">
        <f t="shared" si="138"/>
        <v>0</v>
      </c>
    </row>
    <row r="4449" spans="1:11" ht="15.75">
      <c r="A4449" s="98">
        <v>4446</v>
      </c>
      <c r="I4449" s="104" t="s">
        <v>78</v>
      </c>
      <c r="J4449" s="83">
        <f t="shared" si="139"/>
        <v>4446</v>
      </c>
      <c r="K4449" s="83">
        <f t="shared" si="138"/>
        <v>0</v>
      </c>
    </row>
    <row r="4450" spans="1:11" ht="15.75">
      <c r="A4450" s="98">
        <v>4447</v>
      </c>
      <c r="I4450" s="104" t="s">
        <v>78</v>
      </c>
      <c r="J4450" s="83">
        <f t="shared" si="139"/>
        <v>4447</v>
      </c>
      <c r="K4450" s="83">
        <f t="shared" si="138"/>
        <v>0</v>
      </c>
    </row>
    <row r="4451" spans="1:11" ht="15.75">
      <c r="A4451" s="98">
        <v>4448</v>
      </c>
      <c r="I4451" s="104" t="s">
        <v>78</v>
      </c>
      <c r="J4451" s="83">
        <f t="shared" si="139"/>
        <v>4448</v>
      </c>
      <c r="K4451" s="83">
        <f t="shared" si="138"/>
        <v>0</v>
      </c>
    </row>
    <row r="4452" spans="1:11" ht="15.75">
      <c r="A4452" s="98">
        <v>4449</v>
      </c>
      <c r="I4452" s="104" t="s">
        <v>78</v>
      </c>
      <c r="J4452" s="83">
        <f t="shared" si="139"/>
        <v>4449</v>
      </c>
      <c r="K4452" s="83">
        <f t="shared" si="138"/>
        <v>0</v>
      </c>
    </row>
    <row r="4453" spans="1:11" ht="15.75">
      <c r="A4453" s="98">
        <v>4450</v>
      </c>
      <c r="I4453" s="104" t="s">
        <v>78</v>
      </c>
      <c r="J4453" s="83">
        <f t="shared" si="139"/>
        <v>4450</v>
      </c>
      <c r="K4453" s="83">
        <f t="shared" si="138"/>
        <v>0</v>
      </c>
    </row>
    <row r="4454" spans="1:11" ht="15.75">
      <c r="A4454" s="98">
        <v>4451</v>
      </c>
      <c r="I4454" s="104" t="s">
        <v>78</v>
      </c>
      <c r="J4454" s="83">
        <f t="shared" si="139"/>
        <v>4451</v>
      </c>
      <c r="K4454" s="83">
        <f t="shared" si="138"/>
        <v>0</v>
      </c>
    </row>
    <row r="4455" spans="1:11" ht="15.75">
      <c r="A4455" s="98">
        <v>4452</v>
      </c>
      <c r="I4455" s="104" t="s">
        <v>78</v>
      </c>
      <c r="J4455" s="83">
        <f t="shared" si="139"/>
        <v>4452</v>
      </c>
      <c r="K4455" s="83">
        <f t="shared" si="138"/>
        <v>0</v>
      </c>
    </row>
    <row r="4456" spans="1:11" ht="15.75">
      <c r="A4456" s="98">
        <v>4453</v>
      </c>
      <c r="I4456" s="104" t="s">
        <v>78</v>
      </c>
      <c r="J4456" s="83">
        <f t="shared" si="139"/>
        <v>4453</v>
      </c>
      <c r="K4456" s="83">
        <f t="shared" si="138"/>
        <v>0</v>
      </c>
    </row>
    <row r="4457" spans="1:11" ht="15.75">
      <c r="A4457" s="98">
        <v>4454</v>
      </c>
      <c r="I4457" s="104" t="s">
        <v>78</v>
      </c>
      <c r="J4457" s="83">
        <f t="shared" si="139"/>
        <v>4454</v>
      </c>
      <c r="K4457" s="83">
        <f t="shared" si="138"/>
        <v>0</v>
      </c>
    </row>
    <row r="4458" spans="1:11" ht="15.75">
      <c r="A4458" s="98">
        <v>4455</v>
      </c>
      <c r="I4458" s="104" t="s">
        <v>78</v>
      </c>
      <c r="J4458" s="83">
        <f t="shared" si="139"/>
        <v>4455</v>
      </c>
      <c r="K4458" s="83">
        <f t="shared" si="138"/>
        <v>0</v>
      </c>
    </row>
    <row r="4459" spans="1:11" ht="15.75">
      <c r="A4459" s="98">
        <v>4456</v>
      </c>
      <c r="I4459" s="104" t="s">
        <v>78</v>
      </c>
      <c r="J4459" s="83">
        <f t="shared" si="139"/>
        <v>4456</v>
      </c>
      <c r="K4459" s="83">
        <f t="shared" si="138"/>
        <v>0</v>
      </c>
    </row>
    <row r="4460" spans="1:11" ht="15.75">
      <c r="A4460" s="98">
        <v>4457</v>
      </c>
      <c r="I4460" s="104" t="s">
        <v>78</v>
      </c>
      <c r="J4460" s="83">
        <f t="shared" si="139"/>
        <v>4457</v>
      </c>
      <c r="K4460" s="83">
        <f t="shared" si="138"/>
        <v>0</v>
      </c>
    </row>
    <row r="4461" spans="1:11" ht="15.75">
      <c r="A4461" s="98">
        <v>4458</v>
      </c>
      <c r="I4461" s="104" t="s">
        <v>78</v>
      </c>
      <c r="J4461" s="83">
        <f t="shared" si="139"/>
        <v>4458</v>
      </c>
      <c r="K4461" s="83">
        <f t="shared" si="138"/>
        <v>0</v>
      </c>
    </row>
    <row r="4462" spans="1:11" ht="15.75">
      <c r="A4462" s="98">
        <v>4459</v>
      </c>
      <c r="I4462" s="104" t="s">
        <v>78</v>
      </c>
      <c r="J4462" s="83">
        <f t="shared" si="139"/>
        <v>4459</v>
      </c>
      <c r="K4462" s="83">
        <f t="shared" si="138"/>
        <v>0</v>
      </c>
    </row>
    <row r="4463" spans="1:11" ht="15.75">
      <c r="A4463" s="98">
        <v>4460</v>
      </c>
      <c r="I4463" s="104" t="s">
        <v>78</v>
      </c>
      <c r="J4463" s="83">
        <f t="shared" si="139"/>
        <v>4460</v>
      </c>
      <c r="K4463" s="83">
        <f t="shared" si="138"/>
        <v>0</v>
      </c>
    </row>
    <row r="4464" spans="1:11" ht="15.75">
      <c r="A4464" s="98">
        <v>4461</v>
      </c>
      <c r="I4464" s="104" t="s">
        <v>78</v>
      </c>
      <c r="J4464" s="83">
        <f t="shared" si="139"/>
        <v>4461</v>
      </c>
      <c r="K4464" s="83">
        <f t="shared" si="138"/>
        <v>0</v>
      </c>
    </row>
    <row r="4465" spans="1:11" ht="15.75">
      <c r="A4465" s="98">
        <v>4462</v>
      </c>
      <c r="I4465" s="104" t="s">
        <v>78</v>
      </c>
      <c r="J4465" s="83">
        <f t="shared" si="139"/>
        <v>4462</v>
      </c>
      <c r="K4465" s="83">
        <f t="shared" si="138"/>
        <v>0</v>
      </c>
    </row>
    <row r="4466" spans="1:11" ht="15.75">
      <c r="A4466" s="98">
        <v>4463</v>
      </c>
      <c r="I4466" s="104" t="s">
        <v>78</v>
      </c>
      <c r="J4466" s="83">
        <f t="shared" si="139"/>
        <v>4463</v>
      </c>
      <c r="K4466" s="83">
        <f t="shared" si="138"/>
        <v>0</v>
      </c>
    </row>
    <row r="4467" spans="1:11" ht="15.75">
      <c r="A4467" s="98">
        <v>4464</v>
      </c>
      <c r="I4467" s="104" t="s">
        <v>78</v>
      </c>
      <c r="J4467" s="83">
        <f t="shared" si="139"/>
        <v>4464</v>
      </c>
      <c r="K4467" s="83">
        <f t="shared" si="138"/>
        <v>0</v>
      </c>
    </row>
    <row r="4468" spans="1:11" ht="15.75">
      <c r="A4468" s="98">
        <v>4465</v>
      </c>
      <c r="I4468" s="104" t="s">
        <v>78</v>
      </c>
      <c r="J4468" s="83">
        <f t="shared" si="139"/>
        <v>4465</v>
      </c>
      <c r="K4468" s="83">
        <f t="shared" si="138"/>
        <v>0</v>
      </c>
    </row>
    <row r="4469" spans="1:11" ht="15.75">
      <c r="A4469" s="98">
        <v>4466</v>
      </c>
      <c r="I4469" s="104" t="s">
        <v>78</v>
      </c>
      <c r="J4469" s="83">
        <f t="shared" si="139"/>
        <v>4466</v>
      </c>
      <c r="K4469" s="83">
        <f t="shared" si="138"/>
        <v>0</v>
      </c>
    </row>
    <row r="4470" spans="1:11" ht="15.75">
      <c r="A4470" s="98">
        <v>4467</v>
      </c>
      <c r="I4470" s="104" t="s">
        <v>78</v>
      </c>
      <c r="J4470" s="83">
        <f t="shared" si="139"/>
        <v>4467</v>
      </c>
      <c r="K4470" s="83">
        <f t="shared" si="138"/>
        <v>0</v>
      </c>
    </row>
    <row r="4471" spans="1:11" ht="15.75">
      <c r="A4471" s="98">
        <v>4468</v>
      </c>
      <c r="I4471" s="104" t="s">
        <v>78</v>
      </c>
      <c r="J4471" s="83">
        <f t="shared" si="139"/>
        <v>4468</v>
      </c>
      <c r="K4471" s="83">
        <f t="shared" si="138"/>
        <v>0</v>
      </c>
    </row>
    <row r="4472" spans="1:11" ht="15.75">
      <c r="A4472" s="98">
        <v>4469</v>
      </c>
      <c r="I4472" s="104" t="s">
        <v>78</v>
      </c>
      <c r="J4472" s="83">
        <f t="shared" si="139"/>
        <v>4469</v>
      </c>
      <c r="K4472" s="83">
        <f t="shared" si="138"/>
        <v>0</v>
      </c>
    </row>
    <row r="4473" spans="1:11" ht="15.75">
      <c r="A4473" s="98">
        <v>4470</v>
      </c>
      <c r="I4473" s="104" t="s">
        <v>78</v>
      </c>
      <c r="J4473" s="83">
        <f t="shared" si="139"/>
        <v>4470</v>
      </c>
      <c r="K4473" s="83">
        <f t="shared" si="138"/>
        <v>0</v>
      </c>
    </row>
    <row r="4474" spans="1:11" ht="15.75">
      <c r="A4474" s="98">
        <v>4471</v>
      </c>
      <c r="I4474" s="104" t="s">
        <v>78</v>
      </c>
      <c r="J4474" s="83">
        <f t="shared" si="139"/>
        <v>4471</v>
      </c>
      <c r="K4474" s="83">
        <f t="shared" si="138"/>
        <v>0</v>
      </c>
    </row>
    <row r="4475" spans="1:11" ht="15.75">
      <c r="A4475" s="98">
        <v>4472</v>
      </c>
      <c r="I4475" s="104" t="s">
        <v>78</v>
      </c>
      <c r="J4475" s="83">
        <f t="shared" si="139"/>
        <v>4472</v>
      </c>
      <c r="K4475" s="83">
        <f t="shared" si="138"/>
        <v>0</v>
      </c>
    </row>
    <row r="4476" spans="1:11" ht="15.75">
      <c r="A4476" s="98">
        <v>4473</v>
      </c>
      <c r="I4476" s="104" t="s">
        <v>78</v>
      </c>
      <c r="J4476" s="83">
        <f t="shared" si="139"/>
        <v>4473</v>
      </c>
      <c r="K4476" s="83">
        <f t="shared" si="138"/>
        <v>0</v>
      </c>
    </row>
    <row r="4477" spans="1:11" ht="15.75">
      <c r="A4477" s="98">
        <v>4474</v>
      </c>
      <c r="I4477" s="104" t="s">
        <v>78</v>
      </c>
      <c r="J4477" s="83">
        <f t="shared" si="139"/>
        <v>4474</v>
      </c>
      <c r="K4477" s="83">
        <f t="shared" si="138"/>
        <v>0</v>
      </c>
    </row>
    <row r="4478" spans="1:11" ht="15.75">
      <c r="A4478" s="98">
        <v>4475</v>
      </c>
      <c r="I4478" s="104" t="s">
        <v>78</v>
      </c>
      <c r="J4478" s="83">
        <f t="shared" si="139"/>
        <v>4475</v>
      </c>
      <c r="K4478" s="83">
        <f t="shared" si="138"/>
        <v>0</v>
      </c>
    </row>
    <row r="4479" spans="1:11" ht="15.75">
      <c r="A4479" s="98">
        <v>4476</v>
      </c>
      <c r="I4479" s="104" t="s">
        <v>78</v>
      </c>
      <c r="J4479" s="83">
        <f t="shared" si="139"/>
        <v>4476</v>
      </c>
      <c r="K4479" s="83">
        <f t="shared" si="138"/>
        <v>0</v>
      </c>
    </row>
    <row r="4480" spans="1:11" ht="15.75">
      <c r="A4480" s="98">
        <v>4477</v>
      </c>
      <c r="I4480" s="104" t="s">
        <v>78</v>
      </c>
      <c r="J4480" s="83">
        <f t="shared" si="139"/>
        <v>4477</v>
      </c>
      <c r="K4480" s="83">
        <f t="shared" si="138"/>
        <v>0</v>
      </c>
    </row>
    <row r="4481" spans="1:11" ht="15.75">
      <c r="A4481" s="98">
        <v>4478</v>
      </c>
      <c r="I4481" s="104" t="s">
        <v>78</v>
      </c>
      <c r="J4481" s="83">
        <f t="shared" si="139"/>
        <v>4478</v>
      </c>
      <c r="K4481" s="83">
        <f t="shared" si="138"/>
        <v>0</v>
      </c>
    </row>
    <row r="4482" spans="1:11" ht="15.75">
      <c r="A4482" s="98">
        <v>4479</v>
      </c>
      <c r="I4482" s="104" t="s">
        <v>78</v>
      </c>
      <c r="J4482" s="83">
        <f t="shared" si="139"/>
        <v>4479</v>
      </c>
      <c r="K4482" s="83">
        <f t="shared" si="138"/>
        <v>0</v>
      </c>
    </row>
    <row r="4483" spans="1:11" ht="15.75">
      <c r="A4483" s="98">
        <v>4480</v>
      </c>
      <c r="I4483" s="104" t="s">
        <v>78</v>
      </c>
      <c r="J4483" s="83">
        <f t="shared" si="139"/>
        <v>4480</v>
      </c>
      <c r="K4483" s="83">
        <f t="shared" si="138"/>
        <v>0</v>
      </c>
    </row>
    <row r="4484" spans="1:11" ht="15.75">
      <c r="A4484" s="98">
        <v>4481</v>
      </c>
      <c r="I4484" s="104" t="s">
        <v>78</v>
      </c>
      <c r="J4484" s="83">
        <f t="shared" si="139"/>
        <v>4481</v>
      </c>
      <c r="K4484" s="83">
        <f t="shared" ref="K4484:K4547" si="140">COUNTIF($D$4:$D$889,D4484)</f>
        <v>0</v>
      </c>
    </row>
    <row r="4485" spans="1:11" ht="15.75">
      <c r="A4485" s="98">
        <v>4482</v>
      </c>
      <c r="I4485" s="104" t="s">
        <v>78</v>
      </c>
      <c r="J4485" s="83">
        <f t="shared" ref="J4485:J4548" si="141">IF(H4485&lt;&gt;H4484,1,J4484+1)</f>
        <v>4482</v>
      </c>
      <c r="K4485" s="83">
        <f t="shared" si="140"/>
        <v>0</v>
      </c>
    </row>
    <row r="4486" spans="1:11" ht="15.75">
      <c r="A4486" s="98">
        <v>4483</v>
      </c>
      <c r="I4486" s="104" t="s">
        <v>78</v>
      </c>
      <c r="J4486" s="83">
        <f t="shared" si="141"/>
        <v>4483</v>
      </c>
      <c r="K4486" s="83">
        <f t="shared" si="140"/>
        <v>0</v>
      </c>
    </row>
    <row r="4487" spans="1:11" ht="15.75">
      <c r="A4487" s="98">
        <v>4484</v>
      </c>
      <c r="I4487" s="104" t="s">
        <v>78</v>
      </c>
      <c r="J4487" s="83">
        <f t="shared" si="141"/>
        <v>4484</v>
      </c>
      <c r="K4487" s="83">
        <f t="shared" si="140"/>
        <v>0</v>
      </c>
    </row>
    <row r="4488" spans="1:11" ht="15.75">
      <c r="A4488" s="98">
        <v>4485</v>
      </c>
      <c r="I4488" s="104" t="s">
        <v>78</v>
      </c>
      <c r="J4488" s="83">
        <f t="shared" si="141"/>
        <v>4485</v>
      </c>
      <c r="K4488" s="83">
        <f t="shared" si="140"/>
        <v>0</v>
      </c>
    </row>
    <row r="4489" spans="1:11" ht="15.75">
      <c r="A4489" s="98">
        <v>4486</v>
      </c>
      <c r="I4489" s="104" t="s">
        <v>78</v>
      </c>
      <c r="J4489" s="83">
        <f t="shared" si="141"/>
        <v>4486</v>
      </c>
      <c r="K4489" s="83">
        <f t="shared" si="140"/>
        <v>0</v>
      </c>
    </row>
    <row r="4490" spans="1:11" ht="15.75">
      <c r="A4490" s="98">
        <v>4487</v>
      </c>
      <c r="I4490" s="104" t="s">
        <v>78</v>
      </c>
      <c r="J4490" s="83">
        <f t="shared" si="141"/>
        <v>4487</v>
      </c>
      <c r="K4490" s="83">
        <f t="shared" si="140"/>
        <v>0</v>
      </c>
    </row>
    <row r="4491" spans="1:11" ht="15.75">
      <c r="A4491" s="98">
        <v>4488</v>
      </c>
      <c r="I4491" s="104" t="s">
        <v>78</v>
      </c>
      <c r="J4491" s="83">
        <f t="shared" si="141"/>
        <v>4488</v>
      </c>
      <c r="K4491" s="83">
        <f t="shared" si="140"/>
        <v>0</v>
      </c>
    </row>
    <row r="4492" spans="1:11" ht="15.75">
      <c r="A4492" s="98">
        <v>4489</v>
      </c>
      <c r="I4492" s="104" t="s">
        <v>78</v>
      </c>
      <c r="J4492" s="83">
        <f t="shared" si="141"/>
        <v>4489</v>
      </c>
      <c r="K4492" s="83">
        <f t="shared" si="140"/>
        <v>0</v>
      </c>
    </row>
    <row r="4493" spans="1:11" ht="15.75">
      <c r="A4493" s="98">
        <v>4490</v>
      </c>
      <c r="I4493" s="104" t="s">
        <v>78</v>
      </c>
      <c r="J4493" s="83">
        <f t="shared" si="141"/>
        <v>4490</v>
      </c>
      <c r="K4493" s="83">
        <f t="shared" si="140"/>
        <v>0</v>
      </c>
    </row>
    <row r="4494" spans="1:11" ht="15.75">
      <c r="A4494" s="98">
        <v>4491</v>
      </c>
      <c r="I4494" s="104" t="s">
        <v>78</v>
      </c>
      <c r="J4494" s="83">
        <f t="shared" si="141"/>
        <v>4491</v>
      </c>
      <c r="K4494" s="83">
        <f t="shared" si="140"/>
        <v>0</v>
      </c>
    </row>
    <row r="4495" spans="1:11" ht="15.75">
      <c r="A4495" s="98">
        <v>4492</v>
      </c>
      <c r="I4495" s="104" t="s">
        <v>78</v>
      </c>
      <c r="J4495" s="83">
        <f t="shared" si="141"/>
        <v>4492</v>
      </c>
      <c r="K4495" s="83">
        <f t="shared" si="140"/>
        <v>0</v>
      </c>
    </row>
    <row r="4496" spans="1:11" ht="15.75">
      <c r="A4496" s="98">
        <v>4493</v>
      </c>
      <c r="I4496" s="104" t="s">
        <v>78</v>
      </c>
      <c r="J4496" s="83">
        <f t="shared" si="141"/>
        <v>4493</v>
      </c>
      <c r="K4496" s="83">
        <f t="shared" si="140"/>
        <v>0</v>
      </c>
    </row>
    <row r="4497" spans="1:11" ht="15.75">
      <c r="A4497" s="98">
        <v>4494</v>
      </c>
      <c r="I4497" s="104" t="s">
        <v>78</v>
      </c>
      <c r="J4497" s="83">
        <f t="shared" si="141"/>
        <v>4494</v>
      </c>
      <c r="K4497" s="83">
        <f t="shared" si="140"/>
        <v>0</v>
      </c>
    </row>
    <row r="4498" spans="1:11" ht="15.75">
      <c r="A4498" s="98">
        <v>4495</v>
      </c>
      <c r="I4498" s="104" t="s">
        <v>78</v>
      </c>
      <c r="J4498" s="83">
        <f t="shared" si="141"/>
        <v>4495</v>
      </c>
      <c r="K4498" s="83">
        <f t="shared" si="140"/>
        <v>0</v>
      </c>
    </row>
    <row r="4499" spans="1:11" ht="15.75">
      <c r="A4499" s="98">
        <v>4496</v>
      </c>
      <c r="I4499" s="104" t="s">
        <v>78</v>
      </c>
      <c r="J4499" s="83">
        <f t="shared" si="141"/>
        <v>4496</v>
      </c>
      <c r="K4499" s="83">
        <f t="shared" si="140"/>
        <v>0</v>
      </c>
    </row>
    <row r="4500" spans="1:11" ht="15.75">
      <c r="A4500" s="98">
        <v>4497</v>
      </c>
      <c r="I4500" s="104" t="s">
        <v>78</v>
      </c>
      <c r="J4500" s="83">
        <f t="shared" si="141"/>
        <v>4497</v>
      </c>
      <c r="K4500" s="83">
        <f t="shared" si="140"/>
        <v>0</v>
      </c>
    </row>
    <row r="4501" spans="1:11" ht="15.75">
      <c r="A4501" s="98">
        <v>4498</v>
      </c>
      <c r="I4501" s="104" t="s">
        <v>78</v>
      </c>
      <c r="J4501" s="83">
        <f t="shared" si="141"/>
        <v>4498</v>
      </c>
      <c r="K4501" s="83">
        <f t="shared" si="140"/>
        <v>0</v>
      </c>
    </row>
    <row r="4502" spans="1:11" ht="15.75">
      <c r="A4502" s="98">
        <v>4499</v>
      </c>
      <c r="I4502" s="104" t="s">
        <v>78</v>
      </c>
      <c r="J4502" s="83">
        <f t="shared" si="141"/>
        <v>4499</v>
      </c>
      <c r="K4502" s="83">
        <f t="shared" si="140"/>
        <v>0</v>
      </c>
    </row>
    <row r="4503" spans="1:11" ht="15.75">
      <c r="A4503" s="98">
        <v>4500</v>
      </c>
      <c r="I4503" s="104" t="s">
        <v>78</v>
      </c>
      <c r="J4503" s="83">
        <f t="shared" si="141"/>
        <v>4500</v>
      </c>
      <c r="K4503" s="83">
        <f t="shared" si="140"/>
        <v>0</v>
      </c>
    </row>
    <row r="4504" spans="1:11" ht="15.75">
      <c r="A4504" s="98">
        <v>4501</v>
      </c>
      <c r="I4504" s="104" t="s">
        <v>78</v>
      </c>
      <c r="J4504" s="83">
        <f t="shared" si="141"/>
        <v>4501</v>
      </c>
      <c r="K4504" s="83">
        <f t="shared" si="140"/>
        <v>0</v>
      </c>
    </row>
    <row r="4505" spans="1:11" ht="15.75">
      <c r="A4505" s="98">
        <v>4502</v>
      </c>
      <c r="I4505" s="104" t="s">
        <v>78</v>
      </c>
      <c r="J4505" s="83">
        <f t="shared" si="141"/>
        <v>4502</v>
      </c>
      <c r="K4505" s="83">
        <f t="shared" si="140"/>
        <v>0</v>
      </c>
    </row>
    <row r="4506" spans="1:11" ht="15.75">
      <c r="A4506" s="98">
        <v>4503</v>
      </c>
      <c r="I4506" s="104" t="s">
        <v>78</v>
      </c>
      <c r="J4506" s="83">
        <f t="shared" si="141"/>
        <v>4503</v>
      </c>
      <c r="K4506" s="83">
        <f t="shared" si="140"/>
        <v>0</v>
      </c>
    </row>
    <row r="4507" spans="1:11" ht="15.75">
      <c r="A4507" s="98">
        <v>4504</v>
      </c>
      <c r="I4507" s="104" t="s">
        <v>78</v>
      </c>
      <c r="J4507" s="83">
        <f t="shared" si="141"/>
        <v>4504</v>
      </c>
      <c r="K4507" s="83">
        <f t="shared" si="140"/>
        <v>0</v>
      </c>
    </row>
    <row r="4508" spans="1:11" ht="15.75">
      <c r="A4508" s="98">
        <v>4505</v>
      </c>
      <c r="I4508" s="104" t="s">
        <v>78</v>
      </c>
      <c r="J4508" s="83">
        <f t="shared" si="141"/>
        <v>4505</v>
      </c>
      <c r="K4508" s="83">
        <f t="shared" si="140"/>
        <v>0</v>
      </c>
    </row>
    <row r="4509" spans="1:11" ht="15.75">
      <c r="A4509" s="98">
        <v>4506</v>
      </c>
      <c r="I4509" s="104" t="s">
        <v>78</v>
      </c>
      <c r="J4509" s="83">
        <f t="shared" si="141"/>
        <v>4506</v>
      </c>
      <c r="K4509" s="83">
        <f t="shared" si="140"/>
        <v>0</v>
      </c>
    </row>
    <row r="4510" spans="1:11" ht="15.75">
      <c r="A4510" s="98">
        <v>4507</v>
      </c>
      <c r="I4510" s="104" t="s">
        <v>78</v>
      </c>
      <c r="J4510" s="83">
        <f t="shared" si="141"/>
        <v>4507</v>
      </c>
      <c r="K4510" s="83">
        <f t="shared" si="140"/>
        <v>0</v>
      </c>
    </row>
    <row r="4511" spans="1:11" ht="15.75">
      <c r="A4511" s="98">
        <v>4508</v>
      </c>
      <c r="I4511" s="104" t="s">
        <v>78</v>
      </c>
      <c r="J4511" s="83">
        <f t="shared" si="141"/>
        <v>4508</v>
      </c>
      <c r="K4511" s="83">
        <f t="shared" si="140"/>
        <v>0</v>
      </c>
    </row>
    <row r="4512" spans="1:11" ht="15.75">
      <c r="A4512" s="98">
        <v>4509</v>
      </c>
      <c r="I4512" s="104" t="s">
        <v>78</v>
      </c>
      <c r="J4512" s="83">
        <f t="shared" si="141"/>
        <v>4509</v>
      </c>
      <c r="K4512" s="83">
        <f t="shared" si="140"/>
        <v>0</v>
      </c>
    </row>
    <row r="4513" spans="1:11" ht="15.75">
      <c r="A4513" s="98">
        <v>4510</v>
      </c>
      <c r="I4513" s="104" t="s">
        <v>78</v>
      </c>
      <c r="J4513" s="83">
        <f t="shared" si="141"/>
        <v>4510</v>
      </c>
      <c r="K4513" s="83">
        <f t="shared" si="140"/>
        <v>0</v>
      </c>
    </row>
    <row r="4514" spans="1:11" ht="15.75">
      <c r="A4514" s="98">
        <v>4511</v>
      </c>
      <c r="I4514" s="104" t="s">
        <v>78</v>
      </c>
      <c r="J4514" s="83">
        <f t="shared" si="141"/>
        <v>4511</v>
      </c>
      <c r="K4514" s="83">
        <f t="shared" si="140"/>
        <v>0</v>
      </c>
    </row>
    <row r="4515" spans="1:11" ht="15.75">
      <c r="A4515" s="98">
        <v>4512</v>
      </c>
      <c r="I4515" s="104" t="s">
        <v>78</v>
      </c>
      <c r="J4515" s="83">
        <f t="shared" si="141"/>
        <v>4512</v>
      </c>
      <c r="K4515" s="83">
        <f t="shared" si="140"/>
        <v>0</v>
      </c>
    </row>
    <row r="4516" spans="1:11" ht="15.75">
      <c r="A4516" s="98">
        <v>4513</v>
      </c>
      <c r="I4516" s="104" t="s">
        <v>78</v>
      </c>
      <c r="J4516" s="83">
        <f t="shared" si="141"/>
        <v>4513</v>
      </c>
      <c r="K4516" s="83">
        <f t="shared" si="140"/>
        <v>0</v>
      </c>
    </row>
    <row r="4517" spans="1:11" ht="15.75">
      <c r="A4517" s="98">
        <v>4514</v>
      </c>
      <c r="I4517" s="104" t="s">
        <v>78</v>
      </c>
      <c r="J4517" s="83">
        <f t="shared" si="141"/>
        <v>4514</v>
      </c>
      <c r="K4517" s="83">
        <f t="shared" si="140"/>
        <v>0</v>
      </c>
    </row>
    <row r="4518" spans="1:11" ht="15.75">
      <c r="A4518" s="98">
        <v>4515</v>
      </c>
      <c r="I4518" s="104" t="s">
        <v>78</v>
      </c>
      <c r="J4518" s="83">
        <f t="shared" si="141"/>
        <v>4515</v>
      </c>
      <c r="K4518" s="83">
        <f t="shared" si="140"/>
        <v>0</v>
      </c>
    </row>
    <row r="4519" spans="1:11" ht="15.75">
      <c r="A4519" s="98">
        <v>4516</v>
      </c>
      <c r="I4519" s="104" t="s">
        <v>78</v>
      </c>
      <c r="J4519" s="83">
        <f t="shared" si="141"/>
        <v>4516</v>
      </c>
      <c r="K4519" s="83">
        <f t="shared" si="140"/>
        <v>0</v>
      </c>
    </row>
    <row r="4520" spans="1:11" ht="15.75">
      <c r="A4520" s="98">
        <v>4517</v>
      </c>
      <c r="I4520" s="104" t="s">
        <v>78</v>
      </c>
      <c r="J4520" s="83">
        <f t="shared" si="141"/>
        <v>4517</v>
      </c>
      <c r="K4520" s="83">
        <f t="shared" si="140"/>
        <v>0</v>
      </c>
    </row>
    <row r="4521" spans="1:11" ht="15.75">
      <c r="A4521" s="98">
        <v>4518</v>
      </c>
      <c r="I4521" s="104" t="s">
        <v>78</v>
      </c>
      <c r="J4521" s="83">
        <f t="shared" si="141"/>
        <v>4518</v>
      </c>
      <c r="K4521" s="83">
        <f t="shared" si="140"/>
        <v>0</v>
      </c>
    </row>
    <row r="4522" spans="1:11" ht="15.75">
      <c r="A4522" s="98">
        <v>4519</v>
      </c>
      <c r="I4522" s="104" t="s">
        <v>78</v>
      </c>
      <c r="J4522" s="83">
        <f t="shared" si="141"/>
        <v>4519</v>
      </c>
      <c r="K4522" s="83">
        <f t="shared" si="140"/>
        <v>0</v>
      </c>
    </row>
    <row r="4523" spans="1:11" ht="15.75">
      <c r="A4523" s="98">
        <v>4520</v>
      </c>
      <c r="I4523" s="104" t="s">
        <v>78</v>
      </c>
      <c r="J4523" s="83">
        <f t="shared" si="141"/>
        <v>4520</v>
      </c>
      <c r="K4523" s="83">
        <f t="shared" si="140"/>
        <v>0</v>
      </c>
    </row>
    <row r="4524" spans="1:11" ht="15.75">
      <c r="A4524" s="98">
        <v>4521</v>
      </c>
      <c r="I4524" s="104" t="s">
        <v>78</v>
      </c>
      <c r="J4524" s="83">
        <f t="shared" si="141"/>
        <v>4521</v>
      </c>
      <c r="K4524" s="83">
        <f t="shared" si="140"/>
        <v>0</v>
      </c>
    </row>
    <row r="4525" spans="1:11" ht="15.75">
      <c r="A4525" s="98">
        <v>4522</v>
      </c>
      <c r="I4525" s="104" t="s">
        <v>78</v>
      </c>
      <c r="J4525" s="83">
        <f t="shared" si="141"/>
        <v>4522</v>
      </c>
      <c r="K4525" s="83">
        <f t="shared" si="140"/>
        <v>0</v>
      </c>
    </row>
    <row r="4526" spans="1:11" ht="15.75">
      <c r="A4526" s="98">
        <v>4523</v>
      </c>
      <c r="I4526" s="104" t="s">
        <v>78</v>
      </c>
      <c r="J4526" s="83">
        <f t="shared" si="141"/>
        <v>4523</v>
      </c>
      <c r="K4526" s="83">
        <f t="shared" si="140"/>
        <v>0</v>
      </c>
    </row>
    <row r="4527" spans="1:11" ht="15.75">
      <c r="A4527" s="98">
        <v>4524</v>
      </c>
      <c r="I4527" s="104" t="s">
        <v>78</v>
      </c>
      <c r="J4527" s="83">
        <f t="shared" si="141"/>
        <v>4524</v>
      </c>
      <c r="K4527" s="83">
        <f t="shared" si="140"/>
        <v>0</v>
      </c>
    </row>
    <row r="4528" spans="1:11" ht="15.75">
      <c r="A4528" s="98">
        <v>4525</v>
      </c>
      <c r="I4528" s="104" t="s">
        <v>78</v>
      </c>
      <c r="J4528" s="83">
        <f t="shared" si="141"/>
        <v>4525</v>
      </c>
      <c r="K4528" s="83">
        <f t="shared" si="140"/>
        <v>0</v>
      </c>
    </row>
    <row r="4529" spans="1:11" ht="15.75">
      <c r="A4529" s="98">
        <v>4526</v>
      </c>
      <c r="I4529" s="104" t="s">
        <v>78</v>
      </c>
      <c r="J4529" s="83">
        <f t="shared" si="141"/>
        <v>4526</v>
      </c>
      <c r="K4529" s="83">
        <f t="shared" si="140"/>
        <v>0</v>
      </c>
    </row>
    <row r="4530" spans="1:11" ht="15.75">
      <c r="A4530" s="98">
        <v>4527</v>
      </c>
      <c r="I4530" s="104" t="s">
        <v>78</v>
      </c>
      <c r="J4530" s="83">
        <f t="shared" si="141"/>
        <v>4527</v>
      </c>
      <c r="K4530" s="83">
        <f t="shared" si="140"/>
        <v>0</v>
      </c>
    </row>
    <row r="4531" spans="1:11" ht="15.75">
      <c r="A4531" s="98">
        <v>4528</v>
      </c>
      <c r="I4531" s="104" t="s">
        <v>78</v>
      </c>
      <c r="J4531" s="83">
        <f t="shared" si="141"/>
        <v>4528</v>
      </c>
      <c r="K4531" s="83">
        <f t="shared" si="140"/>
        <v>0</v>
      </c>
    </row>
    <row r="4532" spans="1:11" ht="15.75">
      <c r="A4532" s="98">
        <v>4529</v>
      </c>
      <c r="I4532" s="104" t="s">
        <v>78</v>
      </c>
      <c r="J4532" s="83">
        <f t="shared" si="141"/>
        <v>4529</v>
      </c>
      <c r="K4532" s="83">
        <f t="shared" si="140"/>
        <v>0</v>
      </c>
    </row>
    <row r="4533" spans="1:11" ht="15.75">
      <c r="A4533" s="98">
        <v>4530</v>
      </c>
      <c r="I4533" s="104" t="s">
        <v>78</v>
      </c>
      <c r="J4533" s="83">
        <f t="shared" si="141"/>
        <v>4530</v>
      </c>
      <c r="K4533" s="83">
        <f t="shared" si="140"/>
        <v>0</v>
      </c>
    </row>
    <row r="4534" spans="1:11" ht="15.75">
      <c r="A4534" s="98">
        <v>4531</v>
      </c>
      <c r="I4534" s="104" t="s">
        <v>78</v>
      </c>
      <c r="J4534" s="83">
        <f t="shared" si="141"/>
        <v>4531</v>
      </c>
      <c r="K4534" s="83">
        <f t="shared" si="140"/>
        <v>0</v>
      </c>
    </row>
    <row r="4535" spans="1:11" ht="15.75">
      <c r="A4535" s="98">
        <v>4532</v>
      </c>
      <c r="I4535" s="104" t="s">
        <v>78</v>
      </c>
      <c r="J4535" s="83">
        <f t="shared" si="141"/>
        <v>4532</v>
      </c>
      <c r="K4535" s="83">
        <f t="shared" si="140"/>
        <v>0</v>
      </c>
    </row>
    <row r="4536" spans="1:11" ht="15.75">
      <c r="A4536" s="98">
        <v>4533</v>
      </c>
      <c r="I4536" s="104" t="s">
        <v>78</v>
      </c>
      <c r="J4536" s="83">
        <f t="shared" si="141"/>
        <v>4533</v>
      </c>
      <c r="K4536" s="83">
        <f t="shared" si="140"/>
        <v>0</v>
      </c>
    </row>
    <row r="4537" spans="1:11" ht="15.75">
      <c r="A4537" s="98">
        <v>4534</v>
      </c>
      <c r="I4537" s="104" t="s">
        <v>78</v>
      </c>
      <c r="J4537" s="83">
        <f t="shared" si="141"/>
        <v>4534</v>
      </c>
      <c r="K4537" s="83">
        <f t="shared" si="140"/>
        <v>0</v>
      </c>
    </row>
    <row r="4538" spans="1:11" ht="15.75">
      <c r="A4538" s="98">
        <v>4535</v>
      </c>
      <c r="I4538" s="104" t="s">
        <v>78</v>
      </c>
      <c r="J4538" s="83">
        <f t="shared" si="141"/>
        <v>4535</v>
      </c>
      <c r="K4538" s="83">
        <f t="shared" si="140"/>
        <v>0</v>
      </c>
    </row>
    <row r="4539" spans="1:11" ht="15.75">
      <c r="A4539" s="98">
        <v>4536</v>
      </c>
      <c r="I4539" s="104" t="s">
        <v>78</v>
      </c>
      <c r="J4539" s="83">
        <f t="shared" si="141"/>
        <v>4536</v>
      </c>
      <c r="K4539" s="83">
        <f t="shared" si="140"/>
        <v>0</v>
      </c>
    </row>
    <row r="4540" spans="1:11" ht="15.75">
      <c r="A4540" s="98">
        <v>4537</v>
      </c>
      <c r="I4540" s="104" t="s">
        <v>78</v>
      </c>
      <c r="J4540" s="83">
        <f t="shared" si="141"/>
        <v>4537</v>
      </c>
      <c r="K4540" s="83">
        <f t="shared" si="140"/>
        <v>0</v>
      </c>
    </row>
    <row r="4541" spans="1:11" ht="15.75">
      <c r="A4541" s="98">
        <v>4538</v>
      </c>
      <c r="I4541" s="104" t="s">
        <v>78</v>
      </c>
      <c r="J4541" s="83">
        <f t="shared" si="141"/>
        <v>4538</v>
      </c>
      <c r="K4541" s="83">
        <f t="shared" si="140"/>
        <v>0</v>
      </c>
    </row>
    <row r="4542" spans="1:11" ht="15.75">
      <c r="A4542" s="98">
        <v>4539</v>
      </c>
      <c r="I4542" s="104" t="s">
        <v>78</v>
      </c>
      <c r="J4542" s="83">
        <f t="shared" si="141"/>
        <v>4539</v>
      </c>
      <c r="K4542" s="83">
        <f t="shared" si="140"/>
        <v>0</v>
      </c>
    </row>
    <row r="4543" spans="1:11" ht="15.75">
      <c r="A4543" s="98">
        <v>4540</v>
      </c>
      <c r="I4543" s="104" t="s">
        <v>78</v>
      </c>
      <c r="J4543" s="83">
        <f t="shared" si="141"/>
        <v>4540</v>
      </c>
      <c r="K4543" s="83">
        <f t="shared" si="140"/>
        <v>0</v>
      </c>
    </row>
    <row r="4544" spans="1:11" ht="15.75">
      <c r="A4544" s="98">
        <v>4541</v>
      </c>
      <c r="I4544" s="104" t="s">
        <v>78</v>
      </c>
      <c r="J4544" s="83">
        <f t="shared" si="141"/>
        <v>4541</v>
      </c>
      <c r="K4544" s="83">
        <f t="shared" si="140"/>
        <v>0</v>
      </c>
    </row>
    <row r="4545" spans="1:11" ht="15.75">
      <c r="A4545" s="98">
        <v>4542</v>
      </c>
      <c r="I4545" s="104" t="s">
        <v>78</v>
      </c>
      <c r="J4545" s="83">
        <f t="shared" si="141"/>
        <v>4542</v>
      </c>
      <c r="K4545" s="83">
        <f t="shared" si="140"/>
        <v>0</v>
      </c>
    </row>
    <row r="4546" spans="1:11" ht="15.75">
      <c r="A4546" s="98">
        <v>4543</v>
      </c>
      <c r="I4546" s="104" t="s">
        <v>78</v>
      </c>
      <c r="J4546" s="83">
        <f t="shared" si="141"/>
        <v>4543</v>
      </c>
      <c r="K4546" s="83">
        <f t="shared" si="140"/>
        <v>0</v>
      </c>
    </row>
    <row r="4547" spans="1:11" ht="15.75">
      <c r="A4547" s="98">
        <v>4544</v>
      </c>
      <c r="I4547" s="104" t="s">
        <v>78</v>
      </c>
      <c r="J4547" s="83">
        <f t="shared" si="141"/>
        <v>4544</v>
      </c>
      <c r="K4547" s="83">
        <f t="shared" si="140"/>
        <v>0</v>
      </c>
    </row>
    <row r="4548" spans="1:11" ht="15.75">
      <c r="A4548" s="98">
        <v>4545</v>
      </c>
      <c r="I4548" s="104" t="s">
        <v>78</v>
      </c>
      <c r="J4548" s="83">
        <f t="shared" si="141"/>
        <v>4545</v>
      </c>
      <c r="K4548" s="83">
        <f t="shared" ref="K4548:K4611" si="142">COUNTIF($D$4:$D$889,D4548)</f>
        <v>0</v>
      </c>
    </row>
    <row r="4549" spans="1:11" ht="15.75">
      <c r="A4549" s="98">
        <v>4546</v>
      </c>
      <c r="I4549" s="104" t="s">
        <v>78</v>
      </c>
      <c r="J4549" s="83">
        <f t="shared" ref="J4549:J4612" si="143">IF(H4549&lt;&gt;H4548,1,J4548+1)</f>
        <v>4546</v>
      </c>
      <c r="K4549" s="83">
        <f t="shared" si="142"/>
        <v>0</v>
      </c>
    </row>
    <row r="4550" spans="1:11" ht="15.75">
      <c r="A4550" s="98">
        <v>4547</v>
      </c>
      <c r="I4550" s="104" t="s">
        <v>78</v>
      </c>
      <c r="J4550" s="83">
        <f t="shared" si="143"/>
        <v>4547</v>
      </c>
      <c r="K4550" s="83">
        <f t="shared" si="142"/>
        <v>0</v>
      </c>
    </row>
    <row r="4551" spans="1:11" ht="15.75">
      <c r="A4551" s="98">
        <v>4548</v>
      </c>
      <c r="I4551" s="104" t="s">
        <v>78</v>
      </c>
      <c r="J4551" s="83">
        <f t="shared" si="143"/>
        <v>4548</v>
      </c>
      <c r="K4551" s="83">
        <f t="shared" si="142"/>
        <v>0</v>
      </c>
    </row>
    <row r="4552" spans="1:11" ht="15.75">
      <c r="A4552" s="98">
        <v>4549</v>
      </c>
      <c r="I4552" s="104" t="s">
        <v>78</v>
      </c>
      <c r="J4552" s="83">
        <f t="shared" si="143"/>
        <v>4549</v>
      </c>
      <c r="K4552" s="83">
        <f t="shared" si="142"/>
        <v>0</v>
      </c>
    </row>
    <row r="4553" spans="1:11" ht="15.75">
      <c r="A4553" s="98">
        <v>4550</v>
      </c>
      <c r="I4553" s="104" t="s">
        <v>78</v>
      </c>
      <c r="J4553" s="83">
        <f t="shared" si="143"/>
        <v>4550</v>
      </c>
      <c r="K4553" s="83">
        <f t="shared" si="142"/>
        <v>0</v>
      </c>
    </row>
    <row r="4554" spans="1:11" ht="15.75">
      <c r="A4554" s="98">
        <v>4551</v>
      </c>
      <c r="I4554" s="104" t="s">
        <v>78</v>
      </c>
      <c r="J4554" s="83">
        <f t="shared" si="143"/>
        <v>4551</v>
      </c>
      <c r="K4554" s="83">
        <f t="shared" si="142"/>
        <v>0</v>
      </c>
    </row>
    <row r="4555" spans="1:11" ht="15.75">
      <c r="A4555" s="98">
        <v>4552</v>
      </c>
      <c r="I4555" s="104" t="s">
        <v>78</v>
      </c>
      <c r="J4555" s="83">
        <f t="shared" si="143"/>
        <v>4552</v>
      </c>
      <c r="K4555" s="83">
        <f t="shared" si="142"/>
        <v>0</v>
      </c>
    </row>
    <row r="4556" spans="1:11" ht="15.75">
      <c r="A4556" s="98">
        <v>4553</v>
      </c>
      <c r="I4556" s="104" t="s">
        <v>78</v>
      </c>
      <c r="J4556" s="83">
        <f t="shared" si="143"/>
        <v>4553</v>
      </c>
      <c r="K4556" s="83">
        <f t="shared" si="142"/>
        <v>0</v>
      </c>
    </row>
    <row r="4557" spans="1:11" ht="15.75">
      <c r="A4557" s="98">
        <v>4554</v>
      </c>
      <c r="I4557" s="104" t="s">
        <v>78</v>
      </c>
      <c r="J4557" s="83">
        <f t="shared" si="143"/>
        <v>4554</v>
      </c>
      <c r="K4557" s="83">
        <f t="shared" si="142"/>
        <v>0</v>
      </c>
    </row>
    <row r="4558" spans="1:11" ht="15.75">
      <c r="A4558" s="98">
        <v>4555</v>
      </c>
      <c r="I4558" s="104" t="s">
        <v>78</v>
      </c>
      <c r="J4558" s="83">
        <f t="shared" si="143"/>
        <v>4555</v>
      </c>
      <c r="K4558" s="83">
        <f t="shared" si="142"/>
        <v>0</v>
      </c>
    </row>
    <row r="4559" spans="1:11" ht="15.75">
      <c r="A4559" s="98">
        <v>4556</v>
      </c>
      <c r="I4559" s="104" t="s">
        <v>78</v>
      </c>
      <c r="J4559" s="83">
        <f t="shared" si="143"/>
        <v>4556</v>
      </c>
      <c r="K4559" s="83">
        <f t="shared" si="142"/>
        <v>0</v>
      </c>
    </row>
    <row r="4560" spans="1:11" ht="15.75">
      <c r="A4560" s="98">
        <v>4557</v>
      </c>
      <c r="I4560" s="104" t="s">
        <v>78</v>
      </c>
      <c r="J4560" s="83">
        <f t="shared" si="143"/>
        <v>4557</v>
      </c>
      <c r="K4560" s="83">
        <f t="shared" si="142"/>
        <v>0</v>
      </c>
    </row>
    <row r="4561" spans="1:11" ht="15.75">
      <c r="A4561" s="98">
        <v>4558</v>
      </c>
      <c r="I4561" s="104" t="s">
        <v>78</v>
      </c>
      <c r="J4561" s="83">
        <f t="shared" si="143"/>
        <v>4558</v>
      </c>
      <c r="K4561" s="83">
        <f t="shared" si="142"/>
        <v>0</v>
      </c>
    </row>
    <row r="4562" spans="1:11" ht="15.75">
      <c r="A4562" s="98">
        <v>4559</v>
      </c>
      <c r="I4562" s="104" t="s">
        <v>78</v>
      </c>
      <c r="J4562" s="83">
        <f t="shared" si="143"/>
        <v>4559</v>
      </c>
      <c r="K4562" s="83">
        <f t="shared" si="142"/>
        <v>0</v>
      </c>
    </row>
    <row r="4563" spans="1:11" ht="15.75">
      <c r="A4563" s="98">
        <v>4560</v>
      </c>
      <c r="I4563" s="104" t="s">
        <v>78</v>
      </c>
      <c r="J4563" s="83">
        <f t="shared" si="143"/>
        <v>4560</v>
      </c>
      <c r="K4563" s="83">
        <f t="shared" si="142"/>
        <v>0</v>
      </c>
    </row>
    <row r="4564" spans="1:11" ht="15.75">
      <c r="A4564" s="98">
        <v>4561</v>
      </c>
      <c r="I4564" s="104" t="s">
        <v>78</v>
      </c>
      <c r="J4564" s="83">
        <f t="shared" si="143"/>
        <v>4561</v>
      </c>
      <c r="K4564" s="83">
        <f t="shared" si="142"/>
        <v>0</v>
      </c>
    </row>
    <row r="4565" spans="1:11" ht="15.75">
      <c r="A4565" s="98">
        <v>4562</v>
      </c>
      <c r="I4565" s="104" t="s">
        <v>78</v>
      </c>
      <c r="J4565" s="83">
        <f t="shared" si="143"/>
        <v>4562</v>
      </c>
      <c r="K4565" s="83">
        <f t="shared" si="142"/>
        <v>0</v>
      </c>
    </row>
    <row r="4566" spans="1:11" ht="15.75">
      <c r="A4566" s="98">
        <v>4563</v>
      </c>
      <c r="I4566" s="104" t="s">
        <v>78</v>
      </c>
      <c r="J4566" s="83">
        <f t="shared" si="143"/>
        <v>4563</v>
      </c>
      <c r="K4566" s="83">
        <f t="shared" si="142"/>
        <v>0</v>
      </c>
    </row>
    <row r="4567" spans="1:11" ht="15.75">
      <c r="A4567" s="98">
        <v>4564</v>
      </c>
      <c r="I4567" s="104" t="s">
        <v>78</v>
      </c>
      <c r="J4567" s="83">
        <f t="shared" si="143"/>
        <v>4564</v>
      </c>
      <c r="K4567" s="83">
        <f t="shared" si="142"/>
        <v>0</v>
      </c>
    </row>
    <row r="4568" spans="1:11" ht="15.75">
      <c r="A4568" s="98">
        <v>4565</v>
      </c>
      <c r="I4568" s="104" t="s">
        <v>78</v>
      </c>
      <c r="J4568" s="83">
        <f t="shared" si="143"/>
        <v>4565</v>
      </c>
      <c r="K4568" s="83">
        <f t="shared" si="142"/>
        <v>0</v>
      </c>
    </row>
    <row r="4569" spans="1:11" ht="15.75">
      <c r="A4569" s="98">
        <v>4566</v>
      </c>
      <c r="I4569" s="104" t="s">
        <v>78</v>
      </c>
      <c r="J4569" s="83">
        <f t="shared" si="143"/>
        <v>4566</v>
      </c>
      <c r="K4569" s="83">
        <f t="shared" si="142"/>
        <v>0</v>
      </c>
    </row>
    <row r="4570" spans="1:11" ht="15.75">
      <c r="A4570" s="98">
        <v>4567</v>
      </c>
      <c r="I4570" s="104" t="s">
        <v>78</v>
      </c>
      <c r="J4570" s="83">
        <f t="shared" si="143"/>
        <v>4567</v>
      </c>
      <c r="K4570" s="83">
        <f t="shared" si="142"/>
        <v>0</v>
      </c>
    </row>
    <row r="4571" spans="1:11" ht="15.75">
      <c r="A4571" s="98">
        <v>4568</v>
      </c>
      <c r="I4571" s="104" t="s">
        <v>78</v>
      </c>
      <c r="J4571" s="83">
        <f t="shared" si="143"/>
        <v>4568</v>
      </c>
      <c r="K4571" s="83">
        <f t="shared" si="142"/>
        <v>0</v>
      </c>
    </row>
    <row r="4572" spans="1:11" ht="15.75">
      <c r="A4572" s="98">
        <v>4569</v>
      </c>
      <c r="I4572" s="104" t="s">
        <v>78</v>
      </c>
      <c r="J4572" s="83">
        <f t="shared" si="143"/>
        <v>4569</v>
      </c>
      <c r="K4572" s="83">
        <f t="shared" si="142"/>
        <v>0</v>
      </c>
    </row>
    <row r="4573" spans="1:11" ht="15.75">
      <c r="A4573" s="98">
        <v>4570</v>
      </c>
      <c r="I4573" s="104" t="s">
        <v>78</v>
      </c>
      <c r="J4573" s="83">
        <f t="shared" si="143"/>
        <v>4570</v>
      </c>
      <c r="K4573" s="83">
        <f t="shared" si="142"/>
        <v>0</v>
      </c>
    </row>
    <row r="4574" spans="1:11" ht="15.75">
      <c r="A4574" s="98">
        <v>4571</v>
      </c>
      <c r="I4574" s="104" t="s">
        <v>78</v>
      </c>
      <c r="J4574" s="83">
        <f t="shared" si="143"/>
        <v>4571</v>
      </c>
      <c r="K4574" s="83">
        <f t="shared" si="142"/>
        <v>0</v>
      </c>
    </row>
    <row r="4575" spans="1:11" ht="15.75">
      <c r="A4575" s="98">
        <v>4572</v>
      </c>
      <c r="I4575" s="104" t="s">
        <v>78</v>
      </c>
      <c r="J4575" s="83">
        <f t="shared" si="143"/>
        <v>4572</v>
      </c>
      <c r="K4575" s="83">
        <f t="shared" si="142"/>
        <v>0</v>
      </c>
    </row>
    <row r="4576" spans="1:11" ht="15.75">
      <c r="A4576" s="98">
        <v>4573</v>
      </c>
      <c r="I4576" s="104" t="s">
        <v>78</v>
      </c>
      <c r="J4576" s="83">
        <f t="shared" si="143"/>
        <v>4573</v>
      </c>
      <c r="K4576" s="83">
        <f t="shared" si="142"/>
        <v>0</v>
      </c>
    </row>
    <row r="4577" spans="1:11" ht="15.75">
      <c r="A4577" s="98">
        <v>4574</v>
      </c>
      <c r="I4577" s="104" t="s">
        <v>78</v>
      </c>
      <c r="J4577" s="83">
        <f t="shared" si="143"/>
        <v>4574</v>
      </c>
      <c r="K4577" s="83">
        <f t="shared" si="142"/>
        <v>0</v>
      </c>
    </row>
    <row r="4578" spans="1:11" ht="15.75">
      <c r="A4578" s="98">
        <v>4575</v>
      </c>
      <c r="I4578" s="104" t="s">
        <v>78</v>
      </c>
      <c r="J4578" s="83">
        <f t="shared" si="143"/>
        <v>4575</v>
      </c>
      <c r="K4578" s="83">
        <f t="shared" si="142"/>
        <v>0</v>
      </c>
    </row>
    <row r="4579" spans="1:11" ht="15.75">
      <c r="A4579" s="98">
        <v>4576</v>
      </c>
      <c r="I4579" s="104" t="s">
        <v>78</v>
      </c>
      <c r="J4579" s="83">
        <f t="shared" si="143"/>
        <v>4576</v>
      </c>
      <c r="K4579" s="83">
        <f t="shared" si="142"/>
        <v>0</v>
      </c>
    </row>
    <row r="4580" spans="1:11" ht="15.75">
      <c r="A4580" s="98">
        <v>4577</v>
      </c>
      <c r="I4580" s="104" t="s">
        <v>78</v>
      </c>
      <c r="J4580" s="83">
        <f t="shared" si="143"/>
        <v>4577</v>
      </c>
      <c r="K4580" s="83">
        <f t="shared" si="142"/>
        <v>0</v>
      </c>
    </row>
    <row r="4581" spans="1:11" ht="15.75">
      <c r="A4581" s="98">
        <v>4578</v>
      </c>
      <c r="I4581" s="104" t="s">
        <v>78</v>
      </c>
      <c r="J4581" s="83">
        <f t="shared" si="143"/>
        <v>4578</v>
      </c>
      <c r="K4581" s="83">
        <f t="shared" si="142"/>
        <v>0</v>
      </c>
    </row>
    <row r="4582" spans="1:11" ht="15.75">
      <c r="A4582" s="98">
        <v>4579</v>
      </c>
      <c r="I4582" s="104" t="s">
        <v>78</v>
      </c>
      <c r="J4582" s="83">
        <f t="shared" si="143"/>
        <v>4579</v>
      </c>
      <c r="K4582" s="83">
        <f t="shared" si="142"/>
        <v>0</v>
      </c>
    </row>
    <row r="4583" spans="1:11" ht="15.75">
      <c r="A4583" s="98">
        <v>4580</v>
      </c>
      <c r="I4583" s="104" t="s">
        <v>78</v>
      </c>
      <c r="J4583" s="83">
        <f t="shared" si="143"/>
        <v>4580</v>
      </c>
      <c r="K4583" s="83">
        <f t="shared" si="142"/>
        <v>0</v>
      </c>
    </row>
    <row r="4584" spans="1:11" ht="15.75">
      <c r="A4584" s="98">
        <v>4581</v>
      </c>
      <c r="I4584" s="104" t="s">
        <v>78</v>
      </c>
      <c r="J4584" s="83">
        <f t="shared" si="143"/>
        <v>4581</v>
      </c>
      <c r="K4584" s="83">
        <f t="shared" si="142"/>
        <v>0</v>
      </c>
    </row>
    <row r="4585" spans="1:11" ht="15.75">
      <c r="A4585" s="98">
        <v>4582</v>
      </c>
      <c r="I4585" s="104" t="s">
        <v>78</v>
      </c>
      <c r="J4585" s="83">
        <f t="shared" si="143"/>
        <v>4582</v>
      </c>
      <c r="K4585" s="83">
        <f t="shared" si="142"/>
        <v>0</v>
      </c>
    </row>
    <row r="4586" spans="1:11" ht="15.75">
      <c r="A4586" s="98">
        <v>4583</v>
      </c>
      <c r="I4586" s="104" t="s">
        <v>78</v>
      </c>
      <c r="J4586" s="83">
        <f t="shared" si="143"/>
        <v>4583</v>
      </c>
      <c r="K4586" s="83">
        <f t="shared" si="142"/>
        <v>0</v>
      </c>
    </row>
    <row r="4587" spans="1:11" ht="15.75">
      <c r="A4587" s="98">
        <v>4584</v>
      </c>
      <c r="I4587" s="104" t="s">
        <v>78</v>
      </c>
      <c r="J4587" s="83">
        <f t="shared" si="143"/>
        <v>4584</v>
      </c>
      <c r="K4587" s="83">
        <f t="shared" si="142"/>
        <v>0</v>
      </c>
    </row>
    <row r="4588" spans="1:11" ht="15.75">
      <c r="A4588" s="98">
        <v>4585</v>
      </c>
      <c r="I4588" s="104" t="s">
        <v>78</v>
      </c>
      <c r="J4588" s="83">
        <f t="shared" si="143"/>
        <v>4585</v>
      </c>
      <c r="K4588" s="83">
        <f t="shared" si="142"/>
        <v>0</v>
      </c>
    </row>
    <row r="4589" spans="1:11" ht="15.75">
      <c r="A4589" s="98">
        <v>4586</v>
      </c>
      <c r="I4589" s="104" t="s">
        <v>78</v>
      </c>
      <c r="J4589" s="83">
        <f t="shared" si="143"/>
        <v>4586</v>
      </c>
      <c r="K4589" s="83">
        <f t="shared" si="142"/>
        <v>0</v>
      </c>
    </row>
    <row r="4590" spans="1:11" ht="15.75">
      <c r="A4590" s="98">
        <v>4587</v>
      </c>
      <c r="I4590" s="104" t="s">
        <v>78</v>
      </c>
      <c r="J4590" s="83">
        <f t="shared" si="143"/>
        <v>4587</v>
      </c>
      <c r="K4590" s="83">
        <f t="shared" si="142"/>
        <v>0</v>
      </c>
    </row>
    <row r="4591" spans="1:11" ht="15.75">
      <c r="A4591" s="98">
        <v>4588</v>
      </c>
      <c r="I4591" s="104" t="s">
        <v>78</v>
      </c>
      <c r="J4591" s="83">
        <f t="shared" si="143"/>
        <v>4588</v>
      </c>
      <c r="K4591" s="83">
        <f t="shared" si="142"/>
        <v>0</v>
      </c>
    </row>
    <row r="4592" spans="1:11" ht="15.75">
      <c r="A4592" s="98">
        <v>4589</v>
      </c>
      <c r="I4592" s="104" t="s">
        <v>78</v>
      </c>
      <c r="J4592" s="83">
        <f t="shared" si="143"/>
        <v>4589</v>
      </c>
      <c r="K4592" s="83">
        <f t="shared" si="142"/>
        <v>0</v>
      </c>
    </row>
    <row r="4593" spans="1:11" ht="15.75">
      <c r="A4593" s="98">
        <v>4590</v>
      </c>
      <c r="I4593" s="104" t="s">
        <v>78</v>
      </c>
      <c r="J4593" s="83">
        <f t="shared" si="143"/>
        <v>4590</v>
      </c>
      <c r="K4593" s="83">
        <f t="shared" si="142"/>
        <v>0</v>
      </c>
    </row>
    <row r="4594" spans="1:11" ht="15.75">
      <c r="A4594" s="98">
        <v>4591</v>
      </c>
      <c r="I4594" s="104" t="s">
        <v>78</v>
      </c>
      <c r="J4594" s="83">
        <f t="shared" si="143"/>
        <v>4591</v>
      </c>
      <c r="K4594" s="83">
        <f t="shared" si="142"/>
        <v>0</v>
      </c>
    </row>
    <row r="4595" spans="1:11" ht="15.75">
      <c r="A4595" s="98">
        <v>4592</v>
      </c>
      <c r="I4595" s="104" t="s">
        <v>78</v>
      </c>
      <c r="J4595" s="83">
        <f t="shared" si="143"/>
        <v>4592</v>
      </c>
      <c r="K4595" s="83">
        <f t="shared" si="142"/>
        <v>0</v>
      </c>
    </row>
    <row r="4596" spans="1:11" ht="15.75">
      <c r="A4596" s="98">
        <v>4593</v>
      </c>
      <c r="I4596" s="104" t="s">
        <v>78</v>
      </c>
      <c r="J4596" s="83">
        <f t="shared" si="143"/>
        <v>4593</v>
      </c>
      <c r="K4596" s="83">
        <f t="shared" si="142"/>
        <v>0</v>
      </c>
    </row>
    <row r="4597" spans="1:11" ht="15.75">
      <c r="A4597" s="98">
        <v>4594</v>
      </c>
      <c r="I4597" s="104" t="s">
        <v>78</v>
      </c>
      <c r="J4597" s="83">
        <f t="shared" si="143"/>
        <v>4594</v>
      </c>
      <c r="K4597" s="83">
        <f t="shared" si="142"/>
        <v>0</v>
      </c>
    </row>
    <row r="4598" spans="1:11" ht="15.75">
      <c r="A4598" s="98">
        <v>4595</v>
      </c>
      <c r="I4598" s="104" t="s">
        <v>78</v>
      </c>
      <c r="J4598" s="83">
        <f t="shared" si="143"/>
        <v>4595</v>
      </c>
      <c r="K4598" s="83">
        <f t="shared" si="142"/>
        <v>0</v>
      </c>
    </row>
    <row r="4599" spans="1:11" ht="15.75">
      <c r="A4599" s="98">
        <v>4596</v>
      </c>
      <c r="I4599" s="104" t="s">
        <v>78</v>
      </c>
      <c r="J4599" s="83">
        <f t="shared" si="143"/>
        <v>4596</v>
      </c>
      <c r="K4599" s="83">
        <f t="shared" si="142"/>
        <v>0</v>
      </c>
    </row>
    <row r="4600" spans="1:11" ht="15.75">
      <c r="A4600" s="98">
        <v>4597</v>
      </c>
      <c r="I4600" s="104" t="s">
        <v>78</v>
      </c>
      <c r="J4600" s="83">
        <f t="shared" si="143"/>
        <v>4597</v>
      </c>
      <c r="K4600" s="83">
        <f t="shared" si="142"/>
        <v>0</v>
      </c>
    </row>
    <row r="4601" spans="1:11" ht="15.75">
      <c r="A4601" s="98">
        <v>4598</v>
      </c>
      <c r="I4601" s="104" t="s">
        <v>78</v>
      </c>
      <c r="J4601" s="83">
        <f t="shared" si="143"/>
        <v>4598</v>
      </c>
      <c r="K4601" s="83">
        <f t="shared" si="142"/>
        <v>0</v>
      </c>
    </row>
    <row r="4602" spans="1:11" ht="15.75">
      <c r="A4602" s="98">
        <v>4599</v>
      </c>
      <c r="I4602" s="104" t="s">
        <v>78</v>
      </c>
      <c r="J4602" s="83">
        <f t="shared" si="143"/>
        <v>4599</v>
      </c>
      <c r="K4602" s="83">
        <f t="shared" si="142"/>
        <v>0</v>
      </c>
    </row>
    <row r="4603" spans="1:11" ht="15.75">
      <c r="A4603" s="98">
        <v>4600</v>
      </c>
      <c r="I4603" s="104" t="s">
        <v>78</v>
      </c>
      <c r="J4603" s="83">
        <f t="shared" si="143"/>
        <v>4600</v>
      </c>
      <c r="K4603" s="83">
        <f t="shared" si="142"/>
        <v>0</v>
      </c>
    </row>
    <row r="4604" spans="1:11" ht="15.75">
      <c r="A4604" s="98">
        <v>4601</v>
      </c>
      <c r="I4604" s="104" t="s">
        <v>78</v>
      </c>
      <c r="J4604" s="83">
        <f t="shared" si="143"/>
        <v>4601</v>
      </c>
      <c r="K4604" s="83">
        <f t="shared" si="142"/>
        <v>0</v>
      </c>
    </row>
    <row r="4605" spans="1:11" ht="15.75">
      <c r="A4605" s="98">
        <v>4602</v>
      </c>
      <c r="I4605" s="104" t="s">
        <v>78</v>
      </c>
      <c r="J4605" s="83">
        <f t="shared" si="143"/>
        <v>4602</v>
      </c>
      <c r="K4605" s="83">
        <f t="shared" si="142"/>
        <v>0</v>
      </c>
    </row>
    <row r="4606" spans="1:11" ht="15.75">
      <c r="A4606" s="98">
        <v>4603</v>
      </c>
      <c r="I4606" s="104" t="s">
        <v>78</v>
      </c>
      <c r="J4606" s="83">
        <f t="shared" si="143"/>
        <v>4603</v>
      </c>
      <c r="K4606" s="83">
        <f t="shared" si="142"/>
        <v>0</v>
      </c>
    </row>
    <row r="4607" spans="1:11" ht="15.75">
      <c r="A4607" s="98">
        <v>4604</v>
      </c>
      <c r="I4607" s="104" t="s">
        <v>78</v>
      </c>
      <c r="J4607" s="83">
        <f t="shared" si="143"/>
        <v>4604</v>
      </c>
      <c r="K4607" s="83">
        <f t="shared" si="142"/>
        <v>0</v>
      </c>
    </row>
    <row r="4608" spans="1:11" ht="15.75">
      <c r="A4608" s="98">
        <v>4605</v>
      </c>
      <c r="I4608" s="104" t="s">
        <v>78</v>
      </c>
      <c r="J4608" s="83">
        <f t="shared" si="143"/>
        <v>4605</v>
      </c>
      <c r="K4608" s="83">
        <f t="shared" si="142"/>
        <v>0</v>
      </c>
    </row>
    <row r="4609" spans="1:11" ht="15.75">
      <c r="A4609" s="98">
        <v>4606</v>
      </c>
      <c r="I4609" s="104" t="s">
        <v>78</v>
      </c>
      <c r="J4609" s="83">
        <f t="shared" si="143"/>
        <v>4606</v>
      </c>
      <c r="K4609" s="83">
        <f t="shared" si="142"/>
        <v>0</v>
      </c>
    </row>
    <row r="4610" spans="1:11" ht="15.75">
      <c r="A4610" s="98">
        <v>4607</v>
      </c>
      <c r="I4610" s="104" t="s">
        <v>78</v>
      </c>
      <c r="J4610" s="83">
        <f t="shared" si="143"/>
        <v>4607</v>
      </c>
      <c r="K4610" s="83">
        <f t="shared" si="142"/>
        <v>0</v>
      </c>
    </row>
    <row r="4611" spans="1:11" ht="15.75">
      <c r="A4611" s="98">
        <v>4608</v>
      </c>
      <c r="I4611" s="104" t="s">
        <v>78</v>
      </c>
      <c r="J4611" s="83">
        <f t="shared" si="143"/>
        <v>4608</v>
      </c>
      <c r="K4611" s="83">
        <f t="shared" si="142"/>
        <v>0</v>
      </c>
    </row>
    <row r="4612" spans="1:11" ht="15.75">
      <c r="A4612" s="98">
        <v>4609</v>
      </c>
      <c r="I4612" s="104" t="s">
        <v>78</v>
      </c>
      <c r="J4612" s="83">
        <f t="shared" si="143"/>
        <v>4609</v>
      </c>
      <c r="K4612" s="83">
        <f t="shared" ref="K4612:K4675" si="144">COUNTIF($D$4:$D$889,D4612)</f>
        <v>0</v>
      </c>
    </row>
    <row r="4613" spans="1:11" ht="15.75">
      <c r="A4613" s="98">
        <v>4610</v>
      </c>
      <c r="I4613" s="104" t="s">
        <v>78</v>
      </c>
      <c r="J4613" s="83">
        <f t="shared" ref="J4613:J4676" si="145">IF(H4613&lt;&gt;H4612,1,J4612+1)</f>
        <v>4610</v>
      </c>
      <c r="K4613" s="83">
        <f t="shared" si="144"/>
        <v>0</v>
      </c>
    </row>
    <row r="4614" spans="1:11" ht="15.75">
      <c r="A4614" s="98">
        <v>4611</v>
      </c>
      <c r="I4614" s="104" t="s">
        <v>78</v>
      </c>
      <c r="J4614" s="83">
        <f t="shared" si="145"/>
        <v>4611</v>
      </c>
      <c r="K4614" s="83">
        <f t="shared" si="144"/>
        <v>0</v>
      </c>
    </row>
    <row r="4615" spans="1:11" ht="15.75">
      <c r="A4615" s="98">
        <v>4612</v>
      </c>
      <c r="I4615" s="104" t="s">
        <v>78</v>
      </c>
      <c r="J4615" s="83">
        <f t="shared" si="145"/>
        <v>4612</v>
      </c>
      <c r="K4615" s="83">
        <f t="shared" si="144"/>
        <v>0</v>
      </c>
    </row>
    <row r="4616" spans="1:11" ht="15.75">
      <c r="A4616" s="98">
        <v>4613</v>
      </c>
      <c r="I4616" s="104" t="s">
        <v>78</v>
      </c>
      <c r="J4616" s="83">
        <f t="shared" si="145"/>
        <v>4613</v>
      </c>
      <c r="K4616" s="83">
        <f t="shared" si="144"/>
        <v>0</v>
      </c>
    </row>
    <row r="4617" spans="1:11" ht="15.75">
      <c r="A4617" s="98">
        <v>4614</v>
      </c>
      <c r="I4617" s="104" t="s">
        <v>78</v>
      </c>
      <c r="J4617" s="83">
        <f t="shared" si="145"/>
        <v>4614</v>
      </c>
      <c r="K4617" s="83">
        <f t="shared" si="144"/>
        <v>0</v>
      </c>
    </row>
    <row r="4618" spans="1:11" ht="15.75">
      <c r="A4618" s="98">
        <v>4615</v>
      </c>
      <c r="I4618" s="104" t="s">
        <v>78</v>
      </c>
      <c r="J4618" s="83">
        <f t="shared" si="145"/>
        <v>4615</v>
      </c>
      <c r="K4618" s="83">
        <f t="shared" si="144"/>
        <v>0</v>
      </c>
    </row>
    <row r="4619" spans="1:11" ht="15.75">
      <c r="A4619" s="98">
        <v>4616</v>
      </c>
      <c r="I4619" s="104" t="s">
        <v>78</v>
      </c>
      <c r="J4619" s="83">
        <f t="shared" si="145"/>
        <v>4616</v>
      </c>
      <c r="K4619" s="83">
        <f t="shared" si="144"/>
        <v>0</v>
      </c>
    </row>
    <row r="4620" spans="1:11" ht="15.75">
      <c r="A4620" s="98">
        <v>4617</v>
      </c>
      <c r="I4620" s="104" t="s">
        <v>78</v>
      </c>
      <c r="J4620" s="83">
        <f t="shared" si="145"/>
        <v>4617</v>
      </c>
      <c r="K4620" s="83">
        <f t="shared" si="144"/>
        <v>0</v>
      </c>
    </row>
    <row r="4621" spans="1:11" ht="15.75">
      <c r="A4621" s="98">
        <v>4618</v>
      </c>
      <c r="I4621" s="104" t="s">
        <v>78</v>
      </c>
      <c r="J4621" s="83">
        <f t="shared" si="145"/>
        <v>4618</v>
      </c>
      <c r="K4621" s="83">
        <f t="shared" si="144"/>
        <v>0</v>
      </c>
    </row>
    <row r="4622" spans="1:11" ht="15.75">
      <c r="A4622" s="98">
        <v>4619</v>
      </c>
      <c r="I4622" s="104" t="s">
        <v>78</v>
      </c>
      <c r="J4622" s="83">
        <f t="shared" si="145"/>
        <v>4619</v>
      </c>
      <c r="K4622" s="83">
        <f t="shared" si="144"/>
        <v>0</v>
      </c>
    </row>
    <row r="4623" spans="1:11" ht="15.75">
      <c r="A4623" s="98">
        <v>4620</v>
      </c>
      <c r="I4623" s="104" t="s">
        <v>78</v>
      </c>
      <c r="J4623" s="83">
        <f t="shared" si="145"/>
        <v>4620</v>
      </c>
      <c r="K4623" s="83">
        <f t="shared" si="144"/>
        <v>0</v>
      </c>
    </row>
    <row r="4624" spans="1:11" ht="15.75">
      <c r="A4624" s="98">
        <v>4621</v>
      </c>
      <c r="I4624" s="104" t="s">
        <v>78</v>
      </c>
      <c r="J4624" s="83">
        <f t="shared" si="145"/>
        <v>4621</v>
      </c>
      <c r="K4624" s="83">
        <f t="shared" si="144"/>
        <v>0</v>
      </c>
    </row>
    <row r="4625" spans="1:11" ht="15.75">
      <c r="A4625" s="98">
        <v>4622</v>
      </c>
      <c r="I4625" s="104" t="s">
        <v>78</v>
      </c>
      <c r="J4625" s="83">
        <f t="shared" si="145"/>
        <v>4622</v>
      </c>
      <c r="K4625" s="83">
        <f t="shared" si="144"/>
        <v>0</v>
      </c>
    </row>
    <row r="4626" spans="1:11" ht="15.75">
      <c r="A4626" s="98">
        <v>4623</v>
      </c>
      <c r="I4626" s="104" t="s">
        <v>78</v>
      </c>
      <c r="J4626" s="83">
        <f t="shared" si="145"/>
        <v>4623</v>
      </c>
      <c r="K4626" s="83">
        <f t="shared" si="144"/>
        <v>0</v>
      </c>
    </row>
    <row r="4627" spans="1:11" ht="15.75">
      <c r="A4627" s="98">
        <v>4624</v>
      </c>
      <c r="I4627" s="104" t="s">
        <v>78</v>
      </c>
      <c r="J4627" s="83">
        <f t="shared" si="145"/>
        <v>4624</v>
      </c>
      <c r="K4627" s="83">
        <f t="shared" si="144"/>
        <v>0</v>
      </c>
    </row>
    <row r="4628" spans="1:11" ht="15.75">
      <c r="A4628" s="98">
        <v>4625</v>
      </c>
      <c r="I4628" s="104" t="s">
        <v>78</v>
      </c>
      <c r="J4628" s="83">
        <f t="shared" si="145"/>
        <v>4625</v>
      </c>
      <c r="K4628" s="83">
        <f t="shared" si="144"/>
        <v>0</v>
      </c>
    </row>
    <row r="4629" spans="1:11" ht="15.75">
      <c r="A4629" s="98">
        <v>4626</v>
      </c>
      <c r="I4629" s="104" t="s">
        <v>78</v>
      </c>
      <c r="J4629" s="83">
        <f t="shared" si="145"/>
        <v>4626</v>
      </c>
      <c r="K4629" s="83">
        <f t="shared" si="144"/>
        <v>0</v>
      </c>
    </row>
    <row r="4630" spans="1:11" ht="15.75">
      <c r="A4630" s="98">
        <v>4627</v>
      </c>
      <c r="I4630" s="104" t="s">
        <v>78</v>
      </c>
      <c r="J4630" s="83">
        <f t="shared" si="145"/>
        <v>4627</v>
      </c>
      <c r="K4630" s="83">
        <f t="shared" si="144"/>
        <v>0</v>
      </c>
    </row>
    <row r="4631" spans="1:11" ht="15.75">
      <c r="A4631" s="98">
        <v>4628</v>
      </c>
      <c r="I4631" s="104" t="s">
        <v>78</v>
      </c>
      <c r="J4631" s="83">
        <f t="shared" si="145"/>
        <v>4628</v>
      </c>
      <c r="K4631" s="83">
        <f t="shared" si="144"/>
        <v>0</v>
      </c>
    </row>
    <row r="4632" spans="1:11" ht="15.75">
      <c r="A4632" s="98">
        <v>4629</v>
      </c>
      <c r="I4632" s="104" t="s">
        <v>78</v>
      </c>
      <c r="J4632" s="83">
        <f t="shared" si="145"/>
        <v>4629</v>
      </c>
      <c r="K4632" s="83">
        <f t="shared" si="144"/>
        <v>0</v>
      </c>
    </row>
    <row r="4633" spans="1:11" ht="15.75">
      <c r="A4633" s="98">
        <v>4630</v>
      </c>
      <c r="I4633" s="104" t="s">
        <v>78</v>
      </c>
      <c r="J4633" s="83">
        <f t="shared" si="145"/>
        <v>4630</v>
      </c>
      <c r="K4633" s="83">
        <f t="shared" si="144"/>
        <v>0</v>
      </c>
    </row>
    <row r="4634" spans="1:11" ht="15.75">
      <c r="A4634" s="98">
        <v>4631</v>
      </c>
      <c r="I4634" s="104" t="s">
        <v>78</v>
      </c>
      <c r="J4634" s="83">
        <f t="shared" si="145"/>
        <v>4631</v>
      </c>
      <c r="K4634" s="83">
        <f t="shared" si="144"/>
        <v>0</v>
      </c>
    </row>
    <row r="4635" spans="1:11" ht="15.75">
      <c r="A4635" s="98">
        <v>4632</v>
      </c>
      <c r="I4635" s="104" t="s">
        <v>78</v>
      </c>
      <c r="J4635" s="83">
        <f t="shared" si="145"/>
        <v>4632</v>
      </c>
      <c r="K4635" s="83">
        <f t="shared" si="144"/>
        <v>0</v>
      </c>
    </row>
    <row r="4636" spans="1:11" ht="15.75">
      <c r="A4636" s="98">
        <v>4633</v>
      </c>
      <c r="I4636" s="104" t="s">
        <v>78</v>
      </c>
      <c r="J4636" s="83">
        <f t="shared" si="145"/>
        <v>4633</v>
      </c>
      <c r="K4636" s="83">
        <f t="shared" si="144"/>
        <v>0</v>
      </c>
    </row>
    <row r="4637" spans="1:11" ht="15.75">
      <c r="A4637" s="98">
        <v>4634</v>
      </c>
      <c r="I4637" s="104" t="s">
        <v>78</v>
      </c>
      <c r="J4637" s="83">
        <f t="shared" si="145"/>
        <v>4634</v>
      </c>
      <c r="K4637" s="83">
        <f t="shared" si="144"/>
        <v>0</v>
      </c>
    </row>
    <row r="4638" spans="1:11" ht="15.75">
      <c r="A4638" s="98">
        <v>4635</v>
      </c>
      <c r="I4638" s="104" t="s">
        <v>78</v>
      </c>
      <c r="J4638" s="83">
        <f t="shared" si="145"/>
        <v>4635</v>
      </c>
      <c r="K4638" s="83">
        <f t="shared" si="144"/>
        <v>0</v>
      </c>
    </row>
    <row r="4639" spans="1:11" ht="15.75">
      <c r="A4639" s="98">
        <v>4636</v>
      </c>
      <c r="I4639" s="104" t="s">
        <v>78</v>
      </c>
      <c r="J4639" s="83">
        <f t="shared" si="145"/>
        <v>4636</v>
      </c>
      <c r="K4639" s="83">
        <f t="shared" si="144"/>
        <v>0</v>
      </c>
    </row>
    <row r="4640" spans="1:11" ht="15.75">
      <c r="A4640" s="98">
        <v>4637</v>
      </c>
      <c r="I4640" s="104" t="s">
        <v>78</v>
      </c>
      <c r="J4640" s="83">
        <f t="shared" si="145"/>
        <v>4637</v>
      </c>
      <c r="K4640" s="83">
        <f t="shared" si="144"/>
        <v>0</v>
      </c>
    </row>
    <row r="4641" spans="1:11" ht="15.75">
      <c r="A4641" s="98">
        <v>4638</v>
      </c>
      <c r="I4641" s="104" t="s">
        <v>78</v>
      </c>
      <c r="J4641" s="83">
        <f t="shared" si="145"/>
        <v>4638</v>
      </c>
      <c r="K4641" s="83">
        <f t="shared" si="144"/>
        <v>0</v>
      </c>
    </row>
    <row r="4642" spans="1:11" ht="15.75">
      <c r="A4642" s="98">
        <v>4639</v>
      </c>
      <c r="I4642" s="104" t="s">
        <v>78</v>
      </c>
      <c r="J4642" s="83">
        <f t="shared" si="145"/>
        <v>4639</v>
      </c>
      <c r="K4642" s="83">
        <f t="shared" si="144"/>
        <v>0</v>
      </c>
    </row>
    <row r="4643" spans="1:11" ht="15.75">
      <c r="A4643" s="98">
        <v>4640</v>
      </c>
      <c r="I4643" s="104" t="s">
        <v>78</v>
      </c>
      <c r="J4643" s="83">
        <f t="shared" si="145"/>
        <v>4640</v>
      </c>
      <c r="K4643" s="83">
        <f t="shared" si="144"/>
        <v>0</v>
      </c>
    </row>
    <row r="4644" spans="1:11" ht="15.75">
      <c r="A4644" s="98">
        <v>4641</v>
      </c>
      <c r="I4644" s="104" t="s">
        <v>78</v>
      </c>
      <c r="J4644" s="83">
        <f t="shared" si="145"/>
        <v>4641</v>
      </c>
      <c r="K4644" s="83">
        <f t="shared" si="144"/>
        <v>0</v>
      </c>
    </row>
    <row r="4645" spans="1:11" ht="15.75">
      <c r="A4645" s="98">
        <v>4642</v>
      </c>
      <c r="I4645" s="104" t="s">
        <v>78</v>
      </c>
      <c r="J4645" s="83">
        <f t="shared" si="145"/>
        <v>4642</v>
      </c>
      <c r="K4645" s="83">
        <f t="shared" si="144"/>
        <v>0</v>
      </c>
    </row>
    <row r="4646" spans="1:11" ht="15.75">
      <c r="A4646" s="98">
        <v>4643</v>
      </c>
      <c r="I4646" s="104" t="s">
        <v>78</v>
      </c>
      <c r="J4646" s="83">
        <f t="shared" si="145"/>
        <v>4643</v>
      </c>
      <c r="K4646" s="83">
        <f t="shared" si="144"/>
        <v>0</v>
      </c>
    </row>
    <row r="4647" spans="1:11" ht="15.75">
      <c r="A4647" s="98">
        <v>4644</v>
      </c>
      <c r="I4647" s="104" t="s">
        <v>78</v>
      </c>
      <c r="J4647" s="83">
        <f t="shared" si="145"/>
        <v>4644</v>
      </c>
      <c r="K4647" s="83">
        <f t="shared" si="144"/>
        <v>0</v>
      </c>
    </row>
    <row r="4648" spans="1:11" ht="15.75">
      <c r="A4648" s="98">
        <v>4645</v>
      </c>
      <c r="I4648" s="104" t="s">
        <v>78</v>
      </c>
      <c r="J4648" s="83">
        <f t="shared" si="145"/>
        <v>4645</v>
      </c>
      <c r="K4648" s="83">
        <f t="shared" si="144"/>
        <v>0</v>
      </c>
    </row>
    <row r="4649" spans="1:11" ht="15.75">
      <c r="A4649" s="98">
        <v>4646</v>
      </c>
      <c r="I4649" s="104" t="s">
        <v>78</v>
      </c>
      <c r="J4649" s="83">
        <f t="shared" si="145"/>
        <v>4646</v>
      </c>
      <c r="K4649" s="83">
        <f t="shared" si="144"/>
        <v>0</v>
      </c>
    </row>
    <row r="4650" spans="1:11" ht="15.75">
      <c r="A4650" s="98">
        <v>4647</v>
      </c>
      <c r="I4650" s="104" t="s">
        <v>78</v>
      </c>
      <c r="J4650" s="83">
        <f t="shared" si="145"/>
        <v>4647</v>
      </c>
      <c r="K4650" s="83">
        <f t="shared" si="144"/>
        <v>0</v>
      </c>
    </row>
    <row r="4651" spans="1:11" ht="15.75">
      <c r="A4651" s="98">
        <v>4648</v>
      </c>
      <c r="I4651" s="104" t="s">
        <v>78</v>
      </c>
      <c r="J4651" s="83">
        <f t="shared" si="145"/>
        <v>4648</v>
      </c>
      <c r="K4651" s="83">
        <f t="shared" si="144"/>
        <v>0</v>
      </c>
    </row>
    <row r="4652" spans="1:11" ht="15.75">
      <c r="A4652" s="98">
        <v>4649</v>
      </c>
      <c r="I4652" s="104" t="s">
        <v>78</v>
      </c>
      <c r="J4652" s="83">
        <f t="shared" si="145"/>
        <v>4649</v>
      </c>
      <c r="K4652" s="83">
        <f t="shared" si="144"/>
        <v>0</v>
      </c>
    </row>
    <row r="4653" spans="1:11" ht="15.75">
      <c r="A4653" s="98">
        <v>4650</v>
      </c>
      <c r="I4653" s="104" t="s">
        <v>78</v>
      </c>
      <c r="J4653" s="83">
        <f t="shared" si="145"/>
        <v>4650</v>
      </c>
      <c r="K4653" s="83">
        <f t="shared" si="144"/>
        <v>0</v>
      </c>
    </row>
    <row r="4654" spans="1:11" ht="15.75">
      <c r="A4654" s="98">
        <v>4651</v>
      </c>
      <c r="I4654" s="104" t="s">
        <v>78</v>
      </c>
      <c r="J4654" s="83">
        <f t="shared" si="145"/>
        <v>4651</v>
      </c>
      <c r="K4654" s="83">
        <f t="shared" si="144"/>
        <v>0</v>
      </c>
    </row>
    <row r="4655" spans="1:11" ht="15.75">
      <c r="A4655" s="98">
        <v>4652</v>
      </c>
      <c r="I4655" s="104" t="s">
        <v>78</v>
      </c>
      <c r="J4655" s="83">
        <f t="shared" si="145"/>
        <v>4652</v>
      </c>
      <c r="K4655" s="83">
        <f t="shared" si="144"/>
        <v>0</v>
      </c>
    </row>
    <row r="4656" spans="1:11" ht="15.75">
      <c r="A4656" s="98">
        <v>4653</v>
      </c>
      <c r="I4656" s="104" t="s">
        <v>78</v>
      </c>
      <c r="J4656" s="83">
        <f t="shared" si="145"/>
        <v>4653</v>
      </c>
      <c r="K4656" s="83">
        <f t="shared" si="144"/>
        <v>0</v>
      </c>
    </row>
    <row r="4657" spans="1:11" ht="15.75">
      <c r="A4657" s="98">
        <v>4654</v>
      </c>
      <c r="I4657" s="104" t="s">
        <v>78</v>
      </c>
      <c r="J4657" s="83">
        <f t="shared" si="145"/>
        <v>4654</v>
      </c>
      <c r="K4657" s="83">
        <f t="shared" si="144"/>
        <v>0</v>
      </c>
    </row>
    <row r="4658" spans="1:11" ht="15.75">
      <c r="A4658" s="98">
        <v>4655</v>
      </c>
      <c r="I4658" s="104" t="s">
        <v>78</v>
      </c>
      <c r="J4658" s="83">
        <f t="shared" si="145"/>
        <v>4655</v>
      </c>
      <c r="K4658" s="83">
        <f t="shared" si="144"/>
        <v>0</v>
      </c>
    </row>
    <row r="4659" spans="1:11" ht="15.75">
      <c r="A4659" s="98">
        <v>4656</v>
      </c>
      <c r="I4659" s="104" t="s">
        <v>78</v>
      </c>
      <c r="J4659" s="83">
        <f t="shared" si="145"/>
        <v>4656</v>
      </c>
      <c r="K4659" s="83">
        <f t="shared" si="144"/>
        <v>0</v>
      </c>
    </row>
    <row r="4660" spans="1:11" ht="15.75">
      <c r="A4660" s="98">
        <v>4657</v>
      </c>
      <c r="I4660" s="104" t="s">
        <v>78</v>
      </c>
      <c r="J4660" s="83">
        <f t="shared" si="145"/>
        <v>4657</v>
      </c>
      <c r="K4660" s="83">
        <f t="shared" si="144"/>
        <v>0</v>
      </c>
    </row>
    <row r="4661" spans="1:11" ht="15.75">
      <c r="A4661" s="98">
        <v>4658</v>
      </c>
      <c r="I4661" s="104" t="s">
        <v>78</v>
      </c>
      <c r="J4661" s="83">
        <f t="shared" si="145"/>
        <v>4658</v>
      </c>
      <c r="K4661" s="83">
        <f t="shared" si="144"/>
        <v>0</v>
      </c>
    </row>
    <row r="4662" spans="1:11" ht="15.75">
      <c r="A4662" s="98">
        <v>4659</v>
      </c>
      <c r="I4662" s="104" t="s">
        <v>78</v>
      </c>
      <c r="J4662" s="83">
        <f t="shared" si="145"/>
        <v>4659</v>
      </c>
      <c r="K4662" s="83">
        <f t="shared" si="144"/>
        <v>0</v>
      </c>
    </row>
    <row r="4663" spans="1:11" ht="15.75">
      <c r="A4663" s="98">
        <v>4660</v>
      </c>
      <c r="I4663" s="104" t="s">
        <v>78</v>
      </c>
      <c r="J4663" s="83">
        <f t="shared" si="145"/>
        <v>4660</v>
      </c>
      <c r="K4663" s="83">
        <f t="shared" si="144"/>
        <v>0</v>
      </c>
    </row>
    <row r="4664" spans="1:11" ht="15.75">
      <c r="A4664" s="98">
        <v>4661</v>
      </c>
      <c r="I4664" s="104" t="s">
        <v>78</v>
      </c>
      <c r="J4664" s="83">
        <f t="shared" si="145"/>
        <v>4661</v>
      </c>
      <c r="K4664" s="83">
        <f t="shared" si="144"/>
        <v>0</v>
      </c>
    </row>
    <row r="4665" spans="1:11" ht="15.75">
      <c r="A4665" s="98">
        <v>4662</v>
      </c>
      <c r="I4665" s="104" t="s">
        <v>78</v>
      </c>
      <c r="J4665" s="83">
        <f t="shared" si="145"/>
        <v>4662</v>
      </c>
      <c r="K4665" s="83">
        <f t="shared" si="144"/>
        <v>0</v>
      </c>
    </row>
    <row r="4666" spans="1:11" ht="15.75">
      <c r="A4666" s="98">
        <v>4663</v>
      </c>
      <c r="I4666" s="104" t="s">
        <v>78</v>
      </c>
      <c r="J4666" s="83">
        <f t="shared" si="145"/>
        <v>4663</v>
      </c>
      <c r="K4666" s="83">
        <f t="shared" si="144"/>
        <v>0</v>
      </c>
    </row>
    <row r="4667" spans="1:11" ht="15.75">
      <c r="A4667" s="98">
        <v>4664</v>
      </c>
      <c r="I4667" s="104" t="s">
        <v>78</v>
      </c>
      <c r="J4667" s="83">
        <f t="shared" si="145"/>
        <v>4664</v>
      </c>
      <c r="K4667" s="83">
        <f t="shared" si="144"/>
        <v>0</v>
      </c>
    </row>
    <row r="4668" spans="1:11" ht="15.75">
      <c r="A4668" s="98">
        <v>4665</v>
      </c>
      <c r="I4668" s="104" t="s">
        <v>78</v>
      </c>
      <c r="J4668" s="83">
        <f t="shared" si="145"/>
        <v>4665</v>
      </c>
      <c r="K4668" s="83">
        <f t="shared" si="144"/>
        <v>0</v>
      </c>
    </row>
    <row r="4669" spans="1:11" ht="15.75">
      <c r="A4669" s="98">
        <v>4666</v>
      </c>
      <c r="I4669" s="104" t="s">
        <v>78</v>
      </c>
      <c r="J4669" s="83">
        <f t="shared" si="145"/>
        <v>4666</v>
      </c>
      <c r="K4669" s="83">
        <f t="shared" si="144"/>
        <v>0</v>
      </c>
    </row>
    <row r="4670" spans="1:11" ht="15.75">
      <c r="A4670" s="98">
        <v>4667</v>
      </c>
      <c r="I4670" s="104" t="s">
        <v>78</v>
      </c>
      <c r="J4670" s="83">
        <f t="shared" si="145"/>
        <v>4667</v>
      </c>
      <c r="K4670" s="83">
        <f t="shared" si="144"/>
        <v>0</v>
      </c>
    </row>
    <row r="4671" spans="1:11" ht="15.75">
      <c r="A4671" s="98">
        <v>4668</v>
      </c>
      <c r="I4671" s="104" t="s">
        <v>78</v>
      </c>
      <c r="J4671" s="83">
        <f t="shared" si="145"/>
        <v>4668</v>
      </c>
      <c r="K4671" s="83">
        <f t="shared" si="144"/>
        <v>0</v>
      </c>
    </row>
    <row r="4672" spans="1:11" ht="15.75">
      <c r="A4672" s="98">
        <v>4669</v>
      </c>
      <c r="I4672" s="104" t="s">
        <v>78</v>
      </c>
      <c r="J4672" s="83">
        <f t="shared" si="145"/>
        <v>4669</v>
      </c>
      <c r="K4672" s="83">
        <f t="shared" si="144"/>
        <v>0</v>
      </c>
    </row>
    <row r="4673" spans="1:11" ht="15.75">
      <c r="A4673" s="98">
        <v>4670</v>
      </c>
      <c r="I4673" s="104" t="s">
        <v>78</v>
      </c>
      <c r="J4673" s="83">
        <f t="shared" si="145"/>
        <v>4670</v>
      </c>
      <c r="K4673" s="83">
        <f t="shared" si="144"/>
        <v>0</v>
      </c>
    </row>
    <row r="4674" spans="1:11" ht="15.75">
      <c r="A4674" s="98">
        <v>4671</v>
      </c>
      <c r="I4674" s="104" t="s">
        <v>78</v>
      </c>
      <c r="J4674" s="83">
        <f t="shared" si="145"/>
        <v>4671</v>
      </c>
      <c r="K4674" s="83">
        <f t="shared" si="144"/>
        <v>0</v>
      </c>
    </row>
    <row r="4675" spans="1:11" ht="15.75">
      <c r="A4675" s="98">
        <v>4672</v>
      </c>
      <c r="I4675" s="104" t="s">
        <v>78</v>
      </c>
      <c r="J4675" s="83">
        <f t="shared" si="145"/>
        <v>4672</v>
      </c>
      <c r="K4675" s="83">
        <f t="shared" si="144"/>
        <v>0</v>
      </c>
    </row>
    <row r="4676" spans="1:11" ht="15.75">
      <c r="A4676" s="98">
        <v>4673</v>
      </c>
      <c r="I4676" s="104" t="s">
        <v>78</v>
      </c>
      <c r="J4676" s="83">
        <f t="shared" si="145"/>
        <v>4673</v>
      </c>
      <c r="K4676" s="83">
        <f t="shared" ref="K4676:K4739" si="146">COUNTIF($D$4:$D$889,D4676)</f>
        <v>0</v>
      </c>
    </row>
    <row r="4677" spans="1:11" ht="15.75">
      <c r="A4677" s="98">
        <v>4674</v>
      </c>
      <c r="I4677" s="104" t="s">
        <v>78</v>
      </c>
      <c r="J4677" s="83">
        <f t="shared" ref="J4677:J4740" si="147">IF(H4677&lt;&gt;H4676,1,J4676+1)</f>
        <v>4674</v>
      </c>
      <c r="K4677" s="83">
        <f t="shared" si="146"/>
        <v>0</v>
      </c>
    </row>
    <row r="4678" spans="1:11" ht="15.75">
      <c r="A4678" s="98">
        <v>4675</v>
      </c>
      <c r="I4678" s="104" t="s">
        <v>78</v>
      </c>
      <c r="J4678" s="83">
        <f t="shared" si="147"/>
        <v>4675</v>
      </c>
      <c r="K4678" s="83">
        <f t="shared" si="146"/>
        <v>0</v>
      </c>
    </row>
    <row r="4679" spans="1:11" ht="15.75">
      <c r="A4679" s="98">
        <v>4676</v>
      </c>
      <c r="I4679" s="104" t="s">
        <v>78</v>
      </c>
      <c r="J4679" s="83">
        <f t="shared" si="147"/>
        <v>4676</v>
      </c>
      <c r="K4679" s="83">
        <f t="shared" si="146"/>
        <v>0</v>
      </c>
    </row>
    <row r="4680" spans="1:11" ht="15.75">
      <c r="A4680" s="98">
        <v>4677</v>
      </c>
      <c r="I4680" s="104" t="s">
        <v>78</v>
      </c>
      <c r="J4680" s="83">
        <f t="shared" si="147"/>
        <v>4677</v>
      </c>
      <c r="K4680" s="83">
        <f t="shared" si="146"/>
        <v>0</v>
      </c>
    </row>
    <row r="4681" spans="1:11" ht="15.75">
      <c r="A4681" s="98">
        <v>4678</v>
      </c>
      <c r="I4681" s="104" t="s">
        <v>78</v>
      </c>
      <c r="J4681" s="83">
        <f t="shared" si="147"/>
        <v>4678</v>
      </c>
      <c r="K4681" s="83">
        <f t="shared" si="146"/>
        <v>0</v>
      </c>
    </row>
    <row r="4682" spans="1:11" ht="15.75">
      <c r="A4682" s="98">
        <v>4679</v>
      </c>
      <c r="I4682" s="104" t="s">
        <v>78</v>
      </c>
      <c r="J4682" s="83">
        <f t="shared" si="147"/>
        <v>4679</v>
      </c>
      <c r="K4682" s="83">
        <f t="shared" si="146"/>
        <v>0</v>
      </c>
    </row>
    <row r="4683" spans="1:11" ht="15.75">
      <c r="A4683" s="98">
        <v>4680</v>
      </c>
      <c r="I4683" s="104" t="s">
        <v>78</v>
      </c>
      <c r="J4683" s="83">
        <f t="shared" si="147"/>
        <v>4680</v>
      </c>
      <c r="K4683" s="83">
        <f t="shared" si="146"/>
        <v>0</v>
      </c>
    </row>
    <row r="4684" spans="1:11" ht="15.75">
      <c r="A4684" s="98">
        <v>4681</v>
      </c>
      <c r="I4684" s="104" t="s">
        <v>78</v>
      </c>
      <c r="J4684" s="83">
        <f t="shared" si="147"/>
        <v>4681</v>
      </c>
      <c r="K4684" s="83">
        <f t="shared" si="146"/>
        <v>0</v>
      </c>
    </row>
    <row r="4685" spans="1:11" ht="15.75">
      <c r="A4685" s="98">
        <v>4682</v>
      </c>
      <c r="I4685" s="104" t="s">
        <v>78</v>
      </c>
      <c r="J4685" s="83">
        <f t="shared" si="147"/>
        <v>4682</v>
      </c>
      <c r="K4685" s="83">
        <f t="shared" si="146"/>
        <v>0</v>
      </c>
    </row>
    <row r="4686" spans="1:11" ht="15.75">
      <c r="A4686" s="98">
        <v>4683</v>
      </c>
      <c r="I4686" s="104" t="s">
        <v>78</v>
      </c>
      <c r="J4686" s="83">
        <f t="shared" si="147"/>
        <v>4683</v>
      </c>
      <c r="K4686" s="83">
        <f t="shared" si="146"/>
        <v>0</v>
      </c>
    </row>
    <row r="4687" spans="1:11" ht="15.75">
      <c r="A4687" s="98">
        <v>4684</v>
      </c>
      <c r="I4687" s="104" t="s">
        <v>78</v>
      </c>
      <c r="J4687" s="83">
        <f t="shared" si="147"/>
        <v>4684</v>
      </c>
      <c r="K4687" s="83">
        <f t="shared" si="146"/>
        <v>0</v>
      </c>
    </row>
    <row r="4688" spans="1:11" ht="15.75">
      <c r="A4688" s="98">
        <v>4685</v>
      </c>
      <c r="I4688" s="104" t="s">
        <v>78</v>
      </c>
      <c r="J4688" s="83">
        <f t="shared" si="147"/>
        <v>4685</v>
      </c>
      <c r="K4688" s="83">
        <f t="shared" si="146"/>
        <v>0</v>
      </c>
    </row>
    <row r="4689" spans="1:11" ht="15.75">
      <c r="A4689" s="98">
        <v>4686</v>
      </c>
      <c r="I4689" s="104" t="s">
        <v>78</v>
      </c>
      <c r="J4689" s="83">
        <f t="shared" si="147"/>
        <v>4686</v>
      </c>
      <c r="K4689" s="83">
        <f t="shared" si="146"/>
        <v>0</v>
      </c>
    </row>
    <row r="4690" spans="1:11" ht="15.75">
      <c r="A4690" s="98">
        <v>4687</v>
      </c>
      <c r="I4690" s="104" t="s">
        <v>78</v>
      </c>
      <c r="J4690" s="83">
        <f t="shared" si="147"/>
        <v>4687</v>
      </c>
      <c r="K4690" s="83">
        <f t="shared" si="146"/>
        <v>0</v>
      </c>
    </row>
    <row r="4691" spans="1:11" ht="15.75">
      <c r="A4691" s="98">
        <v>4688</v>
      </c>
      <c r="I4691" s="104" t="s">
        <v>78</v>
      </c>
      <c r="J4691" s="83">
        <f t="shared" si="147"/>
        <v>4688</v>
      </c>
      <c r="K4691" s="83">
        <f t="shared" si="146"/>
        <v>0</v>
      </c>
    </row>
    <row r="4692" spans="1:11" ht="15.75">
      <c r="A4692" s="98">
        <v>4689</v>
      </c>
      <c r="I4692" s="104" t="s">
        <v>78</v>
      </c>
      <c r="J4692" s="83">
        <f t="shared" si="147"/>
        <v>4689</v>
      </c>
      <c r="K4692" s="83">
        <f t="shared" si="146"/>
        <v>0</v>
      </c>
    </row>
    <row r="4693" spans="1:11" ht="15.75">
      <c r="A4693" s="98">
        <v>4690</v>
      </c>
      <c r="I4693" s="104" t="s">
        <v>78</v>
      </c>
      <c r="J4693" s="83">
        <f t="shared" si="147"/>
        <v>4690</v>
      </c>
      <c r="K4693" s="83">
        <f t="shared" si="146"/>
        <v>0</v>
      </c>
    </row>
    <row r="4694" spans="1:11" ht="15.75">
      <c r="A4694" s="98">
        <v>4691</v>
      </c>
      <c r="I4694" s="104" t="s">
        <v>78</v>
      </c>
      <c r="J4694" s="83">
        <f t="shared" si="147"/>
        <v>4691</v>
      </c>
      <c r="K4694" s="83">
        <f t="shared" si="146"/>
        <v>0</v>
      </c>
    </row>
    <row r="4695" spans="1:11" ht="15.75">
      <c r="A4695" s="98">
        <v>4692</v>
      </c>
      <c r="I4695" s="104" t="s">
        <v>78</v>
      </c>
      <c r="J4695" s="83">
        <f t="shared" si="147"/>
        <v>4692</v>
      </c>
      <c r="K4695" s="83">
        <f t="shared" si="146"/>
        <v>0</v>
      </c>
    </row>
    <row r="4696" spans="1:11" ht="15.75">
      <c r="A4696" s="98">
        <v>4693</v>
      </c>
      <c r="I4696" s="104" t="s">
        <v>78</v>
      </c>
      <c r="J4696" s="83">
        <f t="shared" si="147"/>
        <v>4693</v>
      </c>
      <c r="K4696" s="83">
        <f t="shared" si="146"/>
        <v>0</v>
      </c>
    </row>
    <row r="4697" spans="1:11" ht="15.75">
      <c r="A4697" s="98">
        <v>4694</v>
      </c>
      <c r="I4697" s="104" t="s">
        <v>78</v>
      </c>
      <c r="J4697" s="83">
        <f t="shared" si="147"/>
        <v>4694</v>
      </c>
      <c r="K4697" s="83">
        <f t="shared" si="146"/>
        <v>0</v>
      </c>
    </row>
    <row r="4698" spans="1:11" ht="15.75">
      <c r="A4698" s="98">
        <v>4695</v>
      </c>
      <c r="I4698" s="104" t="s">
        <v>78</v>
      </c>
      <c r="J4698" s="83">
        <f t="shared" si="147"/>
        <v>4695</v>
      </c>
      <c r="K4698" s="83">
        <f t="shared" si="146"/>
        <v>0</v>
      </c>
    </row>
    <row r="4699" spans="1:11" ht="15.75">
      <c r="A4699" s="98">
        <v>4696</v>
      </c>
      <c r="I4699" s="104" t="s">
        <v>78</v>
      </c>
      <c r="J4699" s="83">
        <f t="shared" si="147"/>
        <v>4696</v>
      </c>
      <c r="K4699" s="83">
        <f t="shared" si="146"/>
        <v>0</v>
      </c>
    </row>
    <row r="4700" spans="1:11" ht="15.75">
      <c r="A4700" s="98">
        <v>4697</v>
      </c>
      <c r="I4700" s="104" t="s">
        <v>78</v>
      </c>
      <c r="J4700" s="83">
        <f t="shared" si="147"/>
        <v>4697</v>
      </c>
      <c r="K4700" s="83">
        <f t="shared" si="146"/>
        <v>0</v>
      </c>
    </row>
    <row r="4701" spans="1:11" ht="15.75">
      <c r="A4701" s="98">
        <v>4698</v>
      </c>
      <c r="I4701" s="104" t="s">
        <v>78</v>
      </c>
      <c r="J4701" s="83">
        <f t="shared" si="147"/>
        <v>4698</v>
      </c>
      <c r="K4701" s="83">
        <f t="shared" si="146"/>
        <v>0</v>
      </c>
    </row>
    <row r="4702" spans="1:11" ht="15.75">
      <c r="A4702" s="98">
        <v>4699</v>
      </c>
      <c r="I4702" s="104" t="s">
        <v>78</v>
      </c>
      <c r="J4702" s="83">
        <f t="shared" si="147"/>
        <v>4699</v>
      </c>
      <c r="K4702" s="83">
        <f t="shared" si="146"/>
        <v>0</v>
      </c>
    </row>
    <row r="4703" spans="1:11" ht="15.75">
      <c r="A4703" s="98">
        <v>4700</v>
      </c>
      <c r="I4703" s="104" t="s">
        <v>78</v>
      </c>
      <c r="J4703" s="83">
        <f t="shared" si="147"/>
        <v>4700</v>
      </c>
      <c r="K4703" s="83">
        <f t="shared" si="146"/>
        <v>0</v>
      </c>
    </row>
    <row r="4704" spans="1:11" ht="15.75">
      <c r="A4704" s="98">
        <v>4701</v>
      </c>
      <c r="I4704" s="104" t="s">
        <v>78</v>
      </c>
      <c r="J4704" s="83">
        <f t="shared" si="147"/>
        <v>4701</v>
      </c>
      <c r="K4704" s="83">
        <f t="shared" si="146"/>
        <v>0</v>
      </c>
    </row>
    <row r="4705" spans="1:11" ht="15.75">
      <c r="A4705" s="98">
        <v>4702</v>
      </c>
      <c r="I4705" s="104" t="s">
        <v>78</v>
      </c>
      <c r="J4705" s="83">
        <f t="shared" si="147"/>
        <v>4702</v>
      </c>
      <c r="K4705" s="83">
        <f t="shared" si="146"/>
        <v>0</v>
      </c>
    </row>
    <row r="4706" spans="1:11" ht="15.75">
      <c r="A4706" s="98">
        <v>4703</v>
      </c>
      <c r="I4706" s="104" t="s">
        <v>78</v>
      </c>
      <c r="J4706" s="83">
        <f t="shared" si="147"/>
        <v>4703</v>
      </c>
      <c r="K4706" s="83">
        <f t="shared" si="146"/>
        <v>0</v>
      </c>
    </row>
    <row r="4707" spans="1:11" ht="15.75">
      <c r="A4707" s="98">
        <v>4704</v>
      </c>
      <c r="I4707" s="104" t="s">
        <v>78</v>
      </c>
      <c r="J4707" s="83">
        <f t="shared" si="147"/>
        <v>4704</v>
      </c>
      <c r="K4707" s="83">
        <f t="shared" si="146"/>
        <v>0</v>
      </c>
    </row>
    <row r="4708" spans="1:11" ht="15.75">
      <c r="A4708" s="98">
        <v>4705</v>
      </c>
      <c r="I4708" s="104" t="s">
        <v>78</v>
      </c>
      <c r="J4708" s="83">
        <f t="shared" si="147"/>
        <v>4705</v>
      </c>
      <c r="K4708" s="83">
        <f t="shared" si="146"/>
        <v>0</v>
      </c>
    </row>
    <row r="4709" spans="1:11" ht="15.75">
      <c r="A4709" s="98">
        <v>4706</v>
      </c>
      <c r="I4709" s="104" t="s">
        <v>78</v>
      </c>
      <c r="J4709" s="83">
        <f t="shared" si="147"/>
        <v>4706</v>
      </c>
      <c r="K4709" s="83">
        <f t="shared" si="146"/>
        <v>0</v>
      </c>
    </row>
    <row r="4710" spans="1:11" ht="15.75">
      <c r="A4710" s="98">
        <v>4707</v>
      </c>
      <c r="I4710" s="104" t="s">
        <v>78</v>
      </c>
      <c r="J4710" s="83">
        <f t="shared" si="147"/>
        <v>4707</v>
      </c>
      <c r="K4710" s="83">
        <f t="shared" si="146"/>
        <v>0</v>
      </c>
    </row>
    <row r="4711" spans="1:11" ht="15.75">
      <c r="A4711" s="98">
        <v>4708</v>
      </c>
      <c r="I4711" s="104" t="s">
        <v>78</v>
      </c>
      <c r="J4711" s="83">
        <f t="shared" si="147"/>
        <v>4708</v>
      </c>
      <c r="K4711" s="83">
        <f t="shared" si="146"/>
        <v>0</v>
      </c>
    </row>
    <row r="4712" spans="1:11" ht="15.75">
      <c r="A4712" s="98">
        <v>4709</v>
      </c>
      <c r="I4712" s="104" t="s">
        <v>78</v>
      </c>
      <c r="J4712" s="83">
        <f t="shared" si="147"/>
        <v>4709</v>
      </c>
      <c r="K4712" s="83">
        <f t="shared" si="146"/>
        <v>0</v>
      </c>
    </row>
    <row r="4713" spans="1:11" ht="15.75">
      <c r="A4713" s="98">
        <v>4710</v>
      </c>
      <c r="I4713" s="104" t="s">
        <v>78</v>
      </c>
      <c r="J4713" s="83">
        <f t="shared" si="147"/>
        <v>4710</v>
      </c>
      <c r="K4713" s="83">
        <f t="shared" si="146"/>
        <v>0</v>
      </c>
    </row>
    <row r="4714" spans="1:11" ht="15.75">
      <c r="A4714" s="98">
        <v>4711</v>
      </c>
      <c r="I4714" s="104" t="s">
        <v>78</v>
      </c>
      <c r="J4714" s="83">
        <f t="shared" si="147"/>
        <v>4711</v>
      </c>
      <c r="K4714" s="83">
        <f t="shared" si="146"/>
        <v>0</v>
      </c>
    </row>
    <row r="4715" spans="1:11" ht="15.75">
      <c r="A4715" s="98">
        <v>4712</v>
      </c>
      <c r="I4715" s="104" t="s">
        <v>78</v>
      </c>
      <c r="J4715" s="83">
        <f t="shared" si="147"/>
        <v>4712</v>
      </c>
      <c r="K4715" s="83">
        <f t="shared" si="146"/>
        <v>0</v>
      </c>
    </row>
    <row r="4716" spans="1:11" ht="15.75">
      <c r="A4716" s="98">
        <v>4713</v>
      </c>
      <c r="I4716" s="104" t="s">
        <v>78</v>
      </c>
      <c r="J4716" s="83">
        <f t="shared" si="147"/>
        <v>4713</v>
      </c>
      <c r="K4716" s="83">
        <f t="shared" si="146"/>
        <v>0</v>
      </c>
    </row>
    <row r="4717" spans="1:11" ht="15.75">
      <c r="A4717" s="98">
        <v>4714</v>
      </c>
      <c r="I4717" s="104" t="s">
        <v>78</v>
      </c>
      <c r="J4717" s="83">
        <f t="shared" si="147"/>
        <v>4714</v>
      </c>
      <c r="K4717" s="83">
        <f t="shared" si="146"/>
        <v>0</v>
      </c>
    </row>
    <row r="4718" spans="1:11" ht="15.75">
      <c r="A4718" s="98">
        <v>4715</v>
      </c>
      <c r="I4718" s="104" t="s">
        <v>78</v>
      </c>
      <c r="J4718" s="83">
        <f t="shared" si="147"/>
        <v>4715</v>
      </c>
      <c r="K4718" s="83">
        <f t="shared" si="146"/>
        <v>0</v>
      </c>
    </row>
    <row r="4719" spans="1:11" ht="15.75">
      <c r="A4719" s="98">
        <v>4716</v>
      </c>
      <c r="I4719" s="104" t="s">
        <v>78</v>
      </c>
      <c r="J4719" s="83">
        <f t="shared" si="147"/>
        <v>4716</v>
      </c>
      <c r="K4719" s="83">
        <f t="shared" si="146"/>
        <v>0</v>
      </c>
    </row>
    <row r="4720" spans="1:11" ht="15.75">
      <c r="A4720" s="98">
        <v>4717</v>
      </c>
      <c r="I4720" s="104" t="s">
        <v>78</v>
      </c>
      <c r="J4720" s="83">
        <f t="shared" si="147"/>
        <v>4717</v>
      </c>
      <c r="K4720" s="83">
        <f t="shared" si="146"/>
        <v>0</v>
      </c>
    </row>
    <row r="4721" spans="1:11" ht="15.75">
      <c r="A4721" s="98">
        <v>4718</v>
      </c>
      <c r="I4721" s="104" t="s">
        <v>78</v>
      </c>
      <c r="J4721" s="83">
        <f t="shared" si="147"/>
        <v>4718</v>
      </c>
      <c r="K4721" s="83">
        <f t="shared" si="146"/>
        <v>0</v>
      </c>
    </row>
    <row r="4722" spans="1:11" ht="15.75">
      <c r="A4722" s="98">
        <v>4719</v>
      </c>
      <c r="I4722" s="104" t="s">
        <v>78</v>
      </c>
      <c r="J4722" s="83">
        <f t="shared" si="147"/>
        <v>4719</v>
      </c>
      <c r="K4722" s="83">
        <f t="shared" si="146"/>
        <v>0</v>
      </c>
    </row>
    <row r="4723" spans="1:11" ht="15.75">
      <c r="A4723" s="98">
        <v>4720</v>
      </c>
      <c r="I4723" s="104" t="s">
        <v>78</v>
      </c>
      <c r="J4723" s="83">
        <f t="shared" si="147"/>
        <v>4720</v>
      </c>
      <c r="K4723" s="83">
        <f t="shared" si="146"/>
        <v>0</v>
      </c>
    </row>
    <row r="4724" spans="1:11" ht="15.75">
      <c r="A4724" s="98">
        <v>4721</v>
      </c>
      <c r="I4724" s="104" t="s">
        <v>78</v>
      </c>
      <c r="J4724" s="83">
        <f t="shared" si="147"/>
        <v>4721</v>
      </c>
      <c r="K4724" s="83">
        <f t="shared" si="146"/>
        <v>0</v>
      </c>
    </row>
    <row r="4725" spans="1:11" ht="15.75">
      <c r="A4725" s="98">
        <v>4722</v>
      </c>
      <c r="I4725" s="104" t="s">
        <v>78</v>
      </c>
      <c r="J4725" s="83">
        <f t="shared" si="147"/>
        <v>4722</v>
      </c>
      <c r="K4725" s="83">
        <f t="shared" si="146"/>
        <v>0</v>
      </c>
    </row>
    <row r="4726" spans="1:11" ht="15.75">
      <c r="A4726" s="98">
        <v>4723</v>
      </c>
      <c r="I4726" s="104" t="s">
        <v>78</v>
      </c>
      <c r="J4726" s="83">
        <f t="shared" si="147"/>
        <v>4723</v>
      </c>
      <c r="K4726" s="83">
        <f t="shared" si="146"/>
        <v>0</v>
      </c>
    </row>
    <row r="4727" spans="1:11" ht="15.75">
      <c r="A4727" s="98">
        <v>4724</v>
      </c>
      <c r="I4727" s="104" t="s">
        <v>78</v>
      </c>
      <c r="J4727" s="83">
        <f t="shared" si="147"/>
        <v>4724</v>
      </c>
      <c r="K4727" s="83">
        <f t="shared" si="146"/>
        <v>0</v>
      </c>
    </row>
    <row r="4728" spans="1:11" ht="15.75">
      <c r="A4728" s="98">
        <v>4725</v>
      </c>
      <c r="I4728" s="104" t="s">
        <v>78</v>
      </c>
      <c r="J4728" s="83">
        <f t="shared" si="147"/>
        <v>4725</v>
      </c>
      <c r="K4728" s="83">
        <f t="shared" si="146"/>
        <v>0</v>
      </c>
    </row>
    <row r="4729" spans="1:11" ht="15.75">
      <c r="A4729" s="98">
        <v>4726</v>
      </c>
      <c r="I4729" s="104" t="s">
        <v>78</v>
      </c>
      <c r="J4729" s="83">
        <f t="shared" si="147"/>
        <v>4726</v>
      </c>
      <c r="K4729" s="83">
        <f t="shared" si="146"/>
        <v>0</v>
      </c>
    </row>
    <row r="4730" spans="1:11" ht="15.75">
      <c r="A4730" s="98">
        <v>4727</v>
      </c>
      <c r="I4730" s="104" t="s">
        <v>78</v>
      </c>
      <c r="J4730" s="83">
        <f t="shared" si="147"/>
        <v>4727</v>
      </c>
      <c r="K4730" s="83">
        <f t="shared" si="146"/>
        <v>0</v>
      </c>
    </row>
    <row r="4731" spans="1:11" ht="15.75">
      <c r="A4731" s="98">
        <v>4728</v>
      </c>
      <c r="I4731" s="104" t="s">
        <v>78</v>
      </c>
      <c r="J4731" s="83">
        <f t="shared" si="147"/>
        <v>4728</v>
      </c>
      <c r="K4731" s="83">
        <f t="shared" si="146"/>
        <v>0</v>
      </c>
    </row>
    <row r="4732" spans="1:11" ht="15.75">
      <c r="A4732" s="98">
        <v>4729</v>
      </c>
      <c r="I4732" s="104" t="s">
        <v>78</v>
      </c>
      <c r="J4732" s="83">
        <f t="shared" si="147"/>
        <v>4729</v>
      </c>
      <c r="K4732" s="83">
        <f t="shared" si="146"/>
        <v>0</v>
      </c>
    </row>
    <row r="4733" spans="1:11" ht="15.75">
      <c r="A4733" s="98">
        <v>4730</v>
      </c>
      <c r="I4733" s="104" t="s">
        <v>78</v>
      </c>
      <c r="J4733" s="83">
        <f t="shared" si="147"/>
        <v>4730</v>
      </c>
      <c r="K4733" s="83">
        <f t="shared" si="146"/>
        <v>0</v>
      </c>
    </row>
    <row r="4734" spans="1:11" ht="15.75">
      <c r="A4734" s="98">
        <v>4731</v>
      </c>
      <c r="I4734" s="104" t="s">
        <v>78</v>
      </c>
      <c r="J4734" s="83">
        <f t="shared" si="147"/>
        <v>4731</v>
      </c>
      <c r="K4734" s="83">
        <f t="shared" si="146"/>
        <v>0</v>
      </c>
    </row>
    <row r="4735" spans="1:11" ht="15.75">
      <c r="A4735" s="98">
        <v>4732</v>
      </c>
      <c r="I4735" s="104" t="s">
        <v>78</v>
      </c>
      <c r="J4735" s="83">
        <f t="shared" si="147"/>
        <v>4732</v>
      </c>
      <c r="K4735" s="83">
        <f t="shared" si="146"/>
        <v>0</v>
      </c>
    </row>
    <row r="4736" spans="1:11" ht="15.75">
      <c r="A4736" s="98">
        <v>4733</v>
      </c>
      <c r="I4736" s="104" t="s">
        <v>78</v>
      </c>
      <c r="J4736" s="83">
        <f t="shared" si="147"/>
        <v>4733</v>
      </c>
      <c r="K4736" s="83">
        <f t="shared" si="146"/>
        <v>0</v>
      </c>
    </row>
    <row r="4737" spans="1:11" ht="15.75">
      <c r="A4737" s="98">
        <v>4734</v>
      </c>
      <c r="I4737" s="104" t="s">
        <v>78</v>
      </c>
      <c r="J4737" s="83">
        <f t="shared" si="147"/>
        <v>4734</v>
      </c>
      <c r="K4737" s="83">
        <f t="shared" si="146"/>
        <v>0</v>
      </c>
    </row>
    <row r="4738" spans="1:11" ht="15.75">
      <c r="A4738" s="98">
        <v>4735</v>
      </c>
      <c r="I4738" s="104" t="s">
        <v>78</v>
      </c>
      <c r="J4738" s="83">
        <f t="shared" si="147"/>
        <v>4735</v>
      </c>
      <c r="K4738" s="83">
        <f t="shared" si="146"/>
        <v>0</v>
      </c>
    </row>
    <row r="4739" spans="1:11" ht="15.75">
      <c r="A4739" s="98">
        <v>4736</v>
      </c>
      <c r="I4739" s="104" t="s">
        <v>78</v>
      </c>
      <c r="J4739" s="83">
        <f t="shared" si="147"/>
        <v>4736</v>
      </c>
      <c r="K4739" s="83">
        <f t="shared" si="146"/>
        <v>0</v>
      </c>
    </row>
    <row r="4740" spans="1:11" ht="15.75">
      <c r="A4740" s="98">
        <v>4737</v>
      </c>
      <c r="I4740" s="104" t="s">
        <v>78</v>
      </c>
      <c r="J4740" s="83">
        <f t="shared" si="147"/>
        <v>4737</v>
      </c>
      <c r="K4740" s="83">
        <f t="shared" ref="K4740:K4753" si="148">COUNTIF($D$4:$D$889,D4740)</f>
        <v>0</v>
      </c>
    </row>
    <row r="4741" spans="1:11" ht="15.75">
      <c r="A4741" s="98">
        <v>4738</v>
      </c>
      <c r="I4741" s="104" t="s">
        <v>78</v>
      </c>
      <c r="J4741" s="83">
        <f t="shared" ref="J4741:J4753" si="149">IF(H4741&lt;&gt;H4740,1,J4740+1)</f>
        <v>4738</v>
      </c>
      <c r="K4741" s="83">
        <f t="shared" si="148"/>
        <v>0</v>
      </c>
    </row>
    <row r="4742" spans="1:11" ht="15.75">
      <c r="A4742" s="98">
        <v>4739</v>
      </c>
      <c r="I4742" s="104" t="s">
        <v>78</v>
      </c>
      <c r="J4742" s="83">
        <f t="shared" si="149"/>
        <v>4739</v>
      </c>
      <c r="K4742" s="83">
        <f t="shared" si="148"/>
        <v>0</v>
      </c>
    </row>
    <row r="4743" spans="1:11" ht="15.75">
      <c r="A4743" s="98">
        <v>4740</v>
      </c>
      <c r="I4743" s="104" t="s">
        <v>78</v>
      </c>
      <c r="J4743" s="83">
        <f t="shared" si="149"/>
        <v>4740</v>
      </c>
      <c r="K4743" s="83">
        <f t="shared" si="148"/>
        <v>0</v>
      </c>
    </row>
    <row r="4744" spans="1:11" ht="15.75">
      <c r="A4744" s="98">
        <v>4741</v>
      </c>
      <c r="I4744" s="104" t="s">
        <v>78</v>
      </c>
      <c r="J4744" s="83">
        <f t="shared" si="149"/>
        <v>4741</v>
      </c>
      <c r="K4744" s="83">
        <f t="shared" si="148"/>
        <v>0</v>
      </c>
    </row>
    <row r="4745" spans="1:11" ht="15.75">
      <c r="A4745" s="98">
        <v>4742</v>
      </c>
      <c r="I4745" s="104" t="s">
        <v>78</v>
      </c>
      <c r="J4745" s="83">
        <f t="shared" si="149"/>
        <v>4742</v>
      </c>
      <c r="K4745" s="83">
        <f t="shared" si="148"/>
        <v>0</v>
      </c>
    </row>
    <row r="4746" spans="1:11" ht="15.75">
      <c r="A4746" s="98">
        <v>4743</v>
      </c>
      <c r="I4746" s="104" t="s">
        <v>78</v>
      </c>
      <c r="J4746" s="83">
        <f t="shared" si="149"/>
        <v>4743</v>
      </c>
      <c r="K4746" s="83">
        <f t="shared" si="148"/>
        <v>0</v>
      </c>
    </row>
    <row r="4747" spans="1:11" ht="15.75">
      <c r="A4747" s="98">
        <v>4744</v>
      </c>
      <c r="I4747" s="104" t="s">
        <v>78</v>
      </c>
      <c r="J4747" s="83">
        <f t="shared" si="149"/>
        <v>4744</v>
      </c>
      <c r="K4747" s="83">
        <f t="shared" si="148"/>
        <v>0</v>
      </c>
    </row>
    <row r="4748" spans="1:11" ht="15.75">
      <c r="A4748" s="98">
        <v>4745</v>
      </c>
      <c r="I4748" s="104" t="s">
        <v>78</v>
      </c>
      <c r="J4748" s="83">
        <f t="shared" si="149"/>
        <v>4745</v>
      </c>
      <c r="K4748" s="83">
        <f t="shared" si="148"/>
        <v>0</v>
      </c>
    </row>
    <row r="4749" spans="1:11" ht="15.75">
      <c r="A4749" s="98">
        <v>4746</v>
      </c>
      <c r="I4749" s="104" t="s">
        <v>78</v>
      </c>
      <c r="J4749" s="83">
        <f t="shared" si="149"/>
        <v>4746</v>
      </c>
      <c r="K4749" s="83">
        <f t="shared" si="148"/>
        <v>0</v>
      </c>
    </row>
    <row r="4750" spans="1:11" ht="15.75">
      <c r="A4750" s="98">
        <v>4747</v>
      </c>
      <c r="I4750" s="104" t="s">
        <v>78</v>
      </c>
      <c r="J4750" s="83">
        <f t="shared" si="149"/>
        <v>4747</v>
      </c>
      <c r="K4750" s="83">
        <f t="shared" si="148"/>
        <v>0</v>
      </c>
    </row>
    <row r="4751" spans="1:11" ht="15.75">
      <c r="A4751" s="98">
        <v>4748</v>
      </c>
      <c r="I4751" s="104" t="s">
        <v>78</v>
      </c>
      <c r="J4751" s="83">
        <f t="shared" si="149"/>
        <v>4748</v>
      </c>
      <c r="K4751" s="83">
        <f t="shared" si="148"/>
        <v>0</v>
      </c>
    </row>
    <row r="4752" spans="1:11" ht="15.75">
      <c r="A4752" s="98">
        <v>4749</v>
      </c>
      <c r="I4752" s="104" t="s">
        <v>78</v>
      </c>
      <c r="J4752" s="83">
        <f t="shared" si="149"/>
        <v>4749</v>
      </c>
      <c r="K4752" s="83">
        <f t="shared" si="148"/>
        <v>0</v>
      </c>
    </row>
    <row r="4753" spans="1:11" ht="15.75">
      <c r="A4753" s="98">
        <v>4750</v>
      </c>
      <c r="I4753" s="104" t="s">
        <v>78</v>
      </c>
      <c r="J4753" s="83">
        <f t="shared" si="149"/>
        <v>4750</v>
      </c>
      <c r="K4753" s="83">
        <f t="shared" si="148"/>
        <v>0</v>
      </c>
    </row>
  </sheetData>
  <conditionalFormatting sqref="H2:H3">
    <cfRule type="cellIs" dxfId="18" priority="2" stopIfTrue="1" operator="greaterThan">
      <formula>0</formula>
    </cfRule>
  </conditionalFormatting>
  <conditionalFormatting sqref="J2:J65536">
    <cfRule type="cellIs" dxfId="17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112" customFormat="1">
      <c r="C1" s="397" t="s">
        <v>80</v>
      </c>
      <c r="D1" s="397"/>
      <c r="E1" s="113"/>
      <c r="F1" s="397" t="s">
        <v>81</v>
      </c>
      <c r="G1" s="397"/>
      <c r="H1" s="397"/>
      <c r="I1" s="397"/>
      <c r="J1" s="397"/>
      <c r="K1" s="114" t="s">
        <v>97</v>
      </c>
    </row>
    <row r="2" spans="1:13" s="112" customFormat="1">
      <c r="C2" s="397" t="s">
        <v>82</v>
      </c>
      <c r="D2" s="397"/>
      <c r="E2" s="115" t="str">
        <f>[2]!ExtractElement(K1,1,"-")</f>
        <v>302/1</v>
      </c>
      <c r="F2" s="397" t="e">
        <f>"(KHÓA K17: "&amp;VLOOKUP($E$2&amp;"-"&amp;$C$3,CHIAPHONG!$A$2:$K$447,11,0)&amp;")"</f>
        <v>#N/A</v>
      </c>
      <c r="G2" s="397"/>
      <c r="H2" s="397"/>
      <c r="I2" s="397"/>
      <c r="J2" s="397"/>
      <c r="K2" s="116" t="s">
        <v>83</v>
      </c>
      <c r="L2" s="117" t="s">
        <v>84</v>
      </c>
      <c r="M2" s="117">
        <v>2</v>
      </c>
    </row>
    <row r="3" spans="1:13" s="118" customFormat="1" ht="18.75" customHeight="1">
      <c r="C3" s="119" t="str">
        <f>[2]!ExtractElement(K1,2,"-")</f>
        <v>15</v>
      </c>
      <c r="D3" s="398" t="e">
        <f>"MÔN :"&amp;VLOOKUP($E$2&amp;"-"&amp;$C$3,CHIAPHONG!$A$2:$I$447,6,0) &amp;"* MÃ MÔN:ENG "&amp;VLOOKUP($E$2&amp;"-"&amp;$C$3,CHIAPHONG!$A$2:$I$447,5,0)</f>
        <v>#N/A</v>
      </c>
      <c r="E3" s="398"/>
      <c r="F3" s="398"/>
      <c r="G3" s="398"/>
      <c r="H3" s="398"/>
      <c r="I3" s="398"/>
      <c r="J3" s="398"/>
      <c r="K3" s="116" t="s">
        <v>85</v>
      </c>
      <c r="L3" s="116" t="s">
        <v>84</v>
      </c>
      <c r="M3" s="116">
        <v>3</v>
      </c>
    </row>
    <row r="4" spans="1:13" s="118" customFormat="1" ht="18.75" customHeight="1">
      <c r="B4" s="399" t="e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#N/A</v>
      </c>
      <c r="C4" s="399"/>
      <c r="D4" s="399"/>
      <c r="E4" s="399"/>
      <c r="F4" s="399"/>
      <c r="G4" s="399"/>
      <c r="H4" s="399"/>
      <c r="I4" s="399"/>
      <c r="J4" s="399"/>
      <c r="K4" s="116" t="s">
        <v>86</v>
      </c>
      <c r="L4" s="116" t="s">
        <v>84</v>
      </c>
      <c r="M4" s="116">
        <v>1</v>
      </c>
    </row>
    <row r="5" spans="1:13" ht="9" customHeight="1"/>
    <row r="6" spans="1:13" ht="15" customHeight="1">
      <c r="B6" s="387" t="s">
        <v>4</v>
      </c>
      <c r="C6" s="386" t="s">
        <v>87</v>
      </c>
      <c r="D6" s="395" t="s">
        <v>88</v>
      </c>
      <c r="E6" s="396" t="s">
        <v>11</v>
      </c>
      <c r="F6" s="386" t="s">
        <v>13</v>
      </c>
      <c r="G6" s="386" t="s">
        <v>89</v>
      </c>
      <c r="H6" s="386" t="s">
        <v>90</v>
      </c>
      <c r="I6" s="388" t="s">
        <v>79</v>
      </c>
      <c r="J6" s="388"/>
      <c r="K6" s="389" t="s">
        <v>91</v>
      </c>
      <c r="L6" s="390"/>
      <c r="M6" s="391"/>
    </row>
    <row r="7" spans="1:13" ht="27" customHeight="1">
      <c r="B7" s="387"/>
      <c r="C7" s="387"/>
      <c r="D7" s="395"/>
      <c r="E7" s="396"/>
      <c r="F7" s="387"/>
      <c r="G7" s="387"/>
      <c r="H7" s="387"/>
      <c r="I7" s="120" t="s">
        <v>92</v>
      </c>
      <c r="J7" s="120" t="s">
        <v>93</v>
      </c>
      <c r="K7" s="392"/>
      <c r="L7" s="393"/>
      <c r="M7" s="394"/>
    </row>
    <row r="8" spans="1:13" ht="20.100000000000001" customHeight="1">
      <c r="A8" t="e">
        <f>VLOOKUP($E$2&amp;"-"&amp;$C$3,CHIAPHONG!$A$2:$K$381,3,FALSE)</f>
        <v>#N/A</v>
      </c>
      <c r="B8" s="121">
        <v>1</v>
      </c>
      <c r="C8" s="122" t="e">
        <f>IF($A8&gt;0,VLOOKUP($A8,DS!$A$3:$K$3201,4),"")</f>
        <v>#N/A</v>
      </c>
      <c r="D8" s="123" t="e">
        <f>IF($A8&gt;0,VLOOKUP($A8,DS!$A$3:$K$3201,5),"")</f>
        <v>#N/A</v>
      </c>
      <c r="E8" s="124" t="e">
        <f>IF($A8&gt;0,VLOOKUP($A8,DS!$A$3:$K$3201,6),"")</f>
        <v>#N/A</v>
      </c>
      <c r="F8" s="184" t="e">
        <f>IF($A8&gt;0,VLOOKUP($A8,DS!$A$3:$K$3201,8),"")</f>
        <v>#N/A</v>
      </c>
      <c r="G8" s="125"/>
      <c r="H8" s="126"/>
      <c r="I8" s="126"/>
      <c r="J8" s="126"/>
      <c r="K8" s="383" t="e">
        <f>IF($A8&gt;0,VLOOKUP($A8,DS!$A$3:$Q$3201,16,0),"")</f>
        <v>#N/A</v>
      </c>
      <c r="L8" s="384"/>
      <c r="M8" s="385"/>
    </row>
    <row r="9" spans="1:13" ht="20.100000000000001" customHeight="1">
      <c r="A9" t="e">
        <f>IF(B9&gt;VLOOKUP($E$2&amp;"-"&amp;$C$3,CHIAPHONG!$A$2:$K$396,2,FALSE),0,A8+1)</f>
        <v>#N/A</v>
      </c>
      <c r="B9" s="121">
        <f t="shared" ref="B9:B72" si="0">B8+1</f>
        <v>2</v>
      </c>
      <c r="C9" s="122" t="e">
        <f>IF($A9&gt;0,VLOOKUP($A9,DS!$A$3:$K$3201,4),"")</f>
        <v>#N/A</v>
      </c>
      <c r="D9" s="123" t="e">
        <f>IF($A9&gt;0,VLOOKUP($A9,DS!$A$3:$K$3201,5),"")</f>
        <v>#N/A</v>
      </c>
      <c r="E9" s="124" t="e">
        <f>IF($A9&gt;0,VLOOKUP($A9,DS!$A$3:$K$3201,6),"")</f>
        <v>#N/A</v>
      </c>
      <c r="F9" s="184" t="e">
        <f>IF($A9&gt;0,VLOOKUP($A9,DS!$A$3:$K$3201,8),"")</f>
        <v>#N/A</v>
      </c>
      <c r="G9" s="125"/>
      <c r="H9" s="126"/>
      <c r="I9" s="126"/>
      <c r="J9" s="126"/>
      <c r="K9" s="380" t="e">
        <f>IF($A9&gt;0,VLOOKUP($A9,DS!$A$3:$Q$3201,16,0),"")</f>
        <v>#N/A</v>
      </c>
      <c r="L9" s="381"/>
      <c r="M9" s="382"/>
    </row>
    <row r="10" spans="1:13" ht="20.100000000000001" customHeight="1">
      <c r="A10" t="e">
        <f>IF(B10&gt;VLOOKUP($E$2&amp;"-"&amp;$C$3,CHIAPHONG!$A$2:$K$396,2,FALSE),0,A9+1)</f>
        <v>#N/A</v>
      </c>
      <c r="B10" s="121">
        <f t="shared" si="0"/>
        <v>3</v>
      </c>
      <c r="C10" s="122" t="e">
        <f>IF($A10&gt;0,VLOOKUP($A10,DS!$A$3:$K$3201,4),"")</f>
        <v>#N/A</v>
      </c>
      <c r="D10" s="123" t="e">
        <f>IF($A10&gt;0,VLOOKUP($A10,DS!$A$3:$K$3201,5),"")</f>
        <v>#N/A</v>
      </c>
      <c r="E10" s="124" t="e">
        <f>IF($A10&gt;0,VLOOKUP($A10,DS!$A$3:$K$3201,6),"")</f>
        <v>#N/A</v>
      </c>
      <c r="F10" s="184" t="e">
        <f>IF($A10&gt;0,VLOOKUP($A10,DS!$A$3:$K$3201,8),"")</f>
        <v>#N/A</v>
      </c>
      <c r="G10" s="125"/>
      <c r="H10" s="126"/>
      <c r="I10" s="126"/>
      <c r="J10" s="126"/>
      <c r="K10" s="380" t="e">
        <f>IF($A10&gt;0,VLOOKUP($A10,DS!$A$3:$Q$3201,16,0),"")</f>
        <v>#N/A</v>
      </c>
      <c r="L10" s="381"/>
      <c r="M10" s="382"/>
    </row>
    <row r="11" spans="1:13" ht="20.100000000000001" customHeight="1">
      <c r="A11" t="e">
        <f>IF(B11&gt;VLOOKUP($E$2&amp;"-"&amp;$C$3,CHIAPHONG!$A$2:$K$396,2,FALSE),0,A10+1)</f>
        <v>#N/A</v>
      </c>
      <c r="B11" s="121">
        <f t="shared" si="0"/>
        <v>4</v>
      </c>
      <c r="C11" s="122" t="e">
        <f>IF($A11&gt;0,VLOOKUP($A11,DS!$A$3:$K$3201,4),"")</f>
        <v>#N/A</v>
      </c>
      <c r="D11" s="123" t="e">
        <f>IF($A11&gt;0,VLOOKUP($A11,DS!$A$3:$K$3201,5),"")</f>
        <v>#N/A</v>
      </c>
      <c r="E11" s="124" t="e">
        <f>IF($A11&gt;0,VLOOKUP($A11,DS!$A$3:$K$3201,6),"")</f>
        <v>#N/A</v>
      </c>
      <c r="F11" s="184" t="e">
        <f>IF($A11&gt;0,VLOOKUP($A11,DS!$A$3:$K$3201,8),"")</f>
        <v>#N/A</v>
      </c>
      <c r="G11" s="125"/>
      <c r="H11" s="126"/>
      <c r="I11" s="126"/>
      <c r="J11" s="126"/>
      <c r="K11" s="380" t="e">
        <f>IF($A11&gt;0,VLOOKUP($A11,DS!$A$3:$Q$3201,16,0),"")</f>
        <v>#N/A</v>
      </c>
      <c r="L11" s="381"/>
      <c r="M11" s="382"/>
    </row>
    <row r="12" spans="1:13" ht="20.100000000000001" customHeight="1">
      <c r="A12" t="e">
        <f>IF(B12&gt;VLOOKUP($E$2&amp;"-"&amp;$C$3,CHIAPHONG!$A$2:$K$396,2,FALSE),0,A11+1)</f>
        <v>#N/A</v>
      </c>
      <c r="B12" s="121">
        <f t="shared" si="0"/>
        <v>5</v>
      </c>
      <c r="C12" s="122" t="e">
        <f>IF($A12&gt;0,VLOOKUP($A12,DS!$A$3:$K$3201,4),"")</f>
        <v>#N/A</v>
      </c>
      <c r="D12" s="123" t="e">
        <f>IF($A12&gt;0,VLOOKUP($A12,DS!$A$3:$K$3201,5),"")</f>
        <v>#N/A</v>
      </c>
      <c r="E12" s="124" t="e">
        <f>IF($A12&gt;0,VLOOKUP($A12,DS!$A$3:$K$3201,6),"")</f>
        <v>#N/A</v>
      </c>
      <c r="F12" s="184" t="e">
        <f>IF($A12&gt;0,VLOOKUP($A12,DS!$A$3:$K$3201,8),"")</f>
        <v>#N/A</v>
      </c>
      <c r="G12" s="125"/>
      <c r="H12" s="126"/>
      <c r="I12" s="126"/>
      <c r="J12" s="126"/>
      <c r="K12" s="380" t="e">
        <f>IF($A12&gt;0,VLOOKUP($A12,DS!$A$3:$Q$3201,16,0),"")</f>
        <v>#N/A</v>
      </c>
      <c r="L12" s="381"/>
      <c r="M12" s="382"/>
    </row>
    <row r="13" spans="1:13" ht="20.100000000000001" customHeight="1">
      <c r="A13" t="e">
        <f>IF(B13&gt;VLOOKUP($E$2&amp;"-"&amp;$C$3,CHIAPHONG!$A$2:$K$396,2,FALSE),0,A12+1)</f>
        <v>#N/A</v>
      </c>
      <c r="B13" s="121">
        <f t="shared" si="0"/>
        <v>6</v>
      </c>
      <c r="C13" s="122" t="e">
        <f>IF($A13&gt;0,VLOOKUP($A13,DS!$A$3:$K$3201,4),"")</f>
        <v>#N/A</v>
      </c>
      <c r="D13" s="123" t="e">
        <f>IF($A13&gt;0,VLOOKUP($A13,DS!$A$3:$K$3201,5),"")</f>
        <v>#N/A</v>
      </c>
      <c r="E13" s="124" t="e">
        <f>IF($A13&gt;0,VLOOKUP($A13,DS!$A$3:$K$3201,6),"")</f>
        <v>#N/A</v>
      </c>
      <c r="F13" s="184" t="e">
        <f>IF($A13&gt;0,VLOOKUP($A13,DS!$A$3:$K$3201,8),"")</f>
        <v>#N/A</v>
      </c>
      <c r="G13" s="125"/>
      <c r="H13" s="126"/>
      <c r="I13" s="126"/>
      <c r="J13" s="126"/>
      <c r="K13" s="380" t="e">
        <f>IF($A13&gt;0,VLOOKUP($A13,DS!$A$3:$Q$3201,16,0),"")</f>
        <v>#N/A</v>
      </c>
      <c r="L13" s="381"/>
      <c r="M13" s="382"/>
    </row>
    <row r="14" spans="1:13" ht="20.100000000000001" customHeight="1">
      <c r="A14" t="e">
        <f>IF(B14&gt;VLOOKUP($E$2&amp;"-"&amp;$C$3,CHIAPHONG!$A$2:$K$396,2,FALSE),0,A13+1)</f>
        <v>#N/A</v>
      </c>
      <c r="B14" s="121">
        <f t="shared" si="0"/>
        <v>7</v>
      </c>
      <c r="C14" s="122" t="e">
        <f>IF($A14&gt;0,VLOOKUP($A14,DS!$A$3:$K$3201,4),"")</f>
        <v>#N/A</v>
      </c>
      <c r="D14" s="123" t="e">
        <f>IF($A14&gt;0,VLOOKUP($A14,DS!$A$3:$K$3201,5),"")</f>
        <v>#N/A</v>
      </c>
      <c r="E14" s="124" t="e">
        <f>IF($A14&gt;0,VLOOKUP($A14,DS!$A$3:$K$3201,6),"")</f>
        <v>#N/A</v>
      </c>
      <c r="F14" s="184" t="e">
        <f>IF($A14&gt;0,VLOOKUP($A14,DS!$A$3:$K$3201,8),"")</f>
        <v>#N/A</v>
      </c>
      <c r="G14" s="125"/>
      <c r="H14" s="126"/>
      <c r="I14" s="126"/>
      <c r="J14" s="126"/>
      <c r="K14" s="380" t="e">
        <f>IF($A14&gt;0,VLOOKUP($A14,DS!$A$3:$Q$3201,16,0),"")</f>
        <v>#N/A</v>
      </c>
      <c r="L14" s="381"/>
      <c r="M14" s="382"/>
    </row>
    <row r="15" spans="1:13" ht="20.100000000000001" customHeight="1">
      <c r="A15" t="e">
        <f>IF(B15&gt;VLOOKUP($E$2&amp;"-"&amp;$C$3,CHIAPHONG!$A$2:$K$396,2,FALSE),0,A14+1)</f>
        <v>#N/A</v>
      </c>
      <c r="B15" s="121">
        <f t="shared" si="0"/>
        <v>8</v>
      </c>
      <c r="C15" s="122" t="e">
        <f>IF($A15&gt;0,VLOOKUP($A15,DS!$A$3:$K$3201,4),"")</f>
        <v>#N/A</v>
      </c>
      <c r="D15" s="123" t="e">
        <f>IF($A15&gt;0,VLOOKUP($A15,DS!$A$3:$K$3201,5),"")</f>
        <v>#N/A</v>
      </c>
      <c r="E15" s="124" t="e">
        <f>IF($A15&gt;0,VLOOKUP($A15,DS!$A$3:$K$3201,6),"")</f>
        <v>#N/A</v>
      </c>
      <c r="F15" s="184" t="e">
        <f>IF($A15&gt;0,VLOOKUP($A15,DS!$A$3:$K$3201,8),"")</f>
        <v>#N/A</v>
      </c>
      <c r="G15" s="125"/>
      <c r="H15" s="126"/>
      <c r="I15" s="126"/>
      <c r="J15" s="126"/>
      <c r="K15" s="380" t="e">
        <f>IF($A15&gt;0,VLOOKUP($A15,DS!$A$3:$Q$3201,16,0),"")</f>
        <v>#N/A</v>
      </c>
      <c r="L15" s="381"/>
      <c r="M15" s="382"/>
    </row>
    <row r="16" spans="1:13" ht="20.100000000000001" customHeight="1">
      <c r="A16" t="e">
        <f>IF(B16&gt;VLOOKUP($E$2&amp;"-"&amp;$C$3,CHIAPHONG!$A$2:$K$396,2,FALSE),0,A15+1)</f>
        <v>#N/A</v>
      </c>
      <c r="B16" s="121">
        <f t="shared" si="0"/>
        <v>9</v>
      </c>
      <c r="C16" s="122" t="e">
        <f>IF($A16&gt;0,VLOOKUP($A16,DS!$A$3:$K$3201,4),"")</f>
        <v>#N/A</v>
      </c>
      <c r="D16" s="123" t="e">
        <f>IF($A16&gt;0,VLOOKUP($A16,DS!$A$3:$K$3201,5),"")</f>
        <v>#N/A</v>
      </c>
      <c r="E16" s="124" t="e">
        <f>IF($A16&gt;0,VLOOKUP($A16,DS!$A$3:$K$3201,6),"")</f>
        <v>#N/A</v>
      </c>
      <c r="F16" s="184" t="e">
        <f>IF($A16&gt;0,VLOOKUP($A16,DS!$A$3:$K$3201,8),"")</f>
        <v>#N/A</v>
      </c>
      <c r="G16" s="125"/>
      <c r="H16" s="126"/>
      <c r="I16" s="126"/>
      <c r="J16" s="126"/>
      <c r="K16" s="380" t="e">
        <f>IF($A16&gt;0,VLOOKUP($A16,DS!$A$3:$Q$3201,16,0),"")</f>
        <v>#N/A</v>
      </c>
      <c r="L16" s="381"/>
      <c r="M16" s="382"/>
    </row>
    <row r="17" spans="1:13" ht="20.100000000000001" customHeight="1">
      <c r="A17" t="e">
        <f>IF(B17&gt;VLOOKUP($E$2&amp;"-"&amp;$C$3,CHIAPHONG!$A$2:$K$396,2,FALSE),0,A16+1)</f>
        <v>#N/A</v>
      </c>
      <c r="B17" s="121">
        <f t="shared" si="0"/>
        <v>10</v>
      </c>
      <c r="C17" s="122" t="e">
        <f>IF($A17&gt;0,VLOOKUP($A17,DS!$A$3:$K$3201,4),"")</f>
        <v>#N/A</v>
      </c>
      <c r="D17" s="123" t="e">
        <f>IF($A17&gt;0,VLOOKUP($A17,DS!$A$3:$K$3201,5),"")</f>
        <v>#N/A</v>
      </c>
      <c r="E17" s="124" t="e">
        <f>IF($A17&gt;0,VLOOKUP($A17,DS!$A$3:$K$3201,6),"")</f>
        <v>#N/A</v>
      </c>
      <c r="F17" s="184" t="e">
        <f>IF($A17&gt;0,VLOOKUP($A17,DS!$A$3:$K$3201,8),"")</f>
        <v>#N/A</v>
      </c>
      <c r="G17" s="125"/>
      <c r="H17" s="126"/>
      <c r="I17" s="126"/>
      <c r="J17" s="126"/>
      <c r="K17" s="380" t="e">
        <f>IF($A17&gt;0,VLOOKUP($A17,DS!$A$3:$Q$3201,16,0),"")</f>
        <v>#N/A</v>
      </c>
      <c r="L17" s="381"/>
      <c r="M17" s="382"/>
    </row>
    <row r="18" spans="1:13" ht="20.100000000000001" customHeight="1">
      <c r="A18" t="e">
        <f>IF(B18&gt;VLOOKUP($E$2&amp;"-"&amp;$C$3,CHIAPHONG!$A$2:$K$396,2,FALSE),0,A17+1)</f>
        <v>#N/A</v>
      </c>
      <c r="B18" s="121">
        <f t="shared" si="0"/>
        <v>11</v>
      </c>
      <c r="C18" s="122" t="e">
        <f>IF($A18&gt;0,VLOOKUP($A18,DS!$A$3:$K$3201,4),"")</f>
        <v>#N/A</v>
      </c>
      <c r="D18" s="123" t="e">
        <f>IF($A18&gt;0,VLOOKUP($A18,DS!$A$3:$K$3201,5),"")</f>
        <v>#N/A</v>
      </c>
      <c r="E18" s="124" t="e">
        <f>IF($A18&gt;0,VLOOKUP($A18,DS!$A$3:$K$3201,6),"")</f>
        <v>#N/A</v>
      </c>
      <c r="F18" s="184" t="e">
        <f>IF($A18&gt;0,VLOOKUP($A18,DS!$A$3:$K$3201,8),"")</f>
        <v>#N/A</v>
      </c>
      <c r="G18" s="125"/>
      <c r="H18" s="126"/>
      <c r="I18" s="126"/>
      <c r="J18" s="126"/>
      <c r="K18" s="380" t="e">
        <f>IF($A18&gt;0,VLOOKUP($A18,DS!$A$3:$Q$3201,16,0),"")</f>
        <v>#N/A</v>
      </c>
      <c r="L18" s="381"/>
      <c r="M18" s="382"/>
    </row>
    <row r="19" spans="1:13" ht="20.100000000000001" customHeight="1">
      <c r="A19" t="e">
        <f>IF(B19&gt;VLOOKUP($E$2&amp;"-"&amp;$C$3,CHIAPHONG!$A$2:$K$396,2,FALSE),0,A18+1)</f>
        <v>#N/A</v>
      </c>
      <c r="B19" s="121">
        <f t="shared" si="0"/>
        <v>12</v>
      </c>
      <c r="C19" s="122" t="e">
        <f>IF($A19&gt;0,VLOOKUP($A19,DS!$A$3:$K$3201,4),"")</f>
        <v>#N/A</v>
      </c>
      <c r="D19" s="123" t="e">
        <f>IF($A19&gt;0,VLOOKUP($A19,DS!$A$3:$K$3201,5),"")</f>
        <v>#N/A</v>
      </c>
      <c r="E19" s="124" t="e">
        <f>IF($A19&gt;0,VLOOKUP($A19,DS!$A$3:$K$3201,6),"")</f>
        <v>#N/A</v>
      </c>
      <c r="F19" s="184" t="e">
        <f>IF($A19&gt;0,VLOOKUP($A19,DS!$A$3:$K$3201,8),"")</f>
        <v>#N/A</v>
      </c>
      <c r="G19" s="125"/>
      <c r="H19" s="126"/>
      <c r="I19" s="126"/>
      <c r="J19" s="126"/>
      <c r="K19" s="380" t="e">
        <f>IF($A19&gt;0,VLOOKUP($A19,DS!$A$3:$Q$3201,16,0),"")</f>
        <v>#N/A</v>
      </c>
      <c r="L19" s="381"/>
      <c r="M19" s="382"/>
    </row>
    <row r="20" spans="1:13" ht="20.100000000000001" customHeight="1">
      <c r="A20" t="e">
        <f>IF(B20&gt;VLOOKUP($E$2&amp;"-"&amp;$C$3,CHIAPHONG!$A$2:$K$396,2,FALSE),0,A19+1)</f>
        <v>#N/A</v>
      </c>
      <c r="B20" s="121">
        <f t="shared" si="0"/>
        <v>13</v>
      </c>
      <c r="C20" s="122" t="e">
        <f>IF($A20&gt;0,VLOOKUP($A20,DS!$A$3:$K$3201,4),"")</f>
        <v>#N/A</v>
      </c>
      <c r="D20" s="123" t="e">
        <f>IF($A20&gt;0,VLOOKUP($A20,DS!$A$3:$K$3201,5),"")</f>
        <v>#N/A</v>
      </c>
      <c r="E20" s="124" t="e">
        <f>IF($A20&gt;0,VLOOKUP($A20,DS!$A$3:$K$3201,6),"")</f>
        <v>#N/A</v>
      </c>
      <c r="F20" s="184" t="e">
        <f>IF($A20&gt;0,VLOOKUP($A20,DS!$A$3:$K$3201,8),"")</f>
        <v>#N/A</v>
      </c>
      <c r="G20" s="125"/>
      <c r="H20" s="126"/>
      <c r="I20" s="126"/>
      <c r="J20" s="126"/>
      <c r="K20" s="380" t="e">
        <f>IF($A20&gt;0,VLOOKUP($A20,DS!$A$3:$Q$3201,16,0),"")</f>
        <v>#N/A</v>
      </c>
      <c r="L20" s="381"/>
      <c r="M20" s="382"/>
    </row>
    <row r="21" spans="1:13" ht="20.100000000000001" customHeight="1">
      <c r="A21" t="e">
        <f>IF(B21&gt;VLOOKUP($E$2&amp;"-"&amp;$C$3,CHIAPHONG!$A$2:$K$396,2,FALSE),0,A20+1)</f>
        <v>#N/A</v>
      </c>
      <c r="B21" s="121">
        <f t="shared" si="0"/>
        <v>14</v>
      </c>
      <c r="C21" s="122" t="e">
        <f>IF($A21&gt;0,VLOOKUP($A21,DS!$A$3:$K$3201,4),"")</f>
        <v>#N/A</v>
      </c>
      <c r="D21" s="123" t="e">
        <f>IF($A21&gt;0,VLOOKUP($A21,DS!$A$3:$K$3201,5),"")</f>
        <v>#N/A</v>
      </c>
      <c r="E21" s="124" t="e">
        <f>IF($A21&gt;0,VLOOKUP($A21,DS!$A$3:$K$3201,6),"")</f>
        <v>#N/A</v>
      </c>
      <c r="F21" s="184" t="e">
        <f>IF($A21&gt;0,VLOOKUP($A21,DS!$A$3:$K$3201,8),"")</f>
        <v>#N/A</v>
      </c>
      <c r="G21" s="125"/>
      <c r="H21" s="126"/>
      <c r="I21" s="126"/>
      <c r="J21" s="126"/>
      <c r="K21" s="380" t="e">
        <f>IF($A21&gt;0,VLOOKUP($A21,DS!$A$3:$Q$3201,16,0),"")</f>
        <v>#N/A</v>
      </c>
      <c r="L21" s="381"/>
      <c r="M21" s="382"/>
    </row>
    <row r="22" spans="1:13" ht="20.100000000000001" customHeight="1">
      <c r="A22" t="e">
        <f>IF(B22&gt;VLOOKUP($E$2&amp;"-"&amp;$C$3,CHIAPHONG!$A$2:$K$396,2,FALSE),0,A21+1)</f>
        <v>#N/A</v>
      </c>
      <c r="B22" s="121">
        <f t="shared" si="0"/>
        <v>15</v>
      </c>
      <c r="C22" s="122" t="e">
        <f>IF($A22&gt;0,VLOOKUP($A22,DS!$A$3:$K$3201,4),"")</f>
        <v>#N/A</v>
      </c>
      <c r="D22" s="123" t="e">
        <f>IF($A22&gt;0,VLOOKUP($A22,DS!$A$3:$K$3201,5),"")</f>
        <v>#N/A</v>
      </c>
      <c r="E22" s="124" t="e">
        <f>IF($A22&gt;0,VLOOKUP($A22,DS!$A$3:$K$3201,6),"")</f>
        <v>#N/A</v>
      </c>
      <c r="F22" s="184" t="e">
        <f>IF($A22&gt;0,VLOOKUP($A22,DS!$A$3:$K$3201,8),"")</f>
        <v>#N/A</v>
      </c>
      <c r="G22" s="125"/>
      <c r="H22" s="126"/>
      <c r="I22" s="126"/>
      <c r="J22" s="126"/>
      <c r="K22" s="380" t="e">
        <f>IF($A22&gt;0,VLOOKUP($A22,DS!$A$3:$Q$3201,16,0),"")</f>
        <v>#N/A</v>
      </c>
      <c r="L22" s="381"/>
      <c r="M22" s="382"/>
    </row>
    <row r="23" spans="1:13" ht="20.100000000000001" customHeight="1">
      <c r="A23" t="e">
        <f>IF(B23&gt;VLOOKUP($E$2&amp;"-"&amp;$C$3,CHIAPHONG!$A$2:$K$396,2,FALSE),0,A22+1)</f>
        <v>#N/A</v>
      </c>
      <c r="B23" s="121">
        <f t="shared" si="0"/>
        <v>16</v>
      </c>
      <c r="C23" s="122" t="e">
        <f>IF($A23&gt;0,VLOOKUP($A23,DS!$A$3:$K$3201,4),"")</f>
        <v>#N/A</v>
      </c>
      <c r="D23" s="123" t="e">
        <f>IF($A23&gt;0,VLOOKUP($A23,DS!$A$3:$K$3201,5),"")</f>
        <v>#N/A</v>
      </c>
      <c r="E23" s="124" t="e">
        <f>IF($A23&gt;0,VLOOKUP($A23,DS!$A$3:$K$3201,6),"")</f>
        <v>#N/A</v>
      </c>
      <c r="F23" s="184" t="e">
        <f>IF($A23&gt;0,VLOOKUP($A23,DS!$A$3:$K$3201,8),"")</f>
        <v>#N/A</v>
      </c>
      <c r="G23" s="125"/>
      <c r="H23" s="126"/>
      <c r="I23" s="126"/>
      <c r="J23" s="126"/>
      <c r="K23" s="380" t="e">
        <f>IF($A23&gt;0,VLOOKUP($A23,DS!$A$3:$Q$3201,16,0),"")</f>
        <v>#N/A</v>
      </c>
      <c r="L23" s="381"/>
      <c r="M23" s="382"/>
    </row>
    <row r="24" spans="1:13" ht="20.100000000000001" customHeight="1">
      <c r="A24" t="e">
        <f>IF(B24&gt;VLOOKUP($E$2&amp;"-"&amp;$C$3,CHIAPHONG!$A$2:$K$396,2,FALSE),0,A23+1)</f>
        <v>#N/A</v>
      </c>
      <c r="B24" s="121">
        <f t="shared" si="0"/>
        <v>17</v>
      </c>
      <c r="C24" s="122" t="e">
        <f>IF($A24&gt;0,VLOOKUP($A24,DS!$A$3:$K$3201,4),"")</f>
        <v>#N/A</v>
      </c>
      <c r="D24" s="123" t="e">
        <f>IF($A24&gt;0,VLOOKUP($A24,DS!$A$3:$K$3201,5),"")</f>
        <v>#N/A</v>
      </c>
      <c r="E24" s="124" t="e">
        <f>IF($A24&gt;0,VLOOKUP($A24,DS!$A$3:$K$3201,6),"")</f>
        <v>#N/A</v>
      </c>
      <c r="F24" s="184" t="e">
        <f>IF($A24&gt;0,VLOOKUP($A24,DS!$A$3:$K$3201,8),"")</f>
        <v>#N/A</v>
      </c>
      <c r="G24" s="125"/>
      <c r="H24" s="126"/>
      <c r="I24" s="126"/>
      <c r="J24" s="126"/>
      <c r="K24" s="380" t="e">
        <f>IF($A24&gt;0,VLOOKUP($A24,DS!$A$3:$Q$3201,16,0),"")</f>
        <v>#N/A</v>
      </c>
      <c r="L24" s="381"/>
      <c r="M24" s="382"/>
    </row>
    <row r="25" spans="1:13" ht="20.100000000000001" customHeight="1">
      <c r="A25" t="e">
        <f>IF(B25&gt;VLOOKUP($E$2&amp;"-"&amp;$C$3,CHIAPHONG!$A$2:$K$396,2,FALSE),0,A24+1)</f>
        <v>#N/A</v>
      </c>
      <c r="B25" s="121">
        <f t="shared" si="0"/>
        <v>18</v>
      </c>
      <c r="C25" s="122" t="e">
        <f>IF($A25&gt;0,VLOOKUP($A25,DS!$A$3:$K$3201,4),"")</f>
        <v>#N/A</v>
      </c>
      <c r="D25" s="123" t="e">
        <f>IF($A25&gt;0,VLOOKUP($A25,DS!$A$3:$K$3201,5),"")</f>
        <v>#N/A</v>
      </c>
      <c r="E25" s="124" t="e">
        <f>IF($A25&gt;0,VLOOKUP($A25,DS!$A$3:$K$3201,6),"")</f>
        <v>#N/A</v>
      </c>
      <c r="F25" s="184" t="e">
        <f>IF($A25&gt;0,VLOOKUP($A25,DS!$A$3:$K$3201,8),"")</f>
        <v>#N/A</v>
      </c>
      <c r="G25" s="125"/>
      <c r="H25" s="126"/>
      <c r="I25" s="126"/>
      <c r="J25" s="126"/>
      <c r="K25" s="380" t="e">
        <f>IF($A25&gt;0,VLOOKUP($A25,DS!$A$3:$Q$3201,16,0),"")</f>
        <v>#N/A</v>
      </c>
      <c r="L25" s="381"/>
      <c r="M25" s="382"/>
    </row>
    <row r="26" spans="1:13" ht="20.100000000000001" customHeight="1">
      <c r="A26" t="e">
        <f>IF(B26&gt;VLOOKUP($E$2&amp;"-"&amp;$C$3,CHIAPHONG!$A$2:$K$396,2,FALSE),0,A25+1)</f>
        <v>#N/A</v>
      </c>
      <c r="B26" s="121">
        <f t="shared" si="0"/>
        <v>19</v>
      </c>
      <c r="C26" s="122" t="e">
        <f>IF($A26&gt;0,VLOOKUP($A26,DS!$A$3:$K$3201,4),"")</f>
        <v>#N/A</v>
      </c>
      <c r="D26" s="123" t="e">
        <f>IF($A26&gt;0,VLOOKUP($A26,DS!$A$3:$K$3201,5),"")</f>
        <v>#N/A</v>
      </c>
      <c r="E26" s="124" t="e">
        <f>IF($A26&gt;0,VLOOKUP($A26,DS!$A$3:$K$3201,6),"")</f>
        <v>#N/A</v>
      </c>
      <c r="F26" s="184" t="e">
        <f>IF($A26&gt;0,VLOOKUP($A26,DS!$A$3:$K$3201,8),"")</f>
        <v>#N/A</v>
      </c>
      <c r="G26" s="125"/>
      <c r="H26" s="126"/>
      <c r="I26" s="126"/>
      <c r="J26" s="126"/>
      <c r="K26" s="380" t="e">
        <f>IF($A26&gt;0,VLOOKUP($A26,DS!$A$3:$Q$3201,16,0),"")</f>
        <v>#N/A</v>
      </c>
      <c r="L26" s="381"/>
      <c r="M26" s="382"/>
    </row>
    <row r="27" spans="1:13" ht="20.100000000000001" customHeight="1">
      <c r="A27" t="e">
        <f>IF(B27&gt;VLOOKUP($E$2&amp;"-"&amp;$C$3,CHIAPHONG!$A$2:$K$396,2,FALSE),0,A26+1)</f>
        <v>#N/A</v>
      </c>
      <c r="B27" s="121">
        <f t="shared" si="0"/>
        <v>20</v>
      </c>
      <c r="C27" s="122" t="e">
        <f>IF($A27&gt;0,VLOOKUP($A27,DS!$A$3:$K$3201,4),"")</f>
        <v>#N/A</v>
      </c>
      <c r="D27" s="123" t="e">
        <f>IF($A27&gt;0,VLOOKUP($A27,DS!$A$3:$K$3201,5),"")</f>
        <v>#N/A</v>
      </c>
      <c r="E27" s="124" t="e">
        <f>IF($A27&gt;0,VLOOKUP($A27,DS!$A$3:$K$3201,6),"")</f>
        <v>#N/A</v>
      </c>
      <c r="F27" s="184" t="e">
        <f>IF($A27&gt;0,VLOOKUP($A27,DS!$A$3:$K$3201,8),"")</f>
        <v>#N/A</v>
      </c>
      <c r="G27" s="125"/>
      <c r="H27" s="126"/>
      <c r="I27" s="126"/>
      <c r="J27" s="126"/>
      <c r="K27" s="380" t="e">
        <f>IF($A27&gt;0,VLOOKUP($A27,DS!$A$3:$Q$3201,16,0),"")</f>
        <v>#N/A</v>
      </c>
      <c r="L27" s="381"/>
      <c r="M27" s="382"/>
    </row>
    <row r="28" spans="1:13" ht="20.100000000000001" customHeight="1">
      <c r="A28" t="e">
        <f>IF(B28&gt;VLOOKUP($E$2&amp;"-"&amp;$C$3,CHIAPHONG!$A$2:$K$396,2,FALSE),0,A27+1)</f>
        <v>#N/A</v>
      </c>
      <c r="B28" s="121">
        <f t="shared" si="0"/>
        <v>21</v>
      </c>
      <c r="C28" s="122" t="e">
        <f>IF($A28&gt;0,VLOOKUP($A28,DS!$A$3:$K$3201,4),"")</f>
        <v>#N/A</v>
      </c>
      <c r="D28" s="123" t="e">
        <f>IF($A28&gt;0,VLOOKUP($A28,DS!$A$3:$K$3201,5),"")</f>
        <v>#N/A</v>
      </c>
      <c r="E28" s="124" t="e">
        <f>IF($A28&gt;0,VLOOKUP($A28,DS!$A$3:$K$3201,6),"")</f>
        <v>#N/A</v>
      </c>
      <c r="F28" s="184" t="e">
        <f>IF($A28&gt;0,VLOOKUP($A28,DS!$A$3:$K$3201,8),"")</f>
        <v>#N/A</v>
      </c>
      <c r="G28" s="125"/>
      <c r="H28" s="126"/>
      <c r="I28" s="126"/>
      <c r="J28" s="126"/>
      <c r="K28" s="380" t="e">
        <f>IF($A28&gt;0,VLOOKUP($A28,DS!$A$3:$Q$3201,16,0),"")</f>
        <v>#N/A</v>
      </c>
      <c r="L28" s="381"/>
      <c r="M28" s="382"/>
    </row>
    <row r="29" spans="1:13" ht="20.100000000000001" customHeight="1">
      <c r="A29" t="e">
        <f>IF(B29&gt;VLOOKUP($E$2&amp;"-"&amp;$C$3,CHIAPHONG!$A$2:$K$396,2,FALSE),0,A28+1)</f>
        <v>#N/A</v>
      </c>
      <c r="B29" s="121">
        <f t="shared" si="0"/>
        <v>22</v>
      </c>
      <c r="C29" s="122" t="e">
        <f>IF($A29&gt;0,VLOOKUP($A29,DS!$A$3:$K$3201,4),"")</f>
        <v>#N/A</v>
      </c>
      <c r="D29" s="123" t="e">
        <f>IF($A29&gt;0,VLOOKUP($A29,DS!$A$3:$K$3201,5),"")</f>
        <v>#N/A</v>
      </c>
      <c r="E29" s="124" t="e">
        <f>IF($A29&gt;0,VLOOKUP($A29,DS!$A$3:$K$3201,6),"")</f>
        <v>#N/A</v>
      </c>
      <c r="F29" s="184" t="e">
        <f>IF($A29&gt;0,VLOOKUP($A29,DS!$A$3:$K$3201,8),"")</f>
        <v>#N/A</v>
      </c>
      <c r="G29" s="125"/>
      <c r="H29" s="126"/>
      <c r="I29" s="126"/>
      <c r="J29" s="126"/>
      <c r="K29" s="380" t="e">
        <f>IF($A29&gt;0,VLOOKUP($A29,DS!$A$3:$Q$3201,16,0),"")</f>
        <v>#N/A</v>
      </c>
      <c r="L29" s="381"/>
      <c r="M29" s="382"/>
    </row>
    <row r="30" spans="1:13" ht="20.100000000000001" customHeight="1">
      <c r="A30" t="e">
        <f>IF(B30&gt;VLOOKUP($E$2&amp;"-"&amp;$C$3,CHIAPHONG!$A$2:$K$396,2,FALSE),0,A29+1)</f>
        <v>#N/A</v>
      </c>
      <c r="B30" s="121">
        <f t="shared" si="0"/>
        <v>23</v>
      </c>
      <c r="C30" s="122" t="e">
        <f>IF($A30&gt;0,VLOOKUP($A30,DS!$A$3:$K$3201,4),"")</f>
        <v>#N/A</v>
      </c>
      <c r="D30" s="123" t="e">
        <f>IF($A30&gt;0,VLOOKUP($A30,DS!$A$3:$K$3201,5),"")</f>
        <v>#N/A</v>
      </c>
      <c r="E30" s="124" t="e">
        <f>IF($A30&gt;0,VLOOKUP($A30,DS!$A$3:$K$3201,6),"")</f>
        <v>#N/A</v>
      </c>
      <c r="F30" s="184" t="e">
        <f>IF($A30&gt;0,VLOOKUP($A30,DS!$A$3:$K$3201,8),"")</f>
        <v>#N/A</v>
      </c>
      <c r="G30" s="125"/>
      <c r="H30" s="126"/>
      <c r="I30" s="126"/>
      <c r="J30" s="126"/>
      <c r="K30" s="380" t="e">
        <f>IF($A30&gt;0,VLOOKUP($A30,DS!$A$3:$Q$3201,16,0),"")</f>
        <v>#N/A</v>
      </c>
      <c r="L30" s="381"/>
      <c r="M30" s="382"/>
    </row>
    <row r="31" spans="1:13" ht="20.100000000000001" customHeight="1">
      <c r="A31" t="e">
        <f>IF(B31&gt;VLOOKUP($E$2&amp;"-"&amp;$C$3,CHIAPHONG!$A$2:$K$396,2,FALSE),0,A30+1)</f>
        <v>#N/A</v>
      </c>
      <c r="B31" s="121">
        <f t="shared" si="0"/>
        <v>24</v>
      </c>
      <c r="C31" s="122" t="e">
        <f>IF($A31&gt;0,VLOOKUP($A31,DS!$A$3:$K$3201,4),"")</f>
        <v>#N/A</v>
      </c>
      <c r="D31" s="123" t="e">
        <f>IF($A31&gt;0,VLOOKUP($A31,DS!$A$3:$K$3201,5),"")</f>
        <v>#N/A</v>
      </c>
      <c r="E31" s="124" t="e">
        <f>IF($A31&gt;0,VLOOKUP($A31,DS!$A$3:$K$3201,6),"")</f>
        <v>#N/A</v>
      </c>
      <c r="F31" s="184" t="e">
        <f>IF($A31&gt;0,VLOOKUP($A31,DS!$A$3:$K$3201,8),"")</f>
        <v>#N/A</v>
      </c>
      <c r="G31" s="125"/>
      <c r="H31" s="126"/>
      <c r="I31" s="126"/>
      <c r="J31" s="126"/>
      <c r="K31" s="380" t="e">
        <f>IF($A31&gt;0,VLOOKUP($A31,DS!$A$3:$Q$3201,16,0),"")</f>
        <v>#N/A</v>
      </c>
      <c r="L31" s="381"/>
      <c r="M31" s="382"/>
    </row>
    <row r="32" spans="1:13" ht="20.100000000000001" customHeight="1">
      <c r="A32" t="e">
        <f>IF(B32&gt;VLOOKUP($E$2&amp;"-"&amp;$C$3,CHIAPHONG!$A$2:$K$396,2,FALSE),0,A31+1)</f>
        <v>#N/A</v>
      </c>
      <c r="B32" s="121">
        <f t="shared" si="0"/>
        <v>25</v>
      </c>
      <c r="C32" s="122" t="e">
        <f>IF($A32&gt;0,VLOOKUP($A32,DS!$A$3:$K$3201,4),"")</f>
        <v>#N/A</v>
      </c>
      <c r="D32" s="123" t="e">
        <f>IF($A32&gt;0,VLOOKUP($A32,DS!$A$3:$K$3201,5),"")</f>
        <v>#N/A</v>
      </c>
      <c r="E32" s="124" t="e">
        <f>IF($A32&gt;0,VLOOKUP($A32,DS!$A$3:$K$3201,6),"")</f>
        <v>#N/A</v>
      </c>
      <c r="F32" s="184" t="e">
        <f>IF($A32&gt;0,VLOOKUP($A32,DS!$A$3:$K$3201,8),"")</f>
        <v>#N/A</v>
      </c>
      <c r="G32" s="125"/>
      <c r="H32" s="126"/>
      <c r="I32" s="126"/>
      <c r="J32" s="126"/>
      <c r="K32" s="380" t="e">
        <f>IF($A32&gt;0,VLOOKUP($A32,DS!$A$3:$Q$3201,16,0),"")</f>
        <v>#N/A</v>
      </c>
      <c r="L32" s="381"/>
      <c r="M32" s="382"/>
    </row>
    <row r="33" spans="1:13" ht="20.100000000000001" customHeight="1">
      <c r="A33" t="e">
        <f>IF(B33&gt;VLOOKUP($E$2&amp;"-"&amp;$C$3,CHIAPHONG!$A$2:$K$396,2,FALSE),0,A32+1)</f>
        <v>#N/A</v>
      </c>
      <c r="B33" s="121">
        <f t="shared" si="0"/>
        <v>26</v>
      </c>
      <c r="C33" s="122" t="e">
        <f>IF($A33&gt;0,VLOOKUP($A33,DS!$A$3:$K$3201,4),"")</f>
        <v>#N/A</v>
      </c>
      <c r="D33" s="123" t="e">
        <f>IF($A33&gt;0,VLOOKUP($A33,DS!$A$3:$K$3201,5),"")</f>
        <v>#N/A</v>
      </c>
      <c r="E33" s="124" t="e">
        <f>IF($A33&gt;0,VLOOKUP($A33,DS!$A$3:$K$3201,6),"")</f>
        <v>#N/A</v>
      </c>
      <c r="F33" s="184" t="e">
        <f>IF($A33&gt;0,VLOOKUP($A33,DS!$A$3:$K$3201,8),"")</f>
        <v>#N/A</v>
      </c>
      <c r="G33" s="125"/>
      <c r="H33" s="126"/>
      <c r="I33" s="126"/>
      <c r="J33" s="126"/>
      <c r="K33" s="380" t="e">
        <f>IF($A33&gt;0,VLOOKUP($A33,DS!$A$3:$Q$3201,16,0),"")</f>
        <v>#N/A</v>
      </c>
      <c r="L33" s="381"/>
      <c r="M33" s="382"/>
    </row>
    <row r="34" spans="1:13" ht="20.100000000000001" customHeight="1">
      <c r="A34" t="e">
        <f>IF(B34&gt;VLOOKUP($E$2&amp;"-"&amp;$C$3,CHIAPHONG!$A$2:$K$396,2,FALSE),0,A33+1)</f>
        <v>#N/A</v>
      </c>
      <c r="B34" s="121">
        <f t="shared" si="0"/>
        <v>27</v>
      </c>
      <c r="C34" s="122" t="e">
        <f>IF($A34&gt;0,VLOOKUP($A34,DS!$A$3:$K$3201,4),"")</f>
        <v>#N/A</v>
      </c>
      <c r="D34" s="123" t="e">
        <f>IF($A34&gt;0,VLOOKUP($A34,DS!$A$3:$K$3201,5),"")</f>
        <v>#N/A</v>
      </c>
      <c r="E34" s="124" t="e">
        <f>IF($A34&gt;0,VLOOKUP($A34,DS!$A$3:$K$3201,6),"")</f>
        <v>#N/A</v>
      </c>
      <c r="F34" s="184" t="e">
        <f>IF($A34&gt;0,VLOOKUP($A34,DS!$A$3:$K$3201,8),"")</f>
        <v>#N/A</v>
      </c>
      <c r="G34" s="125"/>
      <c r="H34" s="126"/>
      <c r="I34" s="126"/>
      <c r="J34" s="126"/>
      <c r="K34" s="380" t="e">
        <f>IF($A34&gt;0,VLOOKUP($A34,DS!$A$3:$Q$3201,16,0),"")</f>
        <v>#N/A</v>
      </c>
      <c r="L34" s="381"/>
      <c r="M34" s="382"/>
    </row>
    <row r="35" spans="1:13" ht="20.100000000000001" customHeight="1">
      <c r="A35" t="e">
        <f>IF(B35&gt;VLOOKUP($E$2&amp;"-"&amp;$C$3,CHIAPHONG!$A$2:$K$396,2,FALSE),0,A34+1)</f>
        <v>#N/A</v>
      </c>
      <c r="B35" s="121">
        <f t="shared" si="0"/>
        <v>28</v>
      </c>
      <c r="C35" s="122" t="e">
        <f>IF($A35&gt;0,VLOOKUP($A35,DS!$A$3:$K$3201,4),"")</f>
        <v>#N/A</v>
      </c>
      <c r="D35" s="123" t="e">
        <f>IF($A35&gt;0,VLOOKUP($A35,DS!$A$3:$K$3201,5),"")</f>
        <v>#N/A</v>
      </c>
      <c r="E35" s="124" t="e">
        <f>IF($A35&gt;0,VLOOKUP($A35,DS!$A$3:$K$3201,6),"")</f>
        <v>#N/A</v>
      </c>
      <c r="F35" s="184" t="e">
        <f>IF($A35&gt;0,VLOOKUP($A35,DS!$A$3:$K$3201,8),"")</f>
        <v>#N/A</v>
      </c>
      <c r="G35" s="125"/>
      <c r="H35" s="126"/>
      <c r="I35" s="126"/>
      <c r="J35" s="126"/>
      <c r="K35" s="380" t="e">
        <f>IF($A35&gt;0,VLOOKUP($A35,DS!$A$3:$Q$3201,16,0),"")</f>
        <v>#N/A</v>
      </c>
      <c r="L35" s="381"/>
      <c r="M35" s="382"/>
    </row>
    <row r="36" spans="1:13" ht="20.100000000000001" customHeight="1">
      <c r="A36" t="e">
        <f>IF(B36&gt;VLOOKUP($E$2&amp;"-"&amp;$C$3,CHIAPHONG!$A$2:$K$396,2,FALSE),0,A35+1)</f>
        <v>#N/A</v>
      </c>
      <c r="B36" s="121">
        <f t="shared" si="0"/>
        <v>29</v>
      </c>
      <c r="C36" s="122" t="e">
        <f>IF($A36&gt;0,VLOOKUP($A36,DS!$A$3:$K$3201,4),"")</f>
        <v>#N/A</v>
      </c>
      <c r="D36" s="123" t="e">
        <f>IF($A36&gt;0,VLOOKUP($A36,DS!$A$3:$K$3201,5),"")</f>
        <v>#N/A</v>
      </c>
      <c r="E36" s="124" t="e">
        <f>IF($A36&gt;0,VLOOKUP($A36,DS!$A$3:$K$3201,6),"")</f>
        <v>#N/A</v>
      </c>
      <c r="F36" s="184" t="e">
        <f>IF($A36&gt;0,VLOOKUP($A36,DS!$A$3:$K$3201,8),"")</f>
        <v>#N/A</v>
      </c>
      <c r="G36" s="125"/>
      <c r="H36" s="126"/>
      <c r="I36" s="126"/>
      <c r="J36" s="126"/>
      <c r="K36" s="380" t="e">
        <f>IF($A36&gt;0,VLOOKUP($A36,DS!$A$3:$Q$3201,16,0),"")</f>
        <v>#N/A</v>
      </c>
      <c r="L36" s="381"/>
      <c r="M36" s="382"/>
    </row>
    <row r="37" spans="1:13" ht="20.100000000000001" customHeight="1">
      <c r="A37" t="e">
        <f>IF(B37&gt;VLOOKUP($E$2&amp;"-"&amp;$C$3,CHIAPHONG!$A$2:$K$396,2,FALSE),0,A36+1)</f>
        <v>#N/A</v>
      </c>
      <c r="B37" s="128">
        <f t="shared" si="0"/>
        <v>30</v>
      </c>
      <c r="C37" s="122" t="e">
        <f>IF($A37&gt;0,VLOOKUP($A37,DS!$A$3:$K$3201,4),"")</f>
        <v>#N/A</v>
      </c>
      <c r="D37" s="123" t="e">
        <f>IF($A37&gt;0,VLOOKUP($A37,DS!$A$3:$K$3201,5),"")</f>
        <v>#N/A</v>
      </c>
      <c r="E37" s="124" t="e">
        <f>IF($A37&gt;0,VLOOKUP($A37,DS!$A$3:$K$3201,6),"")</f>
        <v>#N/A</v>
      </c>
      <c r="F37" s="184" t="e">
        <f>IF($A37&gt;0,VLOOKUP($A37,DS!$A$3:$K$3201,8),"")</f>
        <v>#N/A</v>
      </c>
      <c r="G37" s="129"/>
      <c r="H37" s="130"/>
      <c r="I37" s="130"/>
      <c r="J37" s="130"/>
      <c r="K37" s="380" t="e">
        <f>IF($A37&gt;0,VLOOKUP($A37,DS!$A$3:$Q$3201,16,0),"")</f>
        <v>#N/A</v>
      </c>
      <c r="L37" s="381"/>
      <c r="M37" s="382"/>
    </row>
    <row r="38" spans="1:13" ht="23.25" customHeight="1">
      <c r="B38" s="131" t="s">
        <v>94</v>
      </c>
      <c r="C38" s="132"/>
      <c r="D38" s="133"/>
      <c r="E38" s="134"/>
      <c r="F38" s="135"/>
      <c r="G38" s="136"/>
      <c r="H38" s="137"/>
      <c r="I38" s="137"/>
      <c r="J38" s="137"/>
      <c r="K38" s="127"/>
      <c r="L38" s="127"/>
      <c r="M38" s="127"/>
    </row>
    <row r="39" spans="1:13" ht="20.100000000000001" customHeight="1">
      <c r="B39" s="138" t="s">
        <v>95</v>
      </c>
      <c r="C39" s="139"/>
      <c r="D39" s="140"/>
      <c r="E39" s="141"/>
      <c r="F39" s="142"/>
      <c r="G39" s="143"/>
      <c r="H39" s="144"/>
      <c r="I39" s="144"/>
      <c r="J39" s="144"/>
      <c r="K39" s="145"/>
      <c r="L39" s="145"/>
      <c r="M39" s="145"/>
    </row>
    <row r="40" spans="1:13" ht="20.100000000000001" customHeight="1">
      <c r="B40" s="146"/>
      <c r="C40" s="139"/>
      <c r="D40" s="140"/>
      <c r="E40" s="141"/>
      <c r="F40" s="142"/>
      <c r="G40" s="143"/>
      <c r="H40" s="144"/>
      <c r="I40" s="144"/>
      <c r="J40" s="144"/>
      <c r="K40" s="145"/>
      <c r="L40" s="145"/>
      <c r="M40" s="145"/>
    </row>
    <row r="41" spans="1:13" ht="20.100000000000001" customHeight="1">
      <c r="B41" s="146"/>
      <c r="C41" s="139"/>
      <c r="D41" s="140"/>
      <c r="E41" s="141"/>
      <c r="F41" s="142"/>
      <c r="G41" s="143"/>
      <c r="H41" s="144"/>
      <c r="I41" s="144"/>
      <c r="J41" s="144"/>
      <c r="K41" s="145"/>
      <c r="L41" s="145"/>
      <c r="M41" s="145"/>
    </row>
    <row r="42" spans="1:13" ht="8.25" customHeight="1">
      <c r="B42" s="146"/>
      <c r="C42" s="139"/>
      <c r="D42" s="140"/>
      <c r="E42" s="141"/>
      <c r="F42" s="142"/>
      <c r="G42" s="143"/>
      <c r="H42" s="144"/>
      <c r="I42" s="144"/>
      <c r="J42" s="144"/>
      <c r="K42" s="145"/>
      <c r="L42" s="145"/>
      <c r="M42" s="145"/>
    </row>
    <row r="43" spans="1:13" ht="20.100000000000001" customHeight="1">
      <c r="B43" s="147" t="s">
        <v>96</v>
      </c>
      <c r="C43" s="139"/>
      <c r="D43" s="140"/>
      <c r="E43" s="141"/>
      <c r="F43" s="142"/>
      <c r="G43" s="143"/>
      <c r="H43" s="144"/>
      <c r="I43" s="144"/>
      <c r="J43" s="144"/>
      <c r="K43" s="145"/>
      <c r="L43" s="145"/>
      <c r="M43" s="145"/>
    </row>
    <row r="44" spans="1:13" ht="20.100000000000001" customHeight="1">
      <c r="A44" t="e">
        <f>IF(B44&gt;VLOOKUP($E$2&amp;"-"&amp;$C$3,CHIAPHONG!$A$2:$K$396,2,FALSE),0,A37+1)</f>
        <v>#N/A</v>
      </c>
      <c r="B44" s="148">
        <f>B37+1</f>
        <v>31</v>
      </c>
      <c r="C44" s="149" t="e">
        <f>IF($A44&gt;0,VLOOKUP($A44,DS!$A$3:$K$3201,4),"")</f>
        <v>#N/A</v>
      </c>
      <c r="D44" s="150" t="e">
        <f>IF($A44&gt;0,VLOOKUP($A44,DS!$A$3:$K$3201,5),"")</f>
        <v>#N/A</v>
      </c>
      <c r="E44" s="151" t="e">
        <f>IF($A44&gt;0,VLOOKUP($A44,DS!$A$3:$K$3201,6),"")</f>
        <v>#N/A</v>
      </c>
      <c r="F44" s="185" t="e">
        <f>IF($A44&gt;0,VLOOKUP($A44,DS!$A$3:$K$3201,8),"")</f>
        <v>#N/A</v>
      </c>
      <c r="G44" s="152"/>
      <c r="H44" s="153"/>
      <c r="I44" s="153"/>
      <c r="J44" s="153"/>
      <c r="K44" s="383" t="e">
        <f>IF($A44&gt;0,VLOOKUP($A44,DS!$A$3:$Q$3201,16,0),"")</f>
        <v>#N/A</v>
      </c>
      <c r="L44" s="384"/>
      <c r="M44" s="385"/>
    </row>
    <row r="45" spans="1:13" ht="20.100000000000001" customHeight="1">
      <c r="A45" t="e">
        <f>IF(B45&gt;VLOOKUP($E$2&amp;"-"&amp;$C$3,CHIAPHONG!$A$2:$K$396,2,FALSE),0,A44+1)</f>
        <v>#N/A</v>
      </c>
      <c r="B45" s="121">
        <f t="shared" si="0"/>
        <v>32</v>
      </c>
      <c r="C45" s="122" t="e">
        <f>IF($A45&gt;0,VLOOKUP($A45,DS!$A$3:$K$3201,4),"")</f>
        <v>#N/A</v>
      </c>
      <c r="D45" s="123" t="e">
        <f>IF($A45&gt;0,VLOOKUP($A45,DS!$A$3:$K$3201,5),"")</f>
        <v>#N/A</v>
      </c>
      <c r="E45" s="124" t="e">
        <f>IF($A45&gt;0,VLOOKUP($A45,DS!$A$3:$K$3201,6),"")</f>
        <v>#N/A</v>
      </c>
      <c r="F45" s="184" t="e">
        <f>IF($A45&gt;0,VLOOKUP($A45,DS!$A$3:$K$3201,8),"")</f>
        <v>#N/A</v>
      </c>
      <c r="G45" s="125"/>
      <c r="H45" s="126"/>
      <c r="I45" s="126"/>
      <c r="J45" s="126"/>
      <c r="K45" s="380" t="e">
        <f>IF($A45&gt;0,VLOOKUP($A45,DS!$A$3:$Q$3201,16,0),"")</f>
        <v>#N/A</v>
      </c>
      <c r="L45" s="381"/>
      <c r="M45" s="382"/>
    </row>
    <row r="46" spans="1:13" ht="20.100000000000001" customHeight="1">
      <c r="A46" t="e">
        <f>IF(B46&gt;VLOOKUP($E$2&amp;"-"&amp;$C$3,CHIAPHONG!$A$2:$K$396,2,FALSE),0,A45+1)</f>
        <v>#N/A</v>
      </c>
      <c r="B46" s="121">
        <f t="shared" si="0"/>
        <v>33</v>
      </c>
      <c r="C46" s="122" t="e">
        <f>IF($A46&gt;0,VLOOKUP($A46,DS!$A$3:$K$3201,4),"")</f>
        <v>#N/A</v>
      </c>
      <c r="D46" s="123" t="e">
        <f>IF($A46&gt;0,VLOOKUP($A46,DS!$A$3:$K$3201,5),"")</f>
        <v>#N/A</v>
      </c>
      <c r="E46" s="124" t="e">
        <f>IF($A46&gt;0,VLOOKUP($A46,DS!$A$3:$K$3201,6),"")</f>
        <v>#N/A</v>
      </c>
      <c r="F46" s="184" t="e">
        <f>IF($A46&gt;0,VLOOKUP($A46,DS!$A$3:$K$3201,8),"")</f>
        <v>#N/A</v>
      </c>
      <c r="G46" s="125"/>
      <c r="H46" s="126"/>
      <c r="I46" s="126"/>
      <c r="J46" s="126"/>
      <c r="K46" s="380" t="e">
        <f>IF($A46&gt;0,VLOOKUP($A46,DS!$A$3:$Q$3201,16,0),"")</f>
        <v>#N/A</v>
      </c>
      <c r="L46" s="381"/>
      <c r="M46" s="382"/>
    </row>
    <row r="47" spans="1:13" ht="20.100000000000001" customHeight="1">
      <c r="A47" t="e">
        <f>IF(B47&gt;VLOOKUP($E$2&amp;"-"&amp;$C$3,CHIAPHONG!$A$2:$K$396,2,FALSE),0,A46+1)</f>
        <v>#N/A</v>
      </c>
      <c r="B47" s="121">
        <f t="shared" si="0"/>
        <v>34</v>
      </c>
      <c r="C47" s="122" t="e">
        <f>IF($A47&gt;0,VLOOKUP($A47,DS!$A$3:$K$3201,4),"")</f>
        <v>#N/A</v>
      </c>
      <c r="D47" s="123" t="e">
        <f>IF($A47&gt;0,VLOOKUP($A47,DS!$A$3:$K$3201,5),"")</f>
        <v>#N/A</v>
      </c>
      <c r="E47" s="124" t="e">
        <f>IF($A47&gt;0,VLOOKUP($A47,DS!$A$3:$K$3201,6),"")</f>
        <v>#N/A</v>
      </c>
      <c r="F47" s="184" t="e">
        <f>IF($A47&gt;0,VLOOKUP($A47,DS!$A$3:$K$3201,8),"")</f>
        <v>#N/A</v>
      </c>
      <c r="G47" s="125"/>
      <c r="H47" s="126"/>
      <c r="I47" s="126"/>
      <c r="J47" s="126"/>
      <c r="K47" s="380" t="e">
        <f>IF($A47&gt;0,VLOOKUP($A47,DS!$A$3:$Q$3201,16,0),"")</f>
        <v>#N/A</v>
      </c>
      <c r="L47" s="381"/>
      <c r="M47" s="382"/>
    </row>
    <row r="48" spans="1:13" ht="20.100000000000001" customHeight="1">
      <c r="A48" t="e">
        <f>IF(B48&gt;VLOOKUP($E$2&amp;"-"&amp;$C$3,CHIAPHONG!$A$2:$K$396,2,FALSE),0,A47+1)</f>
        <v>#N/A</v>
      </c>
      <c r="B48" s="121">
        <f t="shared" si="0"/>
        <v>35</v>
      </c>
      <c r="C48" s="122" t="e">
        <f>IF($A48&gt;0,VLOOKUP($A48,DS!$A$3:$K$3201,4),"")</f>
        <v>#N/A</v>
      </c>
      <c r="D48" s="123" t="e">
        <f>IF($A48&gt;0,VLOOKUP($A48,DS!$A$3:$K$3201,5),"")</f>
        <v>#N/A</v>
      </c>
      <c r="E48" s="124" t="e">
        <f>IF($A48&gt;0,VLOOKUP($A48,DS!$A$3:$K$3201,6),"")</f>
        <v>#N/A</v>
      </c>
      <c r="F48" s="184" t="e">
        <f>IF($A48&gt;0,VLOOKUP($A48,DS!$A$3:$K$3201,8),"")</f>
        <v>#N/A</v>
      </c>
      <c r="G48" s="125"/>
      <c r="H48" s="126"/>
      <c r="I48" s="126"/>
      <c r="J48" s="126"/>
      <c r="K48" s="380" t="e">
        <f>IF($A48&gt;0,VLOOKUP($A48,DS!$A$3:$Q$3201,16,0),"")</f>
        <v>#N/A</v>
      </c>
      <c r="L48" s="381"/>
      <c r="M48" s="382"/>
    </row>
    <row r="49" spans="1:13" ht="20.100000000000001" customHeight="1">
      <c r="A49" t="e">
        <f>IF(B49&gt;VLOOKUP($E$2&amp;"-"&amp;$C$3,CHIAPHONG!$A$2:$K$396,2,FALSE),0,A48+1)</f>
        <v>#N/A</v>
      </c>
      <c r="B49" s="121">
        <f t="shared" si="0"/>
        <v>36</v>
      </c>
      <c r="C49" s="122" t="e">
        <f>IF($A49&gt;0,VLOOKUP($A49,DS!$A$3:$K$3201,4),"")</f>
        <v>#N/A</v>
      </c>
      <c r="D49" s="123" t="e">
        <f>IF($A49&gt;0,VLOOKUP($A49,DS!$A$3:$K$3201,5),"")</f>
        <v>#N/A</v>
      </c>
      <c r="E49" s="124" t="e">
        <f>IF($A49&gt;0,VLOOKUP($A49,DS!$A$3:$K$3201,6),"")</f>
        <v>#N/A</v>
      </c>
      <c r="F49" s="184" t="e">
        <f>IF($A49&gt;0,VLOOKUP($A49,DS!$A$3:$K$3201,8),"")</f>
        <v>#N/A</v>
      </c>
      <c r="G49" s="125"/>
      <c r="H49" s="126"/>
      <c r="I49" s="126"/>
      <c r="J49" s="126"/>
      <c r="K49" s="380" t="e">
        <f>IF($A49&gt;0,VLOOKUP($A49,DS!$A$3:$Q$3201,16,0),"")</f>
        <v>#N/A</v>
      </c>
      <c r="L49" s="381"/>
      <c r="M49" s="382"/>
    </row>
    <row r="50" spans="1:13" ht="20.100000000000001" customHeight="1">
      <c r="A50" t="e">
        <f>IF(B50&gt;VLOOKUP($E$2&amp;"-"&amp;$C$3,CHIAPHONG!$A$2:$K$396,2,FALSE),0,A49+1)</f>
        <v>#N/A</v>
      </c>
      <c r="B50" s="121">
        <f t="shared" si="0"/>
        <v>37</v>
      </c>
      <c r="C50" s="122" t="e">
        <f>IF($A50&gt;0,VLOOKUP($A50,DS!$A$3:$K$3201,4),"")</f>
        <v>#N/A</v>
      </c>
      <c r="D50" s="123" t="e">
        <f>IF($A50&gt;0,VLOOKUP($A50,DS!$A$3:$K$3201,5),"")</f>
        <v>#N/A</v>
      </c>
      <c r="E50" s="124" t="e">
        <f>IF($A50&gt;0,VLOOKUP($A50,DS!$A$3:$K$3201,6),"")</f>
        <v>#N/A</v>
      </c>
      <c r="F50" s="184" t="e">
        <f>IF($A50&gt;0,VLOOKUP($A50,DS!$A$3:$K$3201,8),"")</f>
        <v>#N/A</v>
      </c>
      <c r="G50" s="125"/>
      <c r="H50" s="126"/>
      <c r="I50" s="126"/>
      <c r="J50" s="126"/>
      <c r="K50" s="380" t="e">
        <f>IF($A50&gt;0,VLOOKUP($A50,DS!$A$3:$Q$3201,16,0),"")</f>
        <v>#N/A</v>
      </c>
      <c r="L50" s="381"/>
      <c r="M50" s="382"/>
    </row>
    <row r="51" spans="1:13" ht="20.100000000000001" customHeight="1">
      <c r="A51" t="e">
        <f>IF(B51&gt;VLOOKUP($E$2&amp;"-"&amp;$C$3,CHIAPHONG!$A$2:$K$396,2,FALSE),0,A50+1)</f>
        <v>#N/A</v>
      </c>
      <c r="B51" s="121">
        <f t="shared" si="0"/>
        <v>38</v>
      </c>
      <c r="C51" s="122" t="e">
        <f>IF($A51&gt;0,VLOOKUP($A51,DS!$A$3:$K$3201,4),"")</f>
        <v>#N/A</v>
      </c>
      <c r="D51" s="123" t="e">
        <f>IF($A51&gt;0,VLOOKUP($A51,DS!$A$3:$K$3201,5),"")</f>
        <v>#N/A</v>
      </c>
      <c r="E51" s="124" t="e">
        <f>IF($A51&gt;0,VLOOKUP($A51,DS!$A$3:$K$3201,6),"")</f>
        <v>#N/A</v>
      </c>
      <c r="F51" s="184" t="e">
        <f>IF($A51&gt;0,VLOOKUP($A51,DS!$A$3:$K$3201,8),"")</f>
        <v>#N/A</v>
      </c>
      <c r="G51" s="125"/>
      <c r="H51" s="126"/>
      <c r="I51" s="126"/>
      <c r="J51" s="126"/>
      <c r="K51" s="380" t="e">
        <f>IF($A51&gt;0,VLOOKUP($A51,DS!$A$3:$Q$3201,16,0),"")</f>
        <v>#N/A</v>
      </c>
      <c r="L51" s="381"/>
      <c r="M51" s="382"/>
    </row>
    <row r="52" spans="1:13" ht="20.100000000000001" customHeight="1">
      <c r="A52" t="e">
        <f>IF(B52&gt;VLOOKUP($E$2&amp;"-"&amp;$C$3,CHIAPHONG!$A$2:$K$396,2,FALSE),0,A51+1)</f>
        <v>#N/A</v>
      </c>
      <c r="B52" s="121">
        <f t="shared" si="0"/>
        <v>39</v>
      </c>
      <c r="C52" s="122" t="e">
        <f>IF($A52&gt;0,VLOOKUP($A52,DS!$A$3:$K$3201,4),"")</f>
        <v>#N/A</v>
      </c>
      <c r="D52" s="123" t="e">
        <f>IF($A52&gt;0,VLOOKUP($A52,DS!$A$3:$K$3201,5),"")</f>
        <v>#N/A</v>
      </c>
      <c r="E52" s="124" t="e">
        <f>IF($A52&gt;0,VLOOKUP($A52,DS!$A$3:$K$3201,6),"")</f>
        <v>#N/A</v>
      </c>
      <c r="F52" s="184" t="e">
        <f>IF($A52&gt;0,VLOOKUP($A52,DS!$A$3:$K$3201,8),"")</f>
        <v>#N/A</v>
      </c>
      <c r="G52" s="125"/>
      <c r="H52" s="126"/>
      <c r="I52" s="126"/>
      <c r="J52" s="126"/>
      <c r="K52" s="380" t="e">
        <f>IF($A52&gt;0,VLOOKUP($A52,DS!$A$3:$Q$3201,16,0),"")</f>
        <v>#N/A</v>
      </c>
      <c r="L52" s="381"/>
      <c r="M52" s="382"/>
    </row>
    <row r="53" spans="1:13" ht="20.100000000000001" customHeight="1">
      <c r="A53" t="e">
        <f>IF(B53&gt;VLOOKUP($E$2&amp;"-"&amp;$C$3,CHIAPHONG!$A$2:$K$396,2,FALSE),0,A52+1)</f>
        <v>#N/A</v>
      </c>
      <c r="B53" s="121">
        <f t="shared" si="0"/>
        <v>40</v>
      </c>
      <c r="C53" s="122" t="e">
        <f>IF($A53&gt;0,VLOOKUP($A53,DS!$A$3:$K$3201,4),"")</f>
        <v>#N/A</v>
      </c>
      <c r="D53" s="123" t="e">
        <f>IF($A53&gt;0,VLOOKUP($A53,DS!$A$3:$K$3201,5),"")</f>
        <v>#N/A</v>
      </c>
      <c r="E53" s="124" t="e">
        <f>IF($A53&gt;0,VLOOKUP($A53,DS!$A$3:$K$3201,6),"")</f>
        <v>#N/A</v>
      </c>
      <c r="F53" s="184" t="e">
        <f>IF($A53&gt;0,VLOOKUP($A53,DS!$A$3:$K$3201,8),"")</f>
        <v>#N/A</v>
      </c>
      <c r="G53" s="125"/>
      <c r="H53" s="126"/>
      <c r="I53" s="126"/>
      <c r="J53" s="126"/>
      <c r="K53" s="380" t="e">
        <f>IF($A53&gt;0,VLOOKUP($A53,DS!$A$3:$Q$3201,16,0),"")</f>
        <v>#N/A</v>
      </c>
      <c r="L53" s="381"/>
      <c r="M53" s="382"/>
    </row>
    <row r="54" spans="1:13" ht="20.100000000000001" customHeight="1">
      <c r="A54" t="e">
        <f>IF(B54&gt;VLOOKUP($E$2&amp;"-"&amp;$C$3,CHIAPHONG!$A$2:$K$396,2,FALSE),0,A53+1)</f>
        <v>#N/A</v>
      </c>
      <c r="B54" s="121">
        <f t="shared" si="0"/>
        <v>41</v>
      </c>
      <c r="C54" s="122" t="e">
        <f>IF($A54&gt;0,VLOOKUP($A54,DS!$A$3:$K$3201,4),"")</f>
        <v>#N/A</v>
      </c>
      <c r="D54" s="123" t="e">
        <f>IF($A54&gt;0,VLOOKUP($A54,DS!$A$3:$K$3201,5),"")</f>
        <v>#N/A</v>
      </c>
      <c r="E54" s="124" t="e">
        <f>IF($A54&gt;0,VLOOKUP($A54,DS!$A$3:$K$3201,6),"")</f>
        <v>#N/A</v>
      </c>
      <c r="F54" s="184" t="e">
        <f>IF($A54&gt;0,VLOOKUP($A54,DS!$A$3:$K$3201,8),"")</f>
        <v>#N/A</v>
      </c>
      <c r="G54" s="125"/>
      <c r="H54" s="126"/>
      <c r="I54" s="126"/>
      <c r="J54" s="126"/>
      <c r="K54" s="380" t="e">
        <f>IF($A54&gt;0,VLOOKUP($A54,DS!$A$3:$Q$3201,16,0),"")</f>
        <v>#N/A</v>
      </c>
      <c r="L54" s="381"/>
      <c r="M54" s="382"/>
    </row>
    <row r="55" spans="1:13" ht="20.100000000000001" customHeight="1">
      <c r="A55" t="e">
        <f>IF(B55&gt;VLOOKUP($E$2&amp;"-"&amp;$C$3,CHIAPHONG!$A$2:$K$396,2,FALSE),0,A54+1)</f>
        <v>#N/A</v>
      </c>
      <c r="B55" s="121">
        <f t="shared" si="0"/>
        <v>42</v>
      </c>
      <c r="C55" s="122" t="e">
        <f>IF($A55&gt;0,VLOOKUP($A55,DS!$A$3:$K$3201,4),"")</f>
        <v>#N/A</v>
      </c>
      <c r="D55" s="123" t="e">
        <f>IF($A55&gt;0,VLOOKUP($A55,DS!$A$3:$K$3201,5),"")</f>
        <v>#N/A</v>
      </c>
      <c r="E55" s="124" t="e">
        <f>IF($A55&gt;0,VLOOKUP($A55,DS!$A$3:$K$3201,6),"")</f>
        <v>#N/A</v>
      </c>
      <c r="F55" s="184" t="e">
        <f>IF($A55&gt;0,VLOOKUP($A55,DS!$A$3:$K$3201,8),"")</f>
        <v>#N/A</v>
      </c>
      <c r="G55" s="125"/>
      <c r="H55" s="126"/>
      <c r="I55" s="126"/>
      <c r="J55" s="126"/>
      <c r="K55" s="380" t="e">
        <f>IF($A55&gt;0,VLOOKUP($A55,DS!$A$3:$Q$3201,16,0),"")</f>
        <v>#N/A</v>
      </c>
      <c r="L55" s="381"/>
      <c r="M55" s="382"/>
    </row>
    <row r="56" spans="1:13" ht="20.100000000000001" customHeight="1">
      <c r="A56" t="e">
        <f>IF(B56&gt;VLOOKUP($E$2&amp;"-"&amp;$C$3,CHIAPHONG!$A$2:$K$396,2,FALSE),0,A55+1)</f>
        <v>#N/A</v>
      </c>
      <c r="B56" s="121">
        <f t="shared" si="0"/>
        <v>43</v>
      </c>
      <c r="C56" s="122" t="e">
        <f>IF($A56&gt;0,VLOOKUP($A56,DS!$A$3:$K$3201,4),"")</f>
        <v>#N/A</v>
      </c>
      <c r="D56" s="123" t="e">
        <f>IF($A56&gt;0,VLOOKUP($A56,DS!$A$3:$K$3201,5),"")</f>
        <v>#N/A</v>
      </c>
      <c r="E56" s="124" t="e">
        <f>IF($A56&gt;0,VLOOKUP($A56,DS!$A$3:$K$3201,6),"")</f>
        <v>#N/A</v>
      </c>
      <c r="F56" s="184" t="e">
        <f>IF($A56&gt;0,VLOOKUP($A56,DS!$A$3:$K$3201,8),"")</f>
        <v>#N/A</v>
      </c>
      <c r="G56" s="125"/>
      <c r="H56" s="126"/>
      <c r="I56" s="126"/>
      <c r="J56" s="126"/>
      <c r="K56" s="380" t="e">
        <f>IF($A56&gt;0,VLOOKUP($A56,DS!$A$3:$Q$3201,16,0),"")</f>
        <v>#N/A</v>
      </c>
      <c r="L56" s="381"/>
      <c r="M56" s="382"/>
    </row>
    <row r="57" spans="1:13" ht="20.100000000000001" customHeight="1">
      <c r="A57" t="e">
        <f>IF(B57&gt;VLOOKUP($E$2&amp;"-"&amp;$C$3,CHIAPHONG!$A$2:$K$396,2,FALSE),0,A56+1)</f>
        <v>#N/A</v>
      </c>
      <c r="B57" s="121">
        <f t="shared" si="0"/>
        <v>44</v>
      </c>
      <c r="C57" s="122" t="e">
        <f>IF($A57&gt;0,VLOOKUP($A57,DS!$A$3:$K$3201,4),"")</f>
        <v>#N/A</v>
      </c>
      <c r="D57" s="123" t="e">
        <f>IF($A57&gt;0,VLOOKUP($A57,DS!$A$3:$K$3201,5),"")</f>
        <v>#N/A</v>
      </c>
      <c r="E57" s="124" t="e">
        <f>IF($A57&gt;0,VLOOKUP($A57,DS!$A$3:$K$3201,6),"")</f>
        <v>#N/A</v>
      </c>
      <c r="F57" s="184" t="e">
        <f>IF($A57&gt;0,VLOOKUP($A57,DS!$A$3:$K$3201,8),"")</f>
        <v>#N/A</v>
      </c>
      <c r="G57" s="125"/>
      <c r="H57" s="126"/>
      <c r="I57" s="126"/>
      <c r="J57" s="126"/>
      <c r="K57" s="380" t="e">
        <f>IF($A57&gt;0,VLOOKUP($A57,DS!$A$3:$Q$3201,16,0),"")</f>
        <v>#N/A</v>
      </c>
      <c r="L57" s="381"/>
      <c r="M57" s="382"/>
    </row>
    <row r="58" spans="1:13" ht="20.100000000000001" customHeight="1">
      <c r="A58" t="e">
        <f>IF(B58&gt;VLOOKUP($E$2&amp;"-"&amp;$C$3,CHIAPHONG!$A$2:$K$396,2,FALSE),0,A57+1)</f>
        <v>#N/A</v>
      </c>
      <c r="B58" s="121">
        <f t="shared" si="0"/>
        <v>45</v>
      </c>
      <c r="C58" s="122" t="e">
        <f>IF($A58&gt;0,VLOOKUP($A58,DS!$A$3:$K$3201,4),"")</f>
        <v>#N/A</v>
      </c>
      <c r="D58" s="123" t="e">
        <f>IF($A58&gt;0,VLOOKUP($A58,DS!$A$3:$K$3201,5),"")</f>
        <v>#N/A</v>
      </c>
      <c r="E58" s="124" t="e">
        <f>IF($A58&gt;0,VLOOKUP($A58,DS!$A$3:$K$3201,6),"")</f>
        <v>#N/A</v>
      </c>
      <c r="F58" s="184" t="e">
        <f>IF($A58&gt;0,VLOOKUP($A58,DS!$A$3:$K$3201,8),"")</f>
        <v>#N/A</v>
      </c>
      <c r="G58" s="125"/>
      <c r="H58" s="126"/>
      <c r="I58" s="126"/>
      <c r="J58" s="126"/>
      <c r="K58" s="380" t="e">
        <f>IF($A58&gt;0,VLOOKUP($A58,DS!$A$3:$Q$3201,16,0),"")</f>
        <v>#N/A</v>
      </c>
      <c r="L58" s="381"/>
      <c r="M58" s="382"/>
    </row>
    <row r="59" spans="1:13" ht="20.100000000000001" customHeight="1">
      <c r="A59" t="e">
        <f>IF(B59&gt;VLOOKUP($E$2&amp;"-"&amp;$C$3,CHIAPHONG!$A$2:$K$396,2,FALSE),0,A58+1)</f>
        <v>#N/A</v>
      </c>
      <c r="B59" s="121">
        <f t="shared" si="0"/>
        <v>46</v>
      </c>
      <c r="C59" s="122" t="e">
        <f>IF($A59&gt;0,VLOOKUP($A59,DS!$A$3:$K$3201,4),"")</f>
        <v>#N/A</v>
      </c>
      <c r="D59" s="123" t="e">
        <f>IF($A59&gt;0,VLOOKUP($A59,DS!$A$3:$K$3201,5),"")</f>
        <v>#N/A</v>
      </c>
      <c r="E59" s="124" t="e">
        <f>IF($A59&gt;0,VLOOKUP($A59,DS!$A$3:$K$3201,6),"")</f>
        <v>#N/A</v>
      </c>
      <c r="F59" s="184" t="e">
        <f>IF($A59&gt;0,VLOOKUP($A59,DS!$A$3:$K$3201,8),"")</f>
        <v>#N/A</v>
      </c>
      <c r="G59" s="125"/>
      <c r="H59" s="126"/>
      <c r="I59" s="126"/>
      <c r="J59" s="126"/>
      <c r="K59" s="380" t="e">
        <f>IF($A59&gt;0,VLOOKUP($A59,DS!$A$3:$Q$3201,16,0),"")</f>
        <v>#N/A</v>
      </c>
      <c r="L59" s="381"/>
      <c r="M59" s="382"/>
    </row>
    <row r="60" spans="1:13" ht="20.100000000000001" customHeight="1">
      <c r="A60" t="e">
        <f>IF(B60&gt;VLOOKUP($E$2&amp;"-"&amp;$C$3,CHIAPHONG!$A$2:$K$396,2,FALSE),0,A59+1)</f>
        <v>#N/A</v>
      </c>
      <c r="B60" s="121">
        <f t="shared" si="0"/>
        <v>47</v>
      </c>
      <c r="C60" s="122" t="e">
        <f>IF($A60&gt;0,VLOOKUP($A60,DS!$A$3:$K$3201,4),"")</f>
        <v>#N/A</v>
      </c>
      <c r="D60" s="123" t="e">
        <f>IF($A60&gt;0,VLOOKUP($A60,DS!$A$3:$K$3201,5),"")</f>
        <v>#N/A</v>
      </c>
      <c r="E60" s="124" t="e">
        <f>IF($A60&gt;0,VLOOKUP($A60,DS!$A$3:$K$3201,6),"")</f>
        <v>#N/A</v>
      </c>
      <c r="F60" s="184" t="e">
        <f>IF($A60&gt;0,VLOOKUP($A60,DS!$A$3:$K$3201,8),"")</f>
        <v>#N/A</v>
      </c>
      <c r="G60" s="125"/>
      <c r="H60" s="126"/>
      <c r="I60" s="126"/>
      <c r="J60" s="126"/>
      <c r="K60" s="380" t="e">
        <f>IF($A60&gt;0,VLOOKUP($A60,DS!$A$3:$Q$3201,16,0),"")</f>
        <v>#N/A</v>
      </c>
      <c r="L60" s="381"/>
      <c r="M60" s="382"/>
    </row>
    <row r="61" spans="1:13" ht="20.100000000000001" customHeight="1">
      <c r="A61" t="e">
        <f>IF(B61&gt;VLOOKUP($E$2&amp;"-"&amp;$C$3,CHIAPHONG!$A$2:$K$396,2,FALSE),0,A60+1)</f>
        <v>#N/A</v>
      </c>
      <c r="B61" s="121">
        <f t="shared" si="0"/>
        <v>48</v>
      </c>
      <c r="C61" s="122" t="e">
        <f>IF($A61&gt;0,VLOOKUP($A61,DS!$A$3:$K$3201,4),"")</f>
        <v>#N/A</v>
      </c>
      <c r="D61" s="123" t="e">
        <f>IF($A61&gt;0,VLOOKUP($A61,DS!$A$3:$K$3201,5),"")</f>
        <v>#N/A</v>
      </c>
      <c r="E61" s="124" t="e">
        <f>IF($A61&gt;0,VLOOKUP($A61,DS!$A$3:$K$3201,6),"")</f>
        <v>#N/A</v>
      </c>
      <c r="F61" s="184" t="e">
        <f>IF($A61&gt;0,VLOOKUP($A61,DS!$A$3:$K$3201,8),"")</f>
        <v>#N/A</v>
      </c>
      <c r="G61" s="125"/>
      <c r="H61" s="126"/>
      <c r="I61" s="126"/>
      <c r="J61" s="126"/>
      <c r="K61" s="380" t="e">
        <f>IF($A61&gt;0,VLOOKUP($A61,DS!$A$3:$Q$3201,16,0),"")</f>
        <v>#N/A</v>
      </c>
      <c r="L61" s="381"/>
      <c r="M61" s="382"/>
    </row>
    <row r="62" spans="1:13" ht="20.100000000000001" customHeight="1">
      <c r="A62" t="e">
        <f>IF(B62&gt;VLOOKUP($E$2&amp;"-"&amp;$C$3,CHIAPHONG!$A$2:$K$396,2,FALSE),0,A61+1)</f>
        <v>#N/A</v>
      </c>
      <c r="B62" s="121">
        <f t="shared" si="0"/>
        <v>49</v>
      </c>
      <c r="C62" s="122" t="e">
        <f>IF($A62&gt;0,VLOOKUP($A62,DS!$A$3:$K$3201,4),"")</f>
        <v>#N/A</v>
      </c>
      <c r="D62" s="123" t="e">
        <f>IF($A62&gt;0,VLOOKUP($A62,DS!$A$3:$K$3201,5),"")</f>
        <v>#N/A</v>
      </c>
      <c r="E62" s="124" t="e">
        <f>IF($A62&gt;0,VLOOKUP($A62,DS!$A$3:$K$3201,6),"")</f>
        <v>#N/A</v>
      </c>
      <c r="F62" s="184" t="e">
        <f>IF($A62&gt;0,VLOOKUP($A62,DS!$A$3:$K$3201,8),"")</f>
        <v>#N/A</v>
      </c>
      <c r="G62" s="125"/>
      <c r="H62" s="126"/>
      <c r="I62" s="126"/>
      <c r="J62" s="126"/>
      <c r="K62" s="380" t="e">
        <f>IF($A62&gt;0,VLOOKUP($A62,DS!$A$3:$Q$3201,16,0),"")</f>
        <v>#N/A</v>
      </c>
      <c r="L62" s="381"/>
      <c r="M62" s="382"/>
    </row>
    <row r="63" spans="1:13" ht="20.100000000000001" customHeight="1">
      <c r="A63" t="e">
        <f>IF(B63&gt;VLOOKUP($E$2&amp;"-"&amp;$C$3,CHIAPHONG!$A$2:$K$396,2,FALSE),0,A62+1)</f>
        <v>#N/A</v>
      </c>
      <c r="B63" s="121">
        <f t="shared" si="0"/>
        <v>50</v>
      </c>
      <c r="C63" s="122" t="e">
        <f>IF($A63&gt;0,VLOOKUP($A63,DS!$A$3:$K$3201,4),"")</f>
        <v>#N/A</v>
      </c>
      <c r="D63" s="123" t="e">
        <f>IF($A63&gt;0,VLOOKUP($A63,DS!$A$3:$K$3201,5),"")</f>
        <v>#N/A</v>
      </c>
      <c r="E63" s="124" t="e">
        <f>IF($A63&gt;0,VLOOKUP($A63,DS!$A$3:$K$3201,6),"")</f>
        <v>#N/A</v>
      </c>
      <c r="F63" s="184" t="e">
        <f>IF($A63&gt;0,VLOOKUP($A63,DS!$A$3:$K$3201,8),"")</f>
        <v>#N/A</v>
      </c>
      <c r="G63" s="125"/>
      <c r="H63" s="126"/>
      <c r="I63" s="126"/>
      <c r="J63" s="126"/>
      <c r="K63" s="380" t="e">
        <f>IF($A63&gt;0,VLOOKUP($A63,DS!$A$3:$Q$3201,16,0),"")</f>
        <v>#N/A</v>
      </c>
      <c r="L63" s="381"/>
      <c r="M63" s="382"/>
    </row>
    <row r="64" spans="1:13" ht="20.100000000000001" customHeight="1">
      <c r="A64" t="e">
        <f>IF(B64&gt;VLOOKUP($E$2&amp;"-"&amp;$C$3,CHIAPHONG!$A$2:$K$396,2,FALSE),0,A63+1)</f>
        <v>#N/A</v>
      </c>
      <c r="B64" s="121">
        <f t="shared" si="0"/>
        <v>51</v>
      </c>
      <c r="C64" s="122" t="e">
        <f>IF($A64&gt;0,VLOOKUP($A64,DS!$A$3:$K$3201,4),"")</f>
        <v>#N/A</v>
      </c>
      <c r="D64" s="123" t="e">
        <f>IF($A64&gt;0,VLOOKUP($A64,DS!$A$3:$K$3201,5),"")</f>
        <v>#N/A</v>
      </c>
      <c r="E64" s="124" t="e">
        <f>IF($A64&gt;0,VLOOKUP($A64,DS!$A$3:$K$3201,6),"")</f>
        <v>#N/A</v>
      </c>
      <c r="F64" s="184" t="e">
        <f>IF($A64&gt;0,VLOOKUP($A64,DS!$A$3:$K$3201,8),"")</f>
        <v>#N/A</v>
      </c>
      <c r="G64" s="125"/>
      <c r="H64" s="126"/>
      <c r="I64" s="126"/>
      <c r="J64" s="126"/>
      <c r="K64" s="380" t="e">
        <f>IF($A64&gt;0,VLOOKUP($A64,DS!$A$3:$Q$3201,16,0),"")</f>
        <v>#N/A</v>
      </c>
      <c r="L64" s="381"/>
      <c r="M64" s="382"/>
    </row>
    <row r="65" spans="1:13" ht="20.100000000000001" customHeight="1">
      <c r="A65" t="e">
        <f>IF(B65&gt;VLOOKUP($E$2&amp;"-"&amp;$C$3,CHIAPHONG!$A$2:$K$396,2,FALSE),0,A64+1)</f>
        <v>#N/A</v>
      </c>
      <c r="B65" s="121">
        <f t="shared" si="0"/>
        <v>52</v>
      </c>
      <c r="C65" s="122" t="e">
        <f>IF($A65&gt;0,VLOOKUP($A65,DS!$A$3:$K$3201,4),"")</f>
        <v>#N/A</v>
      </c>
      <c r="D65" s="123" t="e">
        <f>IF($A65&gt;0,VLOOKUP($A65,DS!$A$3:$K$3201,5),"")</f>
        <v>#N/A</v>
      </c>
      <c r="E65" s="124" t="e">
        <f>IF($A65&gt;0,VLOOKUP($A65,DS!$A$3:$K$3201,6),"")</f>
        <v>#N/A</v>
      </c>
      <c r="F65" s="184" t="e">
        <f>IF($A65&gt;0,VLOOKUP($A65,DS!$A$3:$K$3201,8),"")</f>
        <v>#N/A</v>
      </c>
      <c r="G65" s="125"/>
      <c r="H65" s="126"/>
      <c r="I65" s="126"/>
      <c r="J65" s="126"/>
      <c r="K65" s="380" t="e">
        <f>IF($A65&gt;0,VLOOKUP($A65,DS!$A$3:$Q$3201,16,0),"")</f>
        <v>#N/A</v>
      </c>
      <c r="L65" s="381"/>
      <c r="M65" s="382"/>
    </row>
    <row r="66" spans="1:13" ht="20.100000000000001" customHeight="1">
      <c r="A66" t="e">
        <f>IF(B66&gt;VLOOKUP($E$2&amp;"-"&amp;$C$3,CHIAPHONG!$A$2:$K$396,2,FALSE),0,A65+1)</f>
        <v>#N/A</v>
      </c>
      <c r="B66" s="121">
        <f t="shared" si="0"/>
        <v>53</v>
      </c>
      <c r="C66" s="122" t="e">
        <f>IF($A66&gt;0,VLOOKUP($A66,DS!$A$3:$K$3201,4),"")</f>
        <v>#N/A</v>
      </c>
      <c r="D66" s="123" t="e">
        <f>IF($A66&gt;0,VLOOKUP($A66,DS!$A$3:$K$3201,5),"")</f>
        <v>#N/A</v>
      </c>
      <c r="E66" s="124" t="e">
        <f>IF($A66&gt;0,VLOOKUP($A66,DS!$A$3:$K$3201,6),"")</f>
        <v>#N/A</v>
      </c>
      <c r="F66" s="184" t="e">
        <f>IF($A66&gt;0,VLOOKUP($A66,DS!$A$3:$K$3201,8),"")</f>
        <v>#N/A</v>
      </c>
      <c r="G66" s="125"/>
      <c r="H66" s="126"/>
      <c r="I66" s="126"/>
      <c r="J66" s="126"/>
      <c r="K66" s="380" t="e">
        <f>IF($A66&gt;0,VLOOKUP($A66,DS!$A$3:$Q$3201,16,0),"")</f>
        <v>#N/A</v>
      </c>
      <c r="L66" s="381"/>
      <c r="M66" s="382"/>
    </row>
    <row r="67" spans="1:13" ht="20.100000000000001" customHeight="1">
      <c r="A67" t="e">
        <f>IF(B67&gt;VLOOKUP($E$2&amp;"-"&amp;$C$3,CHIAPHONG!$A$2:$K$396,2,FALSE),0,A66+1)</f>
        <v>#N/A</v>
      </c>
      <c r="B67" s="121">
        <f t="shared" si="0"/>
        <v>54</v>
      </c>
      <c r="C67" s="122" t="e">
        <f>IF($A67&gt;0,VLOOKUP($A67,DS!$A$3:$K$3201,4),"")</f>
        <v>#N/A</v>
      </c>
      <c r="D67" s="123" t="e">
        <f>IF($A67&gt;0,VLOOKUP($A67,DS!$A$3:$K$3201,5),"")</f>
        <v>#N/A</v>
      </c>
      <c r="E67" s="124" t="e">
        <f>IF($A67&gt;0,VLOOKUP($A67,DS!$A$3:$K$3201,6),"")</f>
        <v>#N/A</v>
      </c>
      <c r="F67" s="184" t="e">
        <f>IF($A67&gt;0,VLOOKUP($A67,DS!$A$3:$K$3201,8),"")</f>
        <v>#N/A</v>
      </c>
      <c r="G67" s="125"/>
      <c r="H67" s="126"/>
      <c r="I67" s="126"/>
      <c r="J67" s="126"/>
      <c r="K67" s="380" t="e">
        <f>IF($A67&gt;0,VLOOKUP($A67,DS!$A$3:$Q$3201,16,0),"")</f>
        <v>#N/A</v>
      </c>
      <c r="L67" s="381"/>
      <c r="M67" s="382"/>
    </row>
    <row r="68" spans="1:13" ht="20.100000000000001" customHeight="1">
      <c r="A68" t="e">
        <f>IF(B68&gt;VLOOKUP($E$2&amp;"-"&amp;$C$3,CHIAPHONG!$A$2:$K$396,2,FALSE),0,A67+1)</f>
        <v>#N/A</v>
      </c>
      <c r="B68" s="121">
        <f t="shared" si="0"/>
        <v>55</v>
      </c>
      <c r="C68" s="122" t="e">
        <f>IF($A68&gt;0,VLOOKUP($A68,DS!$A$3:$K$3201,4),"")</f>
        <v>#N/A</v>
      </c>
      <c r="D68" s="123" t="e">
        <f>IF($A68&gt;0,VLOOKUP($A68,DS!$A$3:$K$3201,5),"")</f>
        <v>#N/A</v>
      </c>
      <c r="E68" s="124" t="e">
        <f>IF($A68&gt;0,VLOOKUP($A68,DS!$A$3:$K$3201,6),"")</f>
        <v>#N/A</v>
      </c>
      <c r="F68" s="184" t="e">
        <f>IF($A68&gt;0,VLOOKUP($A68,DS!$A$3:$K$3201,8),"")</f>
        <v>#N/A</v>
      </c>
      <c r="G68" s="125"/>
      <c r="H68" s="126"/>
      <c r="I68" s="126"/>
      <c r="J68" s="126"/>
      <c r="K68" s="380" t="e">
        <f>IF($A68&gt;0,VLOOKUP($A68,DS!$A$3:$Q$3201,16,0),"")</f>
        <v>#N/A</v>
      </c>
      <c r="L68" s="381"/>
      <c r="M68" s="382"/>
    </row>
    <row r="69" spans="1:13" ht="20.100000000000001" customHeight="1">
      <c r="A69" t="e">
        <f>IF(B69&gt;VLOOKUP($E$2&amp;"-"&amp;$C$3,CHIAPHONG!$A$2:$K$396,2,FALSE),0,A68+1)</f>
        <v>#N/A</v>
      </c>
      <c r="B69" s="121">
        <f t="shared" si="0"/>
        <v>56</v>
      </c>
      <c r="C69" s="122" t="e">
        <f>IF($A69&gt;0,VLOOKUP($A69,DS!$A$3:$K$3201,4),"")</f>
        <v>#N/A</v>
      </c>
      <c r="D69" s="123" t="e">
        <f>IF($A69&gt;0,VLOOKUP($A69,DS!$A$3:$K$3201,5),"")</f>
        <v>#N/A</v>
      </c>
      <c r="E69" s="124" t="e">
        <f>IF($A69&gt;0,VLOOKUP($A69,DS!$A$3:$K$3201,6),"")</f>
        <v>#N/A</v>
      </c>
      <c r="F69" s="184" t="e">
        <f>IF($A69&gt;0,VLOOKUP($A69,DS!$A$3:$K$3201,8),"")</f>
        <v>#N/A</v>
      </c>
      <c r="G69" s="125"/>
      <c r="H69" s="126"/>
      <c r="I69" s="126"/>
      <c r="J69" s="126"/>
      <c r="K69" s="380" t="e">
        <f>IF($A69&gt;0,VLOOKUP($A69,DS!$A$3:$Q$3201,16,0),"")</f>
        <v>#N/A</v>
      </c>
      <c r="L69" s="381"/>
      <c r="M69" s="382"/>
    </row>
    <row r="70" spans="1:13" ht="20.100000000000001" customHeight="1">
      <c r="A70" t="e">
        <f>IF(B70&gt;VLOOKUP($E$2&amp;"-"&amp;$C$3,CHIAPHONG!$A$2:$K$396,2,FALSE),0,A69+1)</f>
        <v>#N/A</v>
      </c>
      <c r="B70" s="121">
        <f t="shared" si="0"/>
        <v>57</v>
      </c>
      <c r="C70" s="122" t="e">
        <f>IF($A70&gt;0,VLOOKUP($A70,DS!$A$3:$K$3201,4),"")</f>
        <v>#N/A</v>
      </c>
      <c r="D70" s="123" t="e">
        <f>IF($A70&gt;0,VLOOKUP($A70,DS!$A$3:$K$3201,5),"")</f>
        <v>#N/A</v>
      </c>
      <c r="E70" s="124" t="e">
        <f>IF($A70&gt;0,VLOOKUP($A70,DS!$A$3:$K$3201,6),"")</f>
        <v>#N/A</v>
      </c>
      <c r="F70" s="184" t="e">
        <f>IF($A70&gt;0,VLOOKUP($A70,DS!$A$3:$K$3201,8),"")</f>
        <v>#N/A</v>
      </c>
      <c r="G70" s="125"/>
      <c r="H70" s="126"/>
      <c r="I70" s="126"/>
      <c r="J70" s="126"/>
      <c r="K70" s="380" t="e">
        <f>IF($A70&gt;0,VLOOKUP($A70,DS!$A$3:$Q$3201,16,0),"")</f>
        <v>#N/A</v>
      </c>
      <c r="L70" s="381"/>
      <c r="M70" s="382"/>
    </row>
    <row r="71" spans="1:13" ht="20.100000000000001" customHeight="1">
      <c r="A71" t="e">
        <f>IF(B71&gt;VLOOKUP($E$2&amp;"-"&amp;$C$3,CHIAPHONG!$A$2:$K$396,2,FALSE),0,A70+1)</f>
        <v>#N/A</v>
      </c>
      <c r="B71" s="121">
        <f t="shared" si="0"/>
        <v>58</v>
      </c>
      <c r="C71" s="122" t="e">
        <f>IF($A71&gt;0,VLOOKUP($A71,DS!$A$3:$K$3201,4),"")</f>
        <v>#N/A</v>
      </c>
      <c r="D71" s="123" t="e">
        <f>IF($A71&gt;0,VLOOKUP($A71,DS!$A$3:$K$3201,5),"")</f>
        <v>#N/A</v>
      </c>
      <c r="E71" s="124" t="e">
        <f>IF($A71&gt;0,VLOOKUP($A71,DS!$A$3:$K$3201,6),"")</f>
        <v>#N/A</v>
      </c>
      <c r="F71" s="184" t="e">
        <f>IF($A71&gt;0,VLOOKUP($A71,DS!$A$3:$K$3201,8),"")</f>
        <v>#N/A</v>
      </c>
      <c r="G71" s="125"/>
      <c r="H71" s="126"/>
      <c r="I71" s="126"/>
      <c r="J71" s="126"/>
      <c r="K71" s="380" t="e">
        <f>IF($A71&gt;0,VLOOKUP($A71,DS!$A$3:$Q$3201,16,0),"")</f>
        <v>#N/A</v>
      </c>
      <c r="L71" s="381"/>
      <c r="M71" s="382"/>
    </row>
    <row r="72" spans="1:13" ht="20.100000000000001" customHeight="1">
      <c r="A72" t="e">
        <f>IF(B72&gt;VLOOKUP($E$2&amp;"-"&amp;$C$3,CHIAPHONG!$A$2:$K$396,2,FALSE),0,A71+1)</f>
        <v>#N/A</v>
      </c>
      <c r="B72" s="121">
        <f t="shared" si="0"/>
        <v>59</v>
      </c>
      <c r="C72" s="122" t="e">
        <f>IF($A72&gt;0,VLOOKUP($A72,DS!$A$3:$K$3201,4),"")</f>
        <v>#N/A</v>
      </c>
      <c r="D72" s="123" t="e">
        <f>IF($A72&gt;0,VLOOKUP($A72,DS!$A$3:$K$3201,5),"")</f>
        <v>#N/A</v>
      </c>
      <c r="E72" s="124" t="e">
        <f>IF($A72&gt;0,VLOOKUP($A72,DS!$A$3:$K$3201,6),"")</f>
        <v>#N/A</v>
      </c>
      <c r="F72" s="184" t="e">
        <f>IF($A72&gt;0,VLOOKUP($A72,DS!$A$3:$K$3201,8),"")</f>
        <v>#N/A</v>
      </c>
      <c r="G72" s="125"/>
      <c r="H72" s="126"/>
      <c r="I72" s="126"/>
      <c r="J72" s="126"/>
      <c r="K72" s="380" t="e">
        <f>IF($A72&gt;0,VLOOKUP($A72,DS!$A$3:$Q$3201,16,0),"")</f>
        <v>#N/A</v>
      </c>
      <c r="L72" s="381"/>
      <c r="M72" s="382"/>
    </row>
    <row r="73" spans="1:13" ht="20.100000000000001" customHeight="1">
      <c r="A73" t="e">
        <f>IF(B73&gt;VLOOKUP($E$2&amp;"-"&amp;$C$3,CHIAPHONG!$A$2:$K$396,2,FALSE),0,A72+1)</f>
        <v>#N/A</v>
      </c>
      <c r="B73" s="121">
        <f t="shared" ref="B73:B109" si="1">B72+1</f>
        <v>60</v>
      </c>
      <c r="C73" s="122" t="e">
        <f>IF($A73&gt;0,VLOOKUP($A73,DS!$A$3:$K$3201,4),"")</f>
        <v>#N/A</v>
      </c>
      <c r="D73" s="123" t="e">
        <f>IF($A73&gt;0,VLOOKUP($A73,DS!$A$3:$K$3201,5),"")</f>
        <v>#N/A</v>
      </c>
      <c r="E73" s="124" t="e">
        <f>IF($A73&gt;0,VLOOKUP($A73,DS!$A$3:$K$3201,6),"")</f>
        <v>#N/A</v>
      </c>
      <c r="F73" s="184" t="e">
        <f>IF($A73&gt;0,VLOOKUP($A73,DS!$A$3:$K$3201,8),"")</f>
        <v>#N/A</v>
      </c>
      <c r="G73" s="125"/>
      <c r="H73" s="126"/>
      <c r="I73" s="126"/>
      <c r="J73" s="126"/>
      <c r="K73" s="380" t="e">
        <f>IF($A73&gt;0,VLOOKUP($A73,DS!$A$3:$Q$3201,16,0),"")</f>
        <v>#N/A</v>
      </c>
      <c r="L73" s="381"/>
      <c r="M73" s="382"/>
    </row>
    <row r="74" spans="1:13" ht="23.25" customHeight="1">
      <c r="B74" s="131" t="s">
        <v>94</v>
      </c>
      <c r="C74" s="132"/>
      <c r="D74" s="133"/>
      <c r="E74" s="134"/>
      <c r="F74" s="135"/>
      <c r="G74" s="136"/>
      <c r="H74" s="137"/>
      <c r="I74" s="137"/>
      <c r="J74" s="137"/>
      <c r="K74" s="127"/>
      <c r="L74" s="127"/>
      <c r="M74" s="127"/>
    </row>
    <row r="75" spans="1:13" ht="20.100000000000001" customHeight="1">
      <c r="B75" s="138" t="s">
        <v>95</v>
      </c>
      <c r="C75" s="139"/>
      <c r="D75" s="140"/>
      <c r="E75" s="141"/>
      <c r="F75" s="142"/>
      <c r="G75" s="143"/>
      <c r="H75" s="144"/>
      <c r="I75" s="144"/>
      <c r="J75" s="144"/>
      <c r="K75" s="145"/>
      <c r="L75" s="145"/>
      <c r="M75" s="145"/>
    </row>
    <row r="76" spans="1:13" ht="20.100000000000001" customHeight="1">
      <c r="B76" s="146"/>
      <c r="C76" s="139"/>
      <c r="D76" s="140"/>
      <c r="E76" s="141"/>
      <c r="F76" s="142"/>
      <c r="G76" s="143"/>
      <c r="H76" s="144"/>
      <c r="I76" s="144"/>
      <c r="J76" s="144"/>
      <c r="K76" s="145"/>
      <c r="L76" s="145"/>
      <c r="M76" s="145"/>
    </row>
    <row r="77" spans="1:13" ht="20.100000000000001" customHeight="1">
      <c r="B77" s="146"/>
      <c r="C77" s="139"/>
      <c r="D77" s="140"/>
      <c r="E77" s="141"/>
      <c r="F77" s="142"/>
      <c r="G77" s="143"/>
      <c r="H77" s="144"/>
      <c r="I77" s="144"/>
      <c r="J77" s="144"/>
      <c r="K77" s="145"/>
      <c r="L77" s="145"/>
      <c r="M77" s="145"/>
    </row>
    <row r="78" spans="1:13" ht="8.25" customHeight="1">
      <c r="B78" s="146"/>
      <c r="C78" s="139"/>
      <c r="D78" s="140"/>
      <c r="E78" s="141"/>
      <c r="F78" s="142"/>
      <c r="G78" s="143"/>
      <c r="H78" s="144"/>
      <c r="I78" s="144"/>
      <c r="J78" s="144"/>
      <c r="K78" s="145"/>
      <c r="L78" s="145"/>
      <c r="M78" s="145"/>
    </row>
    <row r="79" spans="1:13" ht="20.100000000000001" customHeight="1">
      <c r="B79" s="147" t="s">
        <v>96</v>
      </c>
      <c r="C79" s="139"/>
      <c r="D79" s="140"/>
      <c r="E79" s="141"/>
      <c r="F79" s="142"/>
      <c r="G79" s="143"/>
      <c r="H79" s="144"/>
      <c r="I79" s="144"/>
      <c r="J79" s="144"/>
      <c r="K79" s="145"/>
      <c r="L79" s="145"/>
      <c r="M79" s="145"/>
    </row>
    <row r="80" spans="1:13" ht="20.100000000000001" customHeight="1">
      <c r="A80" t="e">
        <f>IF(B80&gt;VLOOKUP($E$2&amp;"-"&amp;$C$3,CHIAPHONG!$A$2:$K$396,2,FALSE),0,A73+1)</f>
        <v>#N/A</v>
      </c>
      <c r="B80" s="148">
        <f>B73+1</f>
        <v>61</v>
      </c>
      <c r="C80" s="149" t="e">
        <f>IF($A80&gt;0,VLOOKUP($A80,DS!$A$3:$K$3201,4),"")</f>
        <v>#N/A</v>
      </c>
      <c r="D80" s="150" t="e">
        <f>IF($A80&gt;0,VLOOKUP($A80,DS!$A$3:$K$3201,5),"")</f>
        <v>#N/A</v>
      </c>
      <c r="E80" s="151" t="e">
        <f>IF($A80&gt;0,VLOOKUP($A80,DS!$A$3:$K$3201,6),"")</f>
        <v>#N/A</v>
      </c>
      <c r="F80" s="185" t="e">
        <f>IF($A80&gt;0,VLOOKUP($A80,DS!$A$3:$K$3201,8),"")</f>
        <v>#N/A</v>
      </c>
      <c r="G80" s="152"/>
      <c r="H80" s="153"/>
      <c r="I80" s="153"/>
      <c r="J80" s="153"/>
      <c r="K80" s="383" t="e">
        <f>IF($A80&gt;0,VLOOKUP($A80,DS!$A$3:$Q$3201,16,0),"")</f>
        <v>#N/A</v>
      </c>
      <c r="L80" s="384"/>
      <c r="M80" s="385"/>
    </row>
    <row r="81" spans="1:13" ht="20.100000000000001" customHeight="1">
      <c r="A81" t="e">
        <f>IF(B81&gt;VLOOKUP($E$2&amp;"-"&amp;$C$3,CHIAPHONG!$A$2:$K$396,2,FALSE),0,A80+1)</f>
        <v>#N/A</v>
      </c>
      <c r="B81" s="121">
        <f t="shared" si="1"/>
        <v>62</v>
      </c>
      <c r="C81" s="122" t="e">
        <f>IF($A81&gt;0,VLOOKUP($A81,DS!$A$3:$K$3201,4),"")</f>
        <v>#N/A</v>
      </c>
      <c r="D81" s="123" t="e">
        <f>IF($A81&gt;0,VLOOKUP($A81,DS!$A$3:$K$3201,5),"")</f>
        <v>#N/A</v>
      </c>
      <c r="E81" s="124" t="e">
        <f>IF($A81&gt;0,VLOOKUP($A81,DS!$A$3:$K$3201,6),"")</f>
        <v>#N/A</v>
      </c>
      <c r="F81" s="184" t="e">
        <f>IF($A81&gt;0,VLOOKUP($A81,DS!$A$3:$K$3201,8),"")</f>
        <v>#N/A</v>
      </c>
      <c r="G81" s="125"/>
      <c r="H81" s="126"/>
      <c r="I81" s="126"/>
      <c r="J81" s="126"/>
      <c r="K81" s="380" t="e">
        <f>IF($A81&gt;0,VLOOKUP($A81,DS!$A$3:$Q$3201,16,0),"")</f>
        <v>#N/A</v>
      </c>
      <c r="L81" s="381"/>
      <c r="M81" s="382"/>
    </row>
    <row r="82" spans="1:13" ht="20.100000000000001" customHeight="1">
      <c r="A82" t="e">
        <f>IF(B82&gt;VLOOKUP($E$2&amp;"-"&amp;$C$3,CHIAPHONG!$A$2:$K$396,2,FALSE),0,A81+1)</f>
        <v>#N/A</v>
      </c>
      <c r="B82" s="121">
        <f t="shared" si="1"/>
        <v>63</v>
      </c>
      <c r="C82" s="122" t="e">
        <f>IF($A82&gt;0,VLOOKUP($A82,DS!$A$3:$K$3201,4),"")</f>
        <v>#N/A</v>
      </c>
      <c r="D82" s="123" t="e">
        <f>IF($A82&gt;0,VLOOKUP($A82,DS!$A$3:$K$3201,5),"")</f>
        <v>#N/A</v>
      </c>
      <c r="E82" s="124" t="e">
        <f>IF($A82&gt;0,VLOOKUP($A82,DS!$A$3:$K$3201,6),"")</f>
        <v>#N/A</v>
      </c>
      <c r="F82" s="184" t="e">
        <f>IF($A82&gt;0,VLOOKUP($A82,DS!$A$3:$K$3201,8),"")</f>
        <v>#N/A</v>
      </c>
      <c r="G82" s="125"/>
      <c r="H82" s="126"/>
      <c r="I82" s="126"/>
      <c r="J82" s="126"/>
      <c r="K82" s="380" t="e">
        <f>IF($A82&gt;0,VLOOKUP($A82,DS!$A$3:$Q$3201,16,0),"")</f>
        <v>#N/A</v>
      </c>
      <c r="L82" s="381"/>
      <c r="M82" s="382"/>
    </row>
    <row r="83" spans="1:13" ht="20.100000000000001" customHeight="1">
      <c r="A83" t="e">
        <f>IF(B83&gt;VLOOKUP($E$2&amp;"-"&amp;$C$3,CHIAPHONG!$A$2:$K$396,2,FALSE),0,A82+1)</f>
        <v>#N/A</v>
      </c>
      <c r="B83" s="121">
        <f t="shared" si="1"/>
        <v>64</v>
      </c>
      <c r="C83" s="122" t="e">
        <f>IF($A83&gt;0,VLOOKUP($A83,DS!$A$3:$K$3201,4),"")</f>
        <v>#N/A</v>
      </c>
      <c r="D83" s="123" t="e">
        <f>IF($A83&gt;0,VLOOKUP($A83,DS!$A$3:$K$3201,5),"")</f>
        <v>#N/A</v>
      </c>
      <c r="E83" s="124" t="e">
        <f>IF($A83&gt;0,VLOOKUP($A83,DS!$A$3:$K$3201,6),"")</f>
        <v>#N/A</v>
      </c>
      <c r="F83" s="184" t="e">
        <f>IF($A83&gt;0,VLOOKUP($A83,DS!$A$3:$K$3201,8),"")</f>
        <v>#N/A</v>
      </c>
      <c r="G83" s="125"/>
      <c r="H83" s="126"/>
      <c r="I83" s="126"/>
      <c r="J83" s="126"/>
      <c r="K83" s="380" t="e">
        <f>IF($A83&gt;0,VLOOKUP($A83,DS!$A$3:$Q$3201,16,0),"")</f>
        <v>#N/A</v>
      </c>
      <c r="L83" s="381"/>
      <c r="M83" s="382"/>
    </row>
    <row r="84" spans="1:13" ht="20.100000000000001" customHeight="1">
      <c r="A84" t="e">
        <f>IF(B84&gt;VLOOKUP($E$2&amp;"-"&amp;$C$3,CHIAPHONG!$A$2:$K$396,2,FALSE),0,A83+1)</f>
        <v>#N/A</v>
      </c>
      <c r="B84" s="121">
        <f t="shared" si="1"/>
        <v>65</v>
      </c>
      <c r="C84" s="122" t="e">
        <f>IF($A84&gt;0,VLOOKUP($A84,DS!$A$3:$K$3201,4),"")</f>
        <v>#N/A</v>
      </c>
      <c r="D84" s="123" t="e">
        <f>IF($A84&gt;0,VLOOKUP($A84,DS!$A$3:$K$3201,5),"")</f>
        <v>#N/A</v>
      </c>
      <c r="E84" s="124" t="e">
        <f>IF($A84&gt;0,VLOOKUP($A84,DS!$A$3:$K$3201,6),"")</f>
        <v>#N/A</v>
      </c>
      <c r="F84" s="184" t="e">
        <f>IF($A84&gt;0,VLOOKUP($A84,DS!$A$3:$K$3201,8),"")</f>
        <v>#N/A</v>
      </c>
      <c r="G84" s="125"/>
      <c r="H84" s="126"/>
      <c r="I84" s="126"/>
      <c r="J84" s="126"/>
      <c r="K84" s="380" t="e">
        <f>IF($A84&gt;0,VLOOKUP($A84,DS!$A$3:$Q$3201,16,0),"")</f>
        <v>#N/A</v>
      </c>
      <c r="L84" s="381"/>
      <c r="M84" s="382"/>
    </row>
    <row r="85" spans="1:13" ht="20.100000000000001" customHeight="1">
      <c r="A85" t="e">
        <f>IF(B85&gt;VLOOKUP($E$2&amp;"-"&amp;$C$3,CHIAPHONG!$A$2:$K$396,2,FALSE),0,A84+1)</f>
        <v>#N/A</v>
      </c>
      <c r="B85" s="121">
        <f t="shared" si="1"/>
        <v>66</v>
      </c>
      <c r="C85" s="122" t="e">
        <f>IF($A85&gt;0,VLOOKUP($A85,DS!$A$3:$K$3201,4),"")</f>
        <v>#N/A</v>
      </c>
      <c r="D85" s="123" t="e">
        <f>IF($A85&gt;0,VLOOKUP($A85,DS!$A$3:$K$3201,5),"")</f>
        <v>#N/A</v>
      </c>
      <c r="E85" s="124" t="e">
        <f>IF($A85&gt;0,VLOOKUP($A85,DS!$A$3:$K$3201,6),"")</f>
        <v>#N/A</v>
      </c>
      <c r="F85" s="184" t="e">
        <f>IF($A85&gt;0,VLOOKUP($A85,DS!$A$3:$K$3201,8),"")</f>
        <v>#N/A</v>
      </c>
      <c r="G85" s="125"/>
      <c r="H85" s="126"/>
      <c r="I85" s="126"/>
      <c r="J85" s="126"/>
      <c r="K85" s="380" t="e">
        <f>IF($A85&gt;0,VLOOKUP($A85,DS!$A$3:$Q$3201,16,0),"")</f>
        <v>#N/A</v>
      </c>
      <c r="L85" s="381"/>
      <c r="M85" s="382"/>
    </row>
    <row r="86" spans="1:13" ht="20.100000000000001" customHeight="1">
      <c r="A86" t="e">
        <f>IF(B86&gt;VLOOKUP($E$2&amp;"-"&amp;$C$3,CHIAPHONG!$A$2:$K$396,2,FALSE),0,A85+1)</f>
        <v>#N/A</v>
      </c>
      <c r="B86" s="121">
        <f t="shared" si="1"/>
        <v>67</v>
      </c>
      <c r="C86" s="122" t="e">
        <f>IF($A86&gt;0,VLOOKUP($A86,DS!$A$3:$K$3201,4),"")</f>
        <v>#N/A</v>
      </c>
      <c r="D86" s="123" t="e">
        <f>IF($A86&gt;0,VLOOKUP($A86,DS!$A$3:$K$3201,5),"")</f>
        <v>#N/A</v>
      </c>
      <c r="E86" s="124" t="e">
        <f>IF($A86&gt;0,VLOOKUP($A86,DS!$A$3:$K$3201,6),"")</f>
        <v>#N/A</v>
      </c>
      <c r="F86" s="184" t="e">
        <f>IF($A86&gt;0,VLOOKUP($A86,DS!$A$3:$K$3201,8),"")</f>
        <v>#N/A</v>
      </c>
      <c r="G86" s="125"/>
      <c r="H86" s="126"/>
      <c r="I86" s="126"/>
      <c r="J86" s="126"/>
      <c r="K86" s="380" t="e">
        <f>IF($A86&gt;0,VLOOKUP($A86,DS!$A$3:$Q$3201,16,0),"")</f>
        <v>#N/A</v>
      </c>
      <c r="L86" s="381"/>
      <c r="M86" s="382"/>
    </row>
    <row r="87" spans="1:13" ht="20.100000000000001" customHeight="1">
      <c r="A87" t="e">
        <f>IF(B87&gt;VLOOKUP($E$2&amp;"-"&amp;$C$3,CHIAPHONG!$A$2:$K$396,2,FALSE),0,A86+1)</f>
        <v>#N/A</v>
      </c>
      <c r="B87" s="121">
        <f t="shared" si="1"/>
        <v>68</v>
      </c>
      <c r="C87" s="122" t="e">
        <f>IF($A87&gt;0,VLOOKUP($A87,DS!$A$3:$K$3201,4),"")</f>
        <v>#N/A</v>
      </c>
      <c r="D87" s="123" t="e">
        <f>IF($A87&gt;0,VLOOKUP($A87,DS!$A$3:$K$3201,5),"")</f>
        <v>#N/A</v>
      </c>
      <c r="E87" s="124" t="e">
        <f>IF($A87&gt;0,VLOOKUP($A87,DS!$A$3:$K$3201,6),"")</f>
        <v>#N/A</v>
      </c>
      <c r="F87" s="184" t="e">
        <f>IF($A87&gt;0,VLOOKUP($A87,DS!$A$3:$K$3201,8),"")</f>
        <v>#N/A</v>
      </c>
      <c r="G87" s="125"/>
      <c r="H87" s="126"/>
      <c r="I87" s="126"/>
      <c r="J87" s="126"/>
      <c r="K87" s="380" t="e">
        <f>IF($A87&gt;0,VLOOKUP($A87,DS!$A$3:$Q$3201,16,0),"")</f>
        <v>#N/A</v>
      </c>
      <c r="L87" s="381"/>
      <c r="M87" s="382"/>
    </row>
    <row r="88" spans="1:13" ht="20.100000000000001" customHeight="1">
      <c r="A88" t="e">
        <f>IF(B88&gt;VLOOKUP($E$2&amp;"-"&amp;$C$3,CHIAPHONG!$A$2:$K$396,2,FALSE),0,A87+1)</f>
        <v>#N/A</v>
      </c>
      <c r="B88" s="121">
        <f t="shared" si="1"/>
        <v>69</v>
      </c>
      <c r="C88" s="122" t="e">
        <f>IF($A88&gt;0,VLOOKUP($A88,DS!$A$3:$K$3201,4),"")</f>
        <v>#N/A</v>
      </c>
      <c r="D88" s="123" t="e">
        <f>IF($A88&gt;0,VLOOKUP($A88,DS!$A$3:$K$3201,5),"")</f>
        <v>#N/A</v>
      </c>
      <c r="E88" s="124" t="e">
        <f>IF($A88&gt;0,VLOOKUP($A88,DS!$A$3:$K$3201,6),"")</f>
        <v>#N/A</v>
      </c>
      <c r="F88" s="184" t="e">
        <f>IF($A88&gt;0,VLOOKUP($A88,DS!$A$3:$K$3201,8),"")</f>
        <v>#N/A</v>
      </c>
      <c r="G88" s="125"/>
      <c r="H88" s="126"/>
      <c r="I88" s="126"/>
      <c r="J88" s="126"/>
      <c r="K88" s="380" t="e">
        <f>IF($A88&gt;0,VLOOKUP($A88,DS!$A$3:$Q$3201,16,0),"")</f>
        <v>#N/A</v>
      </c>
      <c r="L88" s="381"/>
      <c r="M88" s="382"/>
    </row>
    <row r="89" spans="1:13" ht="20.100000000000001" customHeight="1">
      <c r="A89" t="e">
        <f>IF(B89&gt;VLOOKUP($E$2&amp;"-"&amp;$C$3,CHIAPHONG!$A$2:$K$396,2,FALSE),0,A88+1)</f>
        <v>#N/A</v>
      </c>
      <c r="B89" s="121">
        <f t="shared" si="1"/>
        <v>70</v>
      </c>
      <c r="C89" s="122" t="e">
        <f>IF($A89&gt;0,VLOOKUP($A89,DS!$A$3:$K$3201,4),"")</f>
        <v>#N/A</v>
      </c>
      <c r="D89" s="123" t="e">
        <f>IF($A89&gt;0,VLOOKUP($A89,DS!$A$3:$K$3201,5),"")</f>
        <v>#N/A</v>
      </c>
      <c r="E89" s="124" t="e">
        <f>IF($A89&gt;0,VLOOKUP($A89,DS!$A$3:$K$3201,6),"")</f>
        <v>#N/A</v>
      </c>
      <c r="F89" s="184" t="e">
        <f>IF($A89&gt;0,VLOOKUP($A89,DS!$A$3:$K$3201,8),"")</f>
        <v>#N/A</v>
      </c>
      <c r="G89" s="125"/>
      <c r="H89" s="126"/>
      <c r="I89" s="126"/>
      <c r="J89" s="126"/>
      <c r="K89" s="380" t="e">
        <f>IF($A89&gt;0,VLOOKUP($A89,DS!$A$3:$Q$3201,16,0),"")</f>
        <v>#N/A</v>
      </c>
      <c r="L89" s="381"/>
      <c r="M89" s="382"/>
    </row>
    <row r="90" spans="1:13" ht="20.100000000000001" customHeight="1">
      <c r="A90" t="e">
        <f>IF(B90&gt;VLOOKUP($E$2&amp;"-"&amp;$C$3,CHIAPHONG!$A$2:$K$396,2,FALSE),0,A89+1)</f>
        <v>#N/A</v>
      </c>
      <c r="B90" s="121">
        <f t="shared" si="1"/>
        <v>71</v>
      </c>
      <c r="C90" s="122" t="e">
        <f>IF($A90&gt;0,VLOOKUP($A90,DS!$A$3:$K$3201,4),"")</f>
        <v>#N/A</v>
      </c>
      <c r="D90" s="123" t="e">
        <f>IF($A90&gt;0,VLOOKUP($A90,DS!$A$3:$K$3201,5),"")</f>
        <v>#N/A</v>
      </c>
      <c r="E90" s="124" t="e">
        <f>IF($A90&gt;0,VLOOKUP($A90,DS!$A$3:$K$3201,6),"")</f>
        <v>#N/A</v>
      </c>
      <c r="F90" s="184" t="e">
        <f>IF($A90&gt;0,VLOOKUP($A90,DS!$A$3:$K$3201,8),"")</f>
        <v>#N/A</v>
      </c>
      <c r="G90" s="125"/>
      <c r="H90" s="126"/>
      <c r="I90" s="126"/>
      <c r="J90" s="126"/>
      <c r="K90" s="380" t="e">
        <f>IF($A90&gt;0,VLOOKUP($A90,DS!$A$3:$Q$3201,16,0),"")</f>
        <v>#N/A</v>
      </c>
      <c r="L90" s="381"/>
      <c r="M90" s="382"/>
    </row>
    <row r="91" spans="1:13" ht="20.100000000000001" customHeight="1">
      <c r="A91" t="e">
        <f>IF(B91&gt;VLOOKUP($E$2&amp;"-"&amp;$C$3,CHIAPHONG!$A$2:$K$396,2,FALSE),0,A90+1)</f>
        <v>#N/A</v>
      </c>
      <c r="B91" s="121">
        <f t="shared" si="1"/>
        <v>72</v>
      </c>
      <c r="C91" s="122" t="e">
        <f>IF($A91&gt;0,VLOOKUP($A91,DS!$A$3:$K$3201,4),"")</f>
        <v>#N/A</v>
      </c>
      <c r="D91" s="123" t="e">
        <f>IF($A91&gt;0,VLOOKUP($A91,DS!$A$3:$K$3201,5),"")</f>
        <v>#N/A</v>
      </c>
      <c r="E91" s="124" t="e">
        <f>IF($A91&gt;0,VLOOKUP($A91,DS!$A$3:$K$3201,6),"")</f>
        <v>#N/A</v>
      </c>
      <c r="F91" s="184" t="e">
        <f>IF($A91&gt;0,VLOOKUP($A91,DS!$A$3:$K$3201,8),"")</f>
        <v>#N/A</v>
      </c>
      <c r="G91" s="125"/>
      <c r="H91" s="126"/>
      <c r="I91" s="126"/>
      <c r="J91" s="126"/>
      <c r="K91" s="380" t="e">
        <f>IF($A91&gt;0,VLOOKUP($A91,DS!$A$3:$Q$3201,16,0),"")</f>
        <v>#N/A</v>
      </c>
      <c r="L91" s="381"/>
      <c r="M91" s="382"/>
    </row>
    <row r="92" spans="1:13" ht="20.100000000000001" customHeight="1">
      <c r="A92" t="e">
        <f>IF(B92&gt;VLOOKUP($E$2&amp;"-"&amp;$C$3,CHIAPHONG!$A$2:$K$396,2,FALSE),0,A91+1)</f>
        <v>#N/A</v>
      </c>
      <c r="B92" s="121">
        <f t="shared" si="1"/>
        <v>73</v>
      </c>
      <c r="C92" s="122" t="e">
        <f>IF($A92&gt;0,VLOOKUP($A92,DS!$A$3:$K$3201,4),"")</f>
        <v>#N/A</v>
      </c>
      <c r="D92" s="123" t="e">
        <f>IF($A92&gt;0,VLOOKUP($A92,DS!$A$3:$K$3201,5),"")</f>
        <v>#N/A</v>
      </c>
      <c r="E92" s="124" t="e">
        <f>IF($A92&gt;0,VLOOKUP($A92,DS!$A$3:$K$3201,6),"")</f>
        <v>#N/A</v>
      </c>
      <c r="F92" s="184" t="e">
        <f>IF($A92&gt;0,VLOOKUP($A92,DS!$A$3:$K$3201,8),"")</f>
        <v>#N/A</v>
      </c>
      <c r="G92" s="125"/>
      <c r="H92" s="126"/>
      <c r="I92" s="126"/>
      <c r="J92" s="126"/>
      <c r="K92" s="380" t="e">
        <f>IF($A92&gt;0,VLOOKUP($A92,DS!$A$3:$Q$3201,16,0),"")</f>
        <v>#N/A</v>
      </c>
      <c r="L92" s="381"/>
      <c r="M92" s="382"/>
    </row>
    <row r="93" spans="1:13" ht="20.100000000000001" customHeight="1">
      <c r="A93" t="e">
        <f>IF(B93&gt;VLOOKUP($E$2&amp;"-"&amp;$C$3,CHIAPHONG!$A$2:$K$396,2,FALSE),0,A92+1)</f>
        <v>#N/A</v>
      </c>
      <c r="B93" s="121">
        <f t="shared" si="1"/>
        <v>74</v>
      </c>
      <c r="C93" s="122" t="e">
        <f>IF($A93&gt;0,VLOOKUP($A93,DS!$A$3:$K$3201,4),"")</f>
        <v>#N/A</v>
      </c>
      <c r="D93" s="123" t="e">
        <f>IF($A93&gt;0,VLOOKUP($A93,DS!$A$3:$K$3201,5),"")</f>
        <v>#N/A</v>
      </c>
      <c r="E93" s="124" t="e">
        <f>IF($A93&gt;0,VLOOKUP($A93,DS!$A$3:$K$3201,6),"")</f>
        <v>#N/A</v>
      </c>
      <c r="F93" s="184" t="e">
        <f>IF($A93&gt;0,VLOOKUP($A93,DS!$A$3:$K$3201,8),"")</f>
        <v>#N/A</v>
      </c>
      <c r="G93" s="125"/>
      <c r="H93" s="126"/>
      <c r="I93" s="126"/>
      <c r="J93" s="126"/>
      <c r="K93" s="380" t="e">
        <f>IF($A93&gt;0,VLOOKUP($A93,DS!$A$3:$Q$3201,16,0),"")</f>
        <v>#N/A</v>
      </c>
      <c r="L93" s="381"/>
      <c r="M93" s="382"/>
    </row>
    <row r="94" spans="1:13" ht="20.100000000000001" customHeight="1">
      <c r="A94" t="e">
        <f>IF(B94&gt;VLOOKUP($E$2&amp;"-"&amp;$C$3,CHIAPHONG!$A$2:$K$396,2,FALSE),0,A93+1)</f>
        <v>#N/A</v>
      </c>
      <c r="B94" s="121">
        <f t="shared" si="1"/>
        <v>75</v>
      </c>
      <c r="C94" s="122" t="e">
        <f>IF($A94&gt;0,VLOOKUP($A94,DS!$A$3:$K$3201,4),"")</f>
        <v>#N/A</v>
      </c>
      <c r="D94" s="123" t="e">
        <f>IF($A94&gt;0,VLOOKUP($A94,DS!$A$3:$K$3201,5),"")</f>
        <v>#N/A</v>
      </c>
      <c r="E94" s="124" t="e">
        <f>IF($A94&gt;0,VLOOKUP($A94,DS!$A$3:$K$3201,6),"")</f>
        <v>#N/A</v>
      </c>
      <c r="F94" s="184" t="e">
        <f>IF($A94&gt;0,VLOOKUP($A94,DS!$A$3:$K$3201,8),"")</f>
        <v>#N/A</v>
      </c>
      <c r="G94" s="125"/>
      <c r="H94" s="126"/>
      <c r="I94" s="126"/>
      <c r="J94" s="126"/>
      <c r="K94" s="380" t="e">
        <f>IF($A94&gt;0,VLOOKUP($A94,DS!$A$3:$Q$3201,16,0),"")</f>
        <v>#N/A</v>
      </c>
      <c r="L94" s="381"/>
      <c r="M94" s="382"/>
    </row>
    <row r="95" spans="1:13" ht="20.100000000000001" customHeight="1">
      <c r="A95" t="e">
        <f>IF(B95&gt;VLOOKUP($E$2&amp;"-"&amp;$C$3,CHIAPHONG!$A$2:$K$396,2,FALSE),0,A94+1)</f>
        <v>#N/A</v>
      </c>
      <c r="B95" s="121">
        <f t="shared" si="1"/>
        <v>76</v>
      </c>
      <c r="C95" s="122" t="e">
        <f>IF($A95&gt;0,VLOOKUP($A95,DS!$A$3:$K$3201,4),"")</f>
        <v>#N/A</v>
      </c>
      <c r="D95" s="123" t="e">
        <f>IF($A95&gt;0,VLOOKUP($A95,DS!$A$3:$K$3201,5),"")</f>
        <v>#N/A</v>
      </c>
      <c r="E95" s="124" t="e">
        <f>IF($A95&gt;0,VLOOKUP($A95,DS!$A$3:$K$3201,6),"")</f>
        <v>#N/A</v>
      </c>
      <c r="F95" s="184" t="e">
        <f>IF($A95&gt;0,VLOOKUP($A95,DS!$A$3:$K$3201,8),"")</f>
        <v>#N/A</v>
      </c>
      <c r="G95" s="125"/>
      <c r="H95" s="126"/>
      <c r="I95" s="126"/>
      <c r="J95" s="126"/>
      <c r="K95" s="380" t="e">
        <f>IF($A95&gt;0,VLOOKUP($A95,DS!$A$3:$Q$3201,16,0),"")</f>
        <v>#N/A</v>
      </c>
      <c r="L95" s="381"/>
      <c r="M95" s="382"/>
    </row>
    <row r="96" spans="1:13" ht="20.100000000000001" customHeight="1">
      <c r="A96" t="e">
        <f>IF(B96&gt;VLOOKUP($E$2&amp;"-"&amp;$C$3,CHIAPHONG!$A$2:$K$396,2,FALSE),0,A95+1)</f>
        <v>#N/A</v>
      </c>
      <c r="B96" s="121">
        <f t="shared" si="1"/>
        <v>77</v>
      </c>
      <c r="C96" s="122" t="e">
        <f>IF($A96&gt;0,VLOOKUP($A96,DS!$A$3:$K$3201,4),"")</f>
        <v>#N/A</v>
      </c>
      <c r="D96" s="123" t="e">
        <f>IF($A96&gt;0,VLOOKUP($A96,DS!$A$3:$K$3201,5),"")</f>
        <v>#N/A</v>
      </c>
      <c r="E96" s="124" t="e">
        <f>IF($A96&gt;0,VLOOKUP($A96,DS!$A$3:$K$3201,6),"")</f>
        <v>#N/A</v>
      </c>
      <c r="F96" s="184" t="e">
        <f>IF($A96&gt;0,VLOOKUP($A96,DS!$A$3:$K$3201,8),"")</f>
        <v>#N/A</v>
      </c>
      <c r="G96" s="125"/>
      <c r="H96" s="126"/>
      <c r="I96" s="126"/>
      <c r="J96" s="126"/>
      <c r="K96" s="380" t="e">
        <f>IF($A96&gt;0,VLOOKUP($A96,DS!$A$3:$Q$3201,16,0),"")</f>
        <v>#N/A</v>
      </c>
      <c r="L96" s="381"/>
      <c r="M96" s="382"/>
    </row>
    <row r="97" spans="1:13" ht="20.100000000000001" customHeight="1">
      <c r="A97" t="e">
        <f>IF(B97&gt;VLOOKUP($E$2&amp;"-"&amp;$C$3,CHIAPHONG!$A$2:$K$396,2,FALSE),0,A96+1)</f>
        <v>#N/A</v>
      </c>
      <c r="B97" s="121">
        <f t="shared" si="1"/>
        <v>78</v>
      </c>
      <c r="C97" s="122" t="e">
        <f>IF($A97&gt;0,VLOOKUP($A97,DS!$A$3:$K$3201,4),"")</f>
        <v>#N/A</v>
      </c>
      <c r="D97" s="123" t="e">
        <f>IF($A97&gt;0,VLOOKUP($A97,DS!$A$3:$K$3201,5),"")</f>
        <v>#N/A</v>
      </c>
      <c r="E97" s="124" t="e">
        <f>IF($A97&gt;0,VLOOKUP($A97,DS!$A$3:$K$3201,6),"")</f>
        <v>#N/A</v>
      </c>
      <c r="F97" s="184" t="e">
        <f>IF($A97&gt;0,VLOOKUP($A97,DS!$A$3:$K$3201,8),"")</f>
        <v>#N/A</v>
      </c>
      <c r="G97" s="125"/>
      <c r="H97" s="126"/>
      <c r="I97" s="126"/>
      <c r="J97" s="126"/>
      <c r="K97" s="380" t="e">
        <f>IF($A97&gt;0,VLOOKUP($A97,DS!$A$3:$Q$3201,16,0),"")</f>
        <v>#N/A</v>
      </c>
      <c r="L97" s="381"/>
      <c r="M97" s="382"/>
    </row>
    <row r="98" spans="1:13" ht="20.100000000000001" customHeight="1">
      <c r="A98" t="e">
        <f>IF(B98&gt;VLOOKUP($E$2&amp;"-"&amp;$C$3,CHIAPHONG!$A$2:$K$396,2,FALSE),0,A97+1)</f>
        <v>#N/A</v>
      </c>
      <c r="B98" s="121">
        <f t="shared" si="1"/>
        <v>79</v>
      </c>
      <c r="C98" s="122" t="e">
        <f>IF($A98&gt;0,VLOOKUP($A98,DS!$A$3:$K$3201,4),"")</f>
        <v>#N/A</v>
      </c>
      <c r="D98" s="123" t="e">
        <f>IF($A98&gt;0,VLOOKUP($A98,DS!$A$3:$K$3201,5),"")</f>
        <v>#N/A</v>
      </c>
      <c r="E98" s="124" t="e">
        <f>IF($A98&gt;0,VLOOKUP($A98,DS!$A$3:$K$3201,6),"")</f>
        <v>#N/A</v>
      </c>
      <c r="F98" s="184" t="e">
        <f>IF($A98&gt;0,VLOOKUP($A98,DS!$A$3:$K$3201,8),"")</f>
        <v>#N/A</v>
      </c>
      <c r="G98" s="125"/>
      <c r="H98" s="126"/>
      <c r="I98" s="126"/>
      <c r="J98" s="126"/>
      <c r="K98" s="380" t="e">
        <f>IF($A98&gt;0,VLOOKUP($A98,DS!$A$3:$Q$3201,16,0),"")</f>
        <v>#N/A</v>
      </c>
      <c r="L98" s="381"/>
      <c r="M98" s="382"/>
    </row>
    <row r="99" spans="1:13" ht="20.100000000000001" customHeight="1">
      <c r="A99" t="e">
        <f>IF(B99&gt;VLOOKUP($E$2&amp;"-"&amp;$C$3,CHIAPHONG!$A$2:$K$396,2,FALSE),0,A98+1)</f>
        <v>#N/A</v>
      </c>
      <c r="B99" s="121">
        <f t="shared" si="1"/>
        <v>80</v>
      </c>
      <c r="C99" s="122" t="e">
        <f>IF($A99&gt;0,VLOOKUP($A99,DS!$A$3:$K$3201,4),"")</f>
        <v>#N/A</v>
      </c>
      <c r="D99" s="123" t="e">
        <f>IF($A99&gt;0,VLOOKUP($A99,DS!$A$3:$K$3201,5),"")</f>
        <v>#N/A</v>
      </c>
      <c r="E99" s="124" t="e">
        <f>IF($A99&gt;0,VLOOKUP($A99,DS!$A$3:$K$3201,6),"")</f>
        <v>#N/A</v>
      </c>
      <c r="F99" s="184" t="e">
        <f>IF($A99&gt;0,VLOOKUP($A99,DS!$A$3:$K$3201,8),"")</f>
        <v>#N/A</v>
      </c>
      <c r="G99" s="125"/>
      <c r="H99" s="126"/>
      <c r="I99" s="126"/>
      <c r="J99" s="126"/>
      <c r="K99" s="380" t="e">
        <f>IF($A99&gt;0,VLOOKUP($A99,DS!$A$3:$Q$3201,16,0),"")</f>
        <v>#N/A</v>
      </c>
      <c r="L99" s="381"/>
      <c r="M99" s="382"/>
    </row>
    <row r="100" spans="1:13" ht="20.100000000000001" customHeight="1">
      <c r="A100" t="e">
        <f>IF(B100&gt;VLOOKUP($E$2&amp;"-"&amp;$C$3,CHIAPHONG!$A$2:$K$396,2,FALSE),0,A99+1)</f>
        <v>#N/A</v>
      </c>
      <c r="B100" s="121">
        <f t="shared" si="1"/>
        <v>81</v>
      </c>
      <c r="C100" s="122" t="e">
        <f>IF($A100&gt;0,VLOOKUP($A100,DS!$A$3:$K$3201,4),"")</f>
        <v>#N/A</v>
      </c>
      <c r="D100" s="123" t="e">
        <f>IF($A100&gt;0,VLOOKUP($A100,DS!$A$3:$K$3201,5),"")</f>
        <v>#N/A</v>
      </c>
      <c r="E100" s="124" t="e">
        <f>IF($A100&gt;0,VLOOKUP($A100,DS!$A$3:$K$3201,6),"")</f>
        <v>#N/A</v>
      </c>
      <c r="F100" s="184" t="e">
        <f>IF($A100&gt;0,VLOOKUP($A100,DS!$A$3:$K$3201,8),"")</f>
        <v>#N/A</v>
      </c>
      <c r="G100" s="125"/>
      <c r="H100" s="126"/>
      <c r="I100" s="126"/>
      <c r="J100" s="126"/>
      <c r="K100" s="380" t="e">
        <f>IF($A100&gt;0,VLOOKUP($A100,DS!$A$3:$Q$3201,16,0),"")</f>
        <v>#N/A</v>
      </c>
      <c r="L100" s="381"/>
      <c r="M100" s="382"/>
    </row>
    <row r="101" spans="1:13" ht="20.100000000000001" customHeight="1">
      <c r="A101" t="e">
        <f>IF(B101&gt;VLOOKUP($E$2&amp;"-"&amp;$C$3,CHIAPHONG!$A$2:$K$396,2,FALSE),0,A100+1)</f>
        <v>#N/A</v>
      </c>
      <c r="B101" s="121">
        <f t="shared" si="1"/>
        <v>82</v>
      </c>
      <c r="C101" s="122" t="e">
        <f>IF($A101&gt;0,VLOOKUP($A101,DS!$A$3:$K$3201,4),"")</f>
        <v>#N/A</v>
      </c>
      <c r="D101" s="123" t="e">
        <f>IF($A101&gt;0,VLOOKUP($A101,DS!$A$3:$K$3201,5),"")</f>
        <v>#N/A</v>
      </c>
      <c r="E101" s="124" t="e">
        <f>IF($A101&gt;0,VLOOKUP($A101,DS!$A$3:$K$3201,6),"")</f>
        <v>#N/A</v>
      </c>
      <c r="F101" s="184" t="e">
        <f>IF($A101&gt;0,VLOOKUP($A101,DS!$A$3:$K$3201,8),"")</f>
        <v>#N/A</v>
      </c>
      <c r="G101" s="125"/>
      <c r="H101" s="126"/>
      <c r="I101" s="126"/>
      <c r="J101" s="126"/>
      <c r="K101" s="380" t="e">
        <f>IF($A101&gt;0,VLOOKUP($A101,DS!$A$3:$Q$3201,16,0),"")</f>
        <v>#N/A</v>
      </c>
      <c r="L101" s="381"/>
      <c r="M101" s="382"/>
    </row>
    <row r="102" spans="1:13" ht="20.100000000000001" customHeight="1">
      <c r="A102" t="e">
        <f>IF(B102&gt;VLOOKUP($E$2&amp;"-"&amp;$C$3,CHIAPHONG!$A$2:$K$396,2,FALSE),0,A101+1)</f>
        <v>#N/A</v>
      </c>
      <c r="B102" s="121">
        <f t="shared" si="1"/>
        <v>83</v>
      </c>
      <c r="C102" s="122" t="e">
        <f>IF($A102&gt;0,VLOOKUP($A102,DS!$A$3:$K$3201,4),"")</f>
        <v>#N/A</v>
      </c>
      <c r="D102" s="123" t="e">
        <f>IF($A102&gt;0,VLOOKUP($A102,DS!$A$3:$K$3201,5),"")</f>
        <v>#N/A</v>
      </c>
      <c r="E102" s="124" t="e">
        <f>IF($A102&gt;0,VLOOKUP($A102,DS!$A$3:$K$3201,6),"")</f>
        <v>#N/A</v>
      </c>
      <c r="F102" s="184" t="e">
        <f>IF($A102&gt;0,VLOOKUP($A102,DS!$A$3:$K$3201,8),"")</f>
        <v>#N/A</v>
      </c>
      <c r="G102" s="125"/>
      <c r="H102" s="126"/>
      <c r="I102" s="126"/>
      <c r="J102" s="126"/>
      <c r="K102" s="380" t="e">
        <f>IF($A102&gt;0,VLOOKUP($A102,DS!$A$3:$Q$3201,16,0),"")</f>
        <v>#N/A</v>
      </c>
      <c r="L102" s="381"/>
      <c r="M102" s="382"/>
    </row>
    <row r="103" spans="1:13" ht="20.100000000000001" customHeight="1">
      <c r="A103" t="e">
        <f>IF(B103&gt;VLOOKUP($E$2&amp;"-"&amp;$C$3,CHIAPHONG!$A$2:$K$396,2,FALSE),0,A102+1)</f>
        <v>#N/A</v>
      </c>
      <c r="B103" s="121">
        <f t="shared" si="1"/>
        <v>84</v>
      </c>
      <c r="C103" s="122" t="e">
        <f>IF($A103&gt;0,VLOOKUP($A103,DS!$A$3:$K$3201,4),"")</f>
        <v>#N/A</v>
      </c>
      <c r="D103" s="123" t="e">
        <f>IF($A103&gt;0,VLOOKUP($A103,DS!$A$3:$K$3201,5),"")</f>
        <v>#N/A</v>
      </c>
      <c r="E103" s="124" t="e">
        <f>IF($A103&gt;0,VLOOKUP($A103,DS!$A$3:$K$3201,6),"")</f>
        <v>#N/A</v>
      </c>
      <c r="F103" s="184" t="e">
        <f>IF($A103&gt;0,VLOOKUP($A103,DS!$A$3:$K$3201,8),"")</f>
        <v>#N/A</v>
      </c>
      <c r="G103" s="125"/>
      <c r="H103" s="126"/>
      <c r="I103" s="126"/>
      <c r="J103" s="126"/>
      <c r="K103" s="380" t="e">
        <f>IF($A103&gt;0,VLOOKUP($A103,DS!$A$3:$Q$3201,16,0),"")</f>
        <v>#N/A</v>
      </c>
      <c r="L103" s="381"/>
      <c r="M103" s="382"/>
    </row>
    <row r="104" spans="1:13" ht="20.100000000000001" customHeight="1">
      <c r="A104" t="e">
        <f>IF(B104&gt;VLOOKUP($E$2&amp;"-"&amp;$C$3,CHIAPHONG!$A$2:$K$396,2,FALSE),0,A103+1)</f>
        <v>#N/A</v>
      </c>
      <c r="B104" s="121">
        <f t="shared" si="1"/>
        <v>85</v>
      </c>
      <c r="C104" s="122" t="e">
        <f>IF($A104&gt;0,VLOOKUP($A104,DS!$A$3:$K$3201,4),"")</f>
        <v>#N/A</v>
      </c>
      <c r="D104" s="123" t="e">
        <f>IF($A104&gt;0,VLOOKUP($A104,DS!$A$3:$K$3201,5),"")</f>
        <v>#N/A</v>
      </c>
      <c r="E104" s="124" t="e">
        <f>IF($A104&gt;0,VLOOKUP($A104,DS!$A$3:$K$3201,6),"")</f>
        <v>#N/A</v>
      </c>
      <c r="F104" s="184" t="e">
        <f>IF($A104&gt;0,VLOOKUP($A104,DS!$A$3:$K$3201,8),"")</f>
        <v>#N/A</v>
      </c>
      <c r="G104" s="125"/>
      <c r="H104" s="126"/>
      <c r="I104" s="126"/>
      <c r="J104" s="126"/>
      <c r="K104" s="380" t="e">
        <f>IF($A104&gt;0,VLOOKUP($A104,DS!$A$3:$Q$3201,16,0),"")</f>
        <v>#N/A</v>
      </c>
      <c r="L104" s="381"/>
      <c r="M104" s="382"/>
    </row>
    <row r="105" spans="1:13" ht="20.100000000000001" customHeight="1">
      <c r="A105" t="e">
        <f>IF(B105&gt;VLOOKUP($E$2&amp;"-"&amp;$C$3,CHIAPHONG!$A$2:$K$396,2,FALSE),0,A104+1)</f>
        <v>#N/A</v>
      </c>
      <c r="B105" s="121">
        <f t="shared" si="1"/>
        <v>86</v>
      </c>
      <c r="C105" s="122" t="e">
        <f>IF($A105&gt;0,VLOOKUP($A105,DS!$A$3:$K$3201,4),"")</f>
        <v>#N/A</v>
      </c>
      <c r="D105" s="123" t="e">
        <f>IF($A105&gt;0,VLOOKUP($A105,DS!$A$3:$K$3201,5),"")</f>
        <v>#N/A</v>
      </c>
      <c r="E105" s="124" t="e">
        <f>IF($A105&gt;0,VLOOKUP($A105,DS!$A$3:$K$3201,6),"")</f>
        <v>#N/A</v>
      </c>
      <c r="F105" s="184" t="e">
        <f>IF($A105&gt;0,VLOOKUP($A105,DS!$A$3:$K$3201,8),"")</f>
        <v>#N/A</v>
      </c>
      <c r="G105" s="125"/>
      <c r="H105" s="126"/>
      <c r="I105" s="126"/>
      <c r="J105" s="126"/>
      <c r="K105" s="380" t="e">
        <f>IF($A105&gt;0,VLOOKUP($A105,DS!$A$3:$Q$3201,16,0),"")</f>
        <v>#N/A</v>
      </c>
      <c r="L105" s="381"/>
      <c r="M105" s="382"/>
    </row>
    <row r="106" spans="1:13" ht="20.100000000000001" customHeight="1">
      <c r="A106" t="e">
        <f>IF(B106&gt;VLOOKUP($E$2&amp;"-"&amp;$C$3,CHIAPHONG!$A$2:$K$396,2,FALSE),0,A105+1)</f>
        <v>#N/A</v>
      </c>
      <c r="B106" s="121">
        <f t="shared" si="1"/>
        <v>87</v>
      </c>
      <c r="C106" s="122" t="e">
        <f>IF($A106&gt;0,VLOOKUP($A106,DS!$A$3:$K$3201,4),"")</f>
        <v>#N/A</v>
      </c>
      <c r="D106" s="123" t="e">
        <f>IF($A106&gt;0,VLOOKUP($A106,DS!$A$3:$K$3201,5),"")</f>
        <v>#N/A</v>
      </c>
      <c r="E106" s="124" t="e">
        <f>IF($A106&gt;0,VLOOKUP($A106,DS!$A$3:$K$3201,6),"")</f>
        <v>#N/A</v>
      </c>
      <c r="F106" s="184" t="e">
        <f>IF($A106&gt;0,VLOOKUP($A106,DS!$A$3:$K$3201,8),"")</f>
        <v>#N/A</v>
      </c>
      <c r="G106" s="125"/>
      <c r="H106" s="126"/>
      <c r="I106" s="126"/>
      <c r="J106" s="126"/>
      <c r="K106" s="380" t="e">
        <f>IF($A106&gt;0,VLOOKUP($A106,DS!$A$3:$Q$3201,16,0),"")</f>
        <v>#N/A</v>
      </c>
      <c r="L106" s="381"/>
      <c r="M106" s="382"/>
    </row>
    <row r="107" spans="1:13" ht="20.100000000000001" customHeight="1">
      <c r="A107" t="e">
        <f>IF(B107&gt;VLOOKUP($E$2&amp;"-"&amp;$C$3,CHIAPHONG!$A$2:$K$396,2,FALSE),0,A106+1)</f>
        <v>#N/A</v>
      </c>
      <c r="B107" s="121">
        <f t="shared" si="1"/>
        <v>88</v>
      </c>
      <c r="C107" s="122" t="e">
        <f>IF($A107&gt;0,VLOOKUP($A107,DS!$A$3:$K$3201,4),"")</f>
        <v>#N/A</v>
      </c>
      <c r="D107" s="123" t="e">
        <f>IF($A107&gt;0,VLOOKUP($A107,DS!$A$3:$K$3201,5),"")</f>
        <v>#N/A</v>
      </c>
      <c r="E107" s="124" t="e">
        <f>IF($A107&gt;0,VLOOKUP($A107,DS!$A$3:$K$3201,6),"")</f>
        <v>#N/A</v>
      </c>
      <c r="F107" s="184" t="e">
        <f>IF($A107&gt;0,VLOOKUP($A107,DS!$A$3:$K$3201,8),"")</f>
        <v>#N/A</v>
      </c>
      <c r="G107" s="125"/>
      <c r="H107" s="126"/>
      <c r="I107" s="126"/>
      <c r="J107" s="126"/>
      <c r="K107" s="380" t="e">
        <f>IF($A107&gt;0,VLOOKUP($A107,DS!$A$3:$Q$3201,16,0),"")</f>
        <v>#N/A</v>
      </c>
      <c r="L107" s="381"/>
      <c r="M107" s="382"/>
    </row>
    <row r="108" spans="1:13" ht="20.100000000000001" customHeight="1">
      <c r="A108" t="e">
        <f>IF(B108&gt;VLOOKUP($E$2&amp;"-"&amp;$C$3,CHIAPHONG!$A$2:$K$396,2,FALSE),0,A107+1)</f>
        <v>#N/A</v>
      </c>
      <c r="B108" s="121">
        <f t="shared" si="1"/>
        <v>89</v>
      </c>
      <c r="C108" s="122" t="e">
        <f>IF($A108&gt;0,VLOOKUP($A108,DS!$A$3:$K$3201,4),"")</f>
        <v>#N/A</v>
      </c>
      <c r="D108" s="123" t="e">
        <f>IF($A108&gt;0,VLOOKUP($A108,DS!$A$3:$K$3201,5),"")</f>
        <v>#N/A</v>
      </c>
      <c r="E108" s="124" t="e">
        <f>IF($A108&gt;0,VLOOKUP($A108,DS!$A$3:$K$3201,6),"")</f>
        <v>#N/A</v>
      </c>
      <c r="F108" s="184" t="e">
        <f>IF($A108&gt;0,VLOOKUP($A108,DS!$A$3:$K$3201,8),"")</f>
        <v>#N/A</v>
      </c>
      <c r="G108" s="125"/>
      <c r="H108" s="126"/>
      <c r="I108" s="126"/>
      <c r="J108" s="126"/>
      <c r="K108" s="380" t="e">
        <f>IF($A108&gt;0,VLOOKUP($A108,DS!$A$3:$Q$3201,16,0),"")</f>
        <v>#N/A</v>
      </c>
      <c r="L108" s="381"/>
      <c r="M108" s="382"/>
    </row>
    <row r="109" spans="1:13" ht="20.100000000000001" customHeight="1">
      <c r="A109" t="e">
        <f>IF(B109&gt;VLOOKUP($E$2&amp;"-"&amp;$C$3,CHIAPHONG!$A$2:$K$396,2,FALSE),0,A108+1)</f>
        <v>#N/A</v>
      </c>
      <c r="B109" s="121">
        <f t="shared" si="1"/>
        <v>90</v>
      </c>
      <c r="C109" s="122" t="e">
        <f>IF($A109&gt;0,VLOOKUP($A109,DS!$A$3:$K$3201,4),"")</f>
        <v>#N/A</v>
      </c>
      <c r="D109" s="123" t="e">
        <f>IF($A109&gt;0,VLOOKUP($A109,DS!$A$3:$K$3201,5),"")</f>
        <v>#N/A</v>
      </c>
      <c r="E109" s="124" t="e">
        <f>IF($A109&gt;0,VLOOKUP($A109,DS!$A$3:$K$3201,6),"")</f>
        <v>#N/A</v>
      </c>
      <c r="F109" s="184" t="e">
        <f>IF($A109&gt;0,VLOOKUP($A109,DS!$A$3:$K$3201,8),"")</f>
        <v>#N/A</v>
      </c>
      <c r="G109" s="125"/>
      <c r="H109" s="126"/>
      <c r="I109" s="126"/>
      <c r="J109" s="126"/>
      <c r="K109" s="380" t="e">
        <f>IF($A109&gt;0,VLOOKUP($A109,DS!$A$3:$Q$3201,16,0),"")</f>
        <v>#N/A</v>
      </c>
      <c r="L109" s="381"/>
      <c r="M109" s="382"/>
    </row>
    <row r="110" spans="1:13" ht="23.25" customHeight="1">
      <c r="B110" s="131" t="s">
        <v>94</v>
      </c>
      <c r="C110" s="132"/>
      <c r="D110" s="133"/>
      <c r="E110" s="134"/>
      <c r="F110" s="135"/>
      <c r="G110" s="136"/>
      <c r="H110" s="137"/>
      <c r="I110" s="137"/>
      <c r="J110" s="137"/>
      <c r="K110" s="127"/>
      <c r="L110" s="127"/>
      <c r="M110" s="127"/>
    </row>
    <row r="111" spans="1:13" ht="20.100000000000001" customHeight="1">
      <c r="B111" s="138" t="s">
        <v>95</v>
      </c>
      <c r="C111" s="139"/>
      <c r="D111" s="140"/>
      <c r="E111" s="141"/>
      <c r="F111" s="142"/>
      <c r="G111" s="143"/>
      <c r="H111" s="144"/>
      <c r="I111" s="144"/>
      <c r="J111" s="144"/>
      <c r="K111" s="145"/>
      <c r="L111" s="145"/>
      <c r="M111" s="145"/>
    </row>
    <row r="112" spans="1:13" ht="20.100000000000001" customHeight="1">
      <c r="B112" s="146"/>
      <c r="C112" s="139"/>
      <c r="D112" s="140"/>
      <c r="E112" s="141"/>
      <c r="F112" s="142"/>
      <c r="G112" s="143"/>
      <c r="H112" s="144"/>
      <c r="I112" s="144"/>
      <c r="J112" s="144"/>
      <c r="K112" s="145"/>
      <c r="L112" s="145"/>
      <c r="M112" s="145"/>
    </row>
    <row r="113" spans="2:13" ht="20.100000000000001" customHeight="1">
      <c r="B113" s="146"/>
      <c r="C113" s="139"/>
      <c r="D113" s="140"/>
      <c r="E113" s="141"/>
      <c r="F113" s="142"/>
      <c r="G113" s="143"/>
      <c r="H113" s="144"/>
      <c r="I113" s="144"/>
      <c r="J113" s="144"/>
      <c r="K113" s="145"/>
      <c r="L113" s="145"/>
      <c r="M113" s="145"/>
    </row>
    <row r="114" spans="2:13" ht="7.5" customHeight="1">
      <c r="B114" s="146"/>
      <c r="C114" s="139"/>
      <c r="D114" s="140"/>
      <c r="E114" s="141"/>
      <c r="F114" s="142"/>
      <c r="G114" s="143"/>
      <c r="H114" s="144"/>
      <c r="I114" s="144"/>
      <c r="J114" s="144"/>
      <c r="K114" s="145"/>
      <c r="L114" s="145"/>
      <c r="M114" s="145"/>
    </row>
    <row r="115" spans="2:13" ht="20.100000000000001" customHeight="1">
      <c r="B115" s="147" t="s">
        <v>96</v>
      </c>
      <c r="C115" s="139"/>
      <c r="D115" s="140"/>
      <c r="E115" s="141"/>
      <c r="F115" s="142"/>
      <c r="G115" s="143"/>
      <c r="H115" s="144"/>
      <c r="I115" s="144"/>
      <c r="J115" s="144"/>
      <c r="K115" s="145"/>
      <c r="L115" s="145"/>
      <c r="M115" s="145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topLeftCell="B1" workbookViewId="0">
      <pane ySplit="7" topLeftCell="A8" activePane="bottomLeft" state="frozen"/>
      <selection pane="bottomLeft" activeCell="L1" sqref="L1"/>
    </sheetView>
  </sheetViews>
  <sheetFormatPr defaultRowHeight="15"/>
  <cols>
    <col min="1" max="1" width="5.5703125" hidden="1" customWidth="1"/>
    <col min="2" max="2" width="3.5703125" customWidth="1"/>
    <col min="3" max="3" width="9.7109375" customWidth="1"/>
    <col min="4" max="4" width="19" customWidth="1"/>
    <col min="5" max="5" width="7" customWidth="1"/>
    <col min="6" max="6" width="10" customWidth="1"/>
    <col min="7" max="7" width="13.28515625" customWidth="1"/>
    <col min="8" max="8" width="3.5703125" customWidth="1"/>
    <col min="9" max="9" width="8" customWidth="1"/>
    <col min="10" max="10" width="4.28515625" customWidth="1"/>
    <col min="11" max="11" width="11.140625" customWidth="1"/>
    <col min="12" max="12" width="6.140625" customWidth="1"/>
    <col min="13" max="13" width="1.7109375" customWidth="1"/>
    <col min="14" max="14" width="2" customWidth="1"/>
  </cols>
  <sheetData>
    <row r="1" spans="1:14" s="112" customFormat="1">
      <c r="C1" s="400" t="s">
        <v>80</v>
      </c>
      <c r="D1" s="400"/>
      <c r="E1" s="113"/>
      <c r="F1" s="397" t="s">
        <v>81</v>
      </c>
      <c r="G1" s="397"/>
      <c r="H1" s="397"/>
      <c r="I1" s="397"/>
      <c r="J1" s="397"/>
      <c r="K1" s="397"/>
      <c r="L1" s="114" t="s">
        <v>941</v>
      </c>
    </row>
    <row r="2" spans="1:14" s="112" customFormat="1">
      <c r="C2" s="400" t="s">
        <v>82</v>
      </c>
      <c r="D2" s="400"/>
      <c r="E2" s="115" t="str">
        <f>[2]!ExtractElement(L1,1,"-")</f>
        <v>609</v>
      </c>
      <c r="F2" s="397" t="str">
        <f>"(KHÓA K18: "&amp;VLOOKUP($E$2&amp;"-"&amp;$C$3,CHIAPHONG!$A$2:$K$447,11,0)&amp;")"</f>
        <v>(KHÓA K18: GIS-HIS-IIS-JIS-KIS-LIS)</v>
      </c>
      <c r="G2" s="397"/>
      <c r="H2" s="397"/>
      <c r="I2" s="397"/>
      <c r="J2" s="397"/>
      <c r="K2" s="397"/>
      <c r="L2" s="116" t="s">
        <v>83</v>
      </c>
      <c r="M2" s="117" t="s">
        <v>84</v>
      </c>
      <c r="N2" s="117">
        <v>2</v>
      </c>
    </row>
    <row r="3" spans="1:14" s="118" customFormat="1" ht="18.75" customHeight="1">
      <c r="C3" s="119" t="str">
        <f>[2]!ExtractElement(L1,2,"-")</f>
        <v>40</v>
      </c>
      <c r="D3" s="398" t="str">
        <f>"MÔN :"&amp;VLOOKUP($E$2&amp;"-"&amp;$C$3,CHIAPHONG!$A$2:$I$447,6,0) &amp;"* MÃ MÔN:ENG "&amp;VLOOKUP($E$2&amp;"-"&amp;$C$3,CHIAPHONG!$A$2:$I$447,5,0)</f>
        <v>MÔN :ANH VĂN SƠ CẤP 1 (ĐỌC VIẾT)* MÃ MÔN:ENG 101</v>
      </c>
      <c r="E3" s="398"/>
      <c r="F3" s="398"/>
      <c r="G3" s="398"/>
      <c r="H3" s="398"/>
      <c r="I3" s="398"/>
      <c r="J3" s="398"/>
      <c r="K3" s="398"/>
      <c r="L3" s="116" t="s">
        <v>85</v>
      </c>
      <c r="M3" s="116" t="s">
        <v>84</v>
      </c>
      <c r="N3" s="116">
        <v>1</v>
      </c>
    </row>
    <row r="4" spans="1:14" s="118" customFormat="1" ht="18.75" customHeight="1">
      <c r="B4" s="399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 xml:space="preserve">Thời gian:13h30 - Ngày 31/12/2012 - Phòng: 609 - cơ sở:  K7/25 Quang trung </v>
      </c>
      <c r="C4" s="399"/>
      <c r="D4" s="399"/>
      <c r="E4" s="399"/>
      <c r="F4" s="399"/>
      <c r="G4" s="399"/>
      <c r="H4" s="399"/>
      <c r="I4" s="399"/>
      <c r="J4" s="399"/>
      <c r="K4" s="399"/>
      <c r="L4" s="116" t="s">
        <v>86</v>
      </c>
      <c r="M4" s="116" t="s">
        <v>84</v>
      </c>
      <c r="N4" s="116">
        <v>1</v>
      </c>
    </row>
    <row r="5" spans="1:14" ht="9" customHeight="1"/>
    <row r="6" spans="1:14" ht="15" customHeight="1">
      <c r="B6" s="387" t="s">
        <v>4</v>
      </c>
      <c r="C6" s="386" t="s">
        <v>87</v>
      </c>
      <c r="D6" s="395" t="s">
        <v>10</v>
      </c>
      <c r="E6" s="396" t="s">
        <v>11</v>
      </c>
      <c r="F6" s="386" t="s">
        <v>107</v>
      </c>
      <c r="G6" s="386" t="s">
        <v>108</v>
      </c>
      <c r="H6" s="386" t="s">
        <v>89</v>
      </c>
      <c r="I6" s="386" t="s">
        <v>90</v>
      </c>
      <c r="J6" s="388" t="s">
        <v>79</v>
      </c>
      <c r="K6" s="388"/>
      <c r="L6" s="389" t="s">
        <v>91</v>
      </c>
      <c r="M6" s="390"/>
      <c r="N6" s="391"/>
    </row>
    <row r="7" spans="1:14" ht="27" customHeight="1">
      <c r="B7" s="387"/>
      <c r="C7" s="387"/>
      <c r="D7" s="395"/>
      <c r="E7" s="396"/>
      <c r="F7" s="387"/>
      <c r="G7" s="387"/>
      <c r="H7" s="387"/>
      <c r="I7" s="387"/>
      <c r="J7" s="120" t="s">
        <v>92</v>
      </c>
      <c r="K7" s="120" t="s">
        <v>93</v>
      </c>
      <c r="L7" s="392"/>
      <c r="M7" s="393"/>
      <c r="N7" s="394"/>
    </row>
    <row r="8" spans="1:14" ht="20.100000000000001" customHeight="1">
      <c r="A8">
        <f>VLOOKUP($E$2&amp;"-"&amp;$C$3,CHIAPHONG!$A$2:$K$381,3,FALSE)</f>
        <v>360</v>
      </c>
      <c r="B8" s="121">
        <v>1</v>
      </c>
      <c r="C8" s="298">
        <f>IF($A8&gt;0,VLOOKUP($A8,DS!$A$3:$K$3201,4),"")</f>
        <v>1810713769</v>
      </c>
      <c r="D8" s="123" t="str">
        <f>IF($A8&gt;0,VLOOKUP($A8,DS!$A$3:$K$3201,5),"")</f>
        <v>Nguyễn Thị Hồng</v>
      </c>
      <c r="E8" s="124" t="str">
        <f>IF($A8&gt;0,VLOOKUP($A8,DS!$A$3:$K$3201,6),"")</f>
        <v>Trang</v>
      </c>
      <c r="F8" s="328" t="str">
        <f>IF($A8&gt;0,VLOOKUP($A8,DS!$A$3:$K$3201,8),"")</f>
        <v>ENG 101 KIS</v>
      </c>
      <c r="G8" s="328" t="str">
        <f>IF($A8&gt;0,VLOOKUP($A8,DS!$A$3:$K$3201,9),"")</f>
        <v>K18PSU_DCD2</v>
      </c>
      <c r="H8" s="125"/>
      <c r="I8" s="126"/>
      <c r="J8" s="126"/>
      <c r="K8" s="126"/>
      <c r="L8" s="383" t="str">
        <f>IF($A8&gt;0,VLOOKUP($A8,DS!$A$3:$Q$3201,16,0),"")</f>
        <v/>
      </c>
      <c r="M8" s="384"/>
      <c r="N8" s="385"/>
    </row>
    <row r="9" spans="1:14" ht="20.100000000000001" customHeight="1">
      <c r="A9">
        <f>IF(B9&gt;VLOOKUP($E$2&amp;"-"&amp;$C$3,CHIAPHONG!$A$2:$K$396,2,FALSE),0,A8+1)</f>
        <v>361</v>
      </c>
      <c r="B9" s="121">
        <f t="shared" ref="B9:B73" si="0">B8+1</f>
        <v>2</v>
      </c>
      <c r="C9" s="298">
        <f>IF($A9&gt;0,VLOOKUP($A9,DS!$A$3:$K$3201,4),"")</f>
        <v>1810715939</v>
      </c>
      <c r="D9" s="123" t="str">
        <f>IF($A9&gt;0,VLOOKUP($A9,DS!$A$3:$K$3201,5),"")</f>
        <v>Nguyễn Thị Thùy</v>
      </c>
      <c r="E9" s="124" t="str">
        <f>IF($A9&gt;0,VLOOKUP($A9,DS!$A$3:$K$3201,6),"")</f>
        <v>Trang</v>
      </c>
      <c r="F9" s="328" t="str">
        <f>IF($A9&gt;0,VLOOKUP($A9,DS!$A$3:$K$3201,8),"")</f>
        <v>ENG 101 KIS</v>
      </c>
      <c r="G9" s="328" t="str">
        <f>IF($A9&gt;0,VLOOKUP($A9,DS!$A$3:$K$3201,9),"")</f>
        <v>K18PSU_DCD1</v>
      </c>
      <c r="H9" s="125"/>
      <c r="I9" s="126"/>
      <c r="J9" s="126"/>
      <c r="K9" s="126"/>
      <c r="L9" s="380" t="str">
        <f>IF($A9&gt;0,VLOOKUP($A9,DS!$A$3:$Q$3201,16,0),"")</f>
        <v/>
      </c>
      <c r="M9" s="381"/>
      <c r="N9" s="382"/>
    </row>
    <row r="10" spans="1:14" ht="20.100000000000001" customHeight="1">
      <c r="A10">
        <f>IF(B10&gt;VLOOKUP($E$2&amp;"-"&amp;$C$3,CHIAPHONG!$A$2:$K$396,2,FALSE),0,A9+1)</f>
        <v>362</v>
      </c>
      <c r="B10" s="121">
        <f t="shared" si="0"/>
        <v>3</v>
      </c>
      <c r="C10" s="298">
        <f>IF($A10&gt;0,VLOOKUP($A10,DS!$A$3:$K$3201,4),"")</f>
        <v>1810716152</v>
      </c>
      <c r="D10" s="123" t="str">
        <f>IF($A10&gt;0,VLOOKUP($A10,DS!$A$3:$K$3201,5),"")</f>
        <v>Phan Thị Phương</v>
      </c>
      <c r="E10" s="124" t="str">
        <f>IF($A10&gt;0,VLOOKUP($A10,DS!$A$3:$K$3201,6),"")</f>
        <v>Trang</v>
      </c>
      <c r="F10" s="328" t="str">
        <f>IF($A10&gt;0,VLOOKUP($A10,DS!$A$3:$K$3201,8),"")</f>
        <v>ENG 101 KIS</v>
      </c>
      <c r="G10" s="328" t="str">
        <f>IF($A10&gt;0,VLOOKUP($A10,DS!$A$3:$K$3201,9),"")</f>
        <v>K18PSU_DCD3</v>
      </c>
      <c r="H10" s="125"/>
      <c r="I10" s="126"/>
      <c r="J10" s="126"/>
      <c r="K10" s="126"/>
      <c r="L10" s="380" t="str">
        <f>IF($A10&gt;0,VLOOKUP($A10,DS!$A$3:$Q$3201,16,0),"")</f>
        <v>Nợ HP</v>
      </c>
      <c r="M10" s="381"/>
      <c r="N10" s="382"/>
    </row>
    <row r="11" spans="1:14" ht="20.100000000000001" customHeight="1">
      <c r="A11">
        <f>IF(B11&gt;VLOOKUP($E$2&amp;"-"&amp;$C$3,CHIAPHONG!$A$2:$K$396,2,FALSE),0,A10+1)</f>
        <v>363</v>
      </c>
      <c r="B11" s="121">
        <f t="shared" si="0"/>
        <v>4</v>
      </c>
      <c r="C11" s="298">
        <f>IF($A11&gt;0,VLOOKUP($A11,DS!$A$3:$K$3201,4),"")</f>
        <v>1810714588</v>
      </c>
      <c r="D11" s="123" t="str">
        <f>IF($A11&gt;0,VLOOKUP($A11,DS!$A$3:$K$3201,5),"")</f>
        <v>Phan Nguyễn Minh</v>
      </c>
      <c r="E11" s="124" t="str">
        <f>IF($A11&gt;0,VLOOKUP($A11,DS!$A$3:$K$3201,6),"")</f>
        <v>Tuyền</v>
      </c>
      <c r="F11" s="328" t="str">
        <f>IF($A11&gt;0,VLOOKUP($A11,DS!$A$3:$K$3201,8),"")</f>
        <v>ENG 101 KIS</v>
      </c>
      <c r="G11" s="328" t="str">
        <f>IF($A11&gt;0,VLOOKUP($A11,DS!$A$3:$K$3201,9),"")</f>
        <v>K18PSU_DCD2</v>
      </c>
      <c r="H11" s="125"/>
      <c r="I11" s="126"/>
      <c r="J11" s="126"/>
      <c r="K11" s="126"/>
      <c r="L11" s="380" t="str">
        <f>IF($A11&gt;0,VLOOKUP($A11,DS!$A$3:$Q$3201,16,0),"")</f>
        <v/>
      </c>
      <c r="M11" s="381"/>
      <c r="N11" s="382"/>
    </row>
    <row r="12" spans="1:14" ht="20.100000000000001" customHeight="1">
      <c r="A12">
        <f>IF(B12&gt;VLOOKUP($E$2&amp;"-"&amp;$C$3,CHIAPHONG!$A$2:$K$396,2,FALSE),0,A11+1)</f>
        <v>364</v>
      </c>
      <c r="B12" s="121">
        <f t="shared" si="0"/>
        <v>5</v>
      </c>
      <c r="C12" s="298">
        <f>IF($A12&gt;0,VLOOKUP($A12,DS!$A$3:$K$3201,4),"")</f>
        <v>1810714599</v>
      </c>
      <c r="D12" s="123" t="str">
        <f>IF($A12&gt;0,VLOOKUP($A12,DS!$A$3:$K$3201,5),"")</f>
        <v>Nguyễn Thị Kim</v>
      </c>
      <c r="E12" s="124" t="str">
        <f>IF($A12&gt;0,VLOOKUP($A12,DS!$A$3:$K$3201,6),"")</f>
        <v>Tuyết</v>
      </c>
      <c r="F12" s="328" t="str">
        <f>IF($A12&gt;0,VLOOKUP($A12,DS!$A$3:$K$3201,8),"")</f>
        <v>ENG 101 KIS</v>
      </c>
      <c r="G12" s="328" t="str">
        <f>IF($A12&gt;0,VLOOKUP($A12,DS!$A$3:$K$3201,9),"")</f>
        <v>K18PSU_DCD3</v>
      </c>
      <c r="H12" s="125"/>
      <c r="I12" s="126"/>
      <c r="J12" s="126"/>
      <c r="K12" s="126"/>
      <c r="L12" s="380" t="str">
        <f>IF($A12&gt;0,VLOOKUP($A12,DS!$A$3:$Q$3201,16,0),"")</f>
        <v/>
      </c>
      <c r="M12" s="381"/>
      <c r="N12" s="382"/>
    </row>
    <row r="13" spans="1:14" ht="20.100000000000001" customHeight="1">
      <c r="A13">
        <f>IF(B13&gt;VLOOKUP($E$2&amp;"-"&amp;$C$3,CHIAPHONG!$A$2:$K$396,2,FALSE),0,A12+1)</f>
        <v>365</v>
      </c>
      <c r="B13" s="121">
        <f t="shared" si="0"/>
        <v>6</v>
      </c>
      <c r="C13" s="298">
        <f>IF($A13&gt;0,VLOOKUP($A13,DS!$A$3:$K$3201,4),"")</f>
        <v>1811716707</v>
      </c>
      <c r="D13" s="123" t="str">
        <f>IF($A13&gt;0,VLOOKUP($A13,DS!$A$3:$K$3201,5),"")</f>
        <v>Lê Thị Phương</v>
      </c>
      <c r="E13" s="124" t="str">
        <f>IF($A13&gt;0,VLOOKUP($A13,DS!$A$3:$K$3201,6),"")</f>
        <v>Uyên</v>
      </c>
      <c r="F13" s="328" t="str">
        <f>IF($A13&gt;0,VLOOKUP($A13,DS!$A$3:$K$3201,8),"")</f>
        <v>ENG 101 KIS</v>
      </c>
      <c r="G13" s="328" t="str">
        <f>IF($A13&gt;0,VLOOKUP($A13,DS!$A$3:$K$3201,9),"")</f>
        <v>K18PSU_DCD2</v>
      </c>
      <c r="H13" s="125"/>
      <c r="I13" s="126"/>
      <c r="J13" s="126"/>
      <c r="K13" s="126"/>
      <c r="L13" s="380" t="str">
        <f>IF($A13&gt;0,VLOOKUP($A13,DS!$A$3:$Q$3201,16,0),"")</f>
        <v/>
      </c>
      <c r="M13" s="381"/>
      <c r="N13" s="382"/>
    </row>
    <row r="14" spans="1:14" ht="20.100000000000001" customHeight="1">
      <c r="A14">
        <f>IF(B14&gt;VLOOKUP($E$2&amp;"-"&amp;$C$3,CHIAPHONG!$A$2:$K$396,2,FALSE),0,A13+1)</f>
        <v>366</v>
      </c>
      <c r="B14" s="121">
        <f t="shared" si="0"/>
        <v>7</v>
      </c>
      <c r="C14" s="298">
        <f>IF($A14&gt;0,VLOOKUP($A14,DS!$A$3:$K$3201,4),"")</f>
        <v>1810715942</v>
      </c>
      <c r="D14" s="123" t="str">
        <f>IF($A14&gt;0,VLOOKUP($A14,DS!$A$3:$K$3201,5),"")</f>
        <v>Phan Thị Tường</v>
      </c>
      <c r="E14" s="124" t="str">
        <f>IF($A14&gt;0,VLOOKUP($A14,DS!$A$3:$K$3201,6),"")</f>
        <v>Vy</v>
      </c>
      <c r="F14" s="328" t="str">
        <f>IF($A14&gt;0,VLOOKUP($A14,DS!$A$3:$K$3201,8),"")</f>
        <v>ENG 101 KIS</v>
      </c>
      <c r="G14" s="328" t="str">
        <f>IF($A14&gt;0,VLOOKUP($A14,DS!$A$3:$K$3201,9),"")</f>
        <v>K18PSU_DCD2</v>
      </c>
      <c r="H14" s="125"/>
      <c r="I14" s="126"/>
      <c r="J14" s="126"/>
      <c r="K14" s="126"/>
      <c r="L14" s="380" t="str">
        <f>IF($A14&gt;0,VLOOKUP($A14,DS!$A$3:$Q$3201,16,0),"")</f>
        <v/>
      </c>
      <c r="M14" s="381"/>
      <c r="N14" s="382"/>
    </row>
    <row r="15" spans="1:14" ht="20.100000000000001" customHeight="1">
      <c r="A15">
        <f>IF(B15&gt;VLOOKUP($E$2&amp;"-"&amp;$C$3,CHIAPHONG!$A$2:$K$396,2,FALSE),0,A14+1)</f>
        <v>367</v>
      </c>
      <c r="B15" s="121">
        <f t="shared" si="0"/>
        <v>8</v>
      </c>
      <c r="C15" s="298">
        <f>IF($A15&gt;0,VLOOKUP($A15,DS!$A$3:$K$3201,4),"")</f>
        <v>1820211974</v>
      </c>
      <c r="D15" s="123" t="str">
        <f>IF($A15&gt;0,VLOOKUP($A15,DS!$A$3:$K$3201,5),"")</f>
        <v>Nguyễn Thị Hồng</v>
      </c>
      <c r="E15" s="124" t="str">
        <f>IF($A15&gt;0,VLOOKUP($A15,DS!$A$3:$K$3201,6),"")</f>
        <v>Ân</v>
      </c>
      <c r="F15" s="328" t="str">
        <f>IF($A15&gt;0,VLOOKUP($A15,DS!$A$3:$K$3201,8),"")</f>
        <v>ENG 101 LIS</v>
      </c>
      <c r="G15" s="328" t="str">
        <f>IF($A15&gt;0,VLOOKUP($A15,DS!$A$3:$K$3201,9),"")</f>
        <v>LCCC</v>
      </c>
      <c r="H15" s="125"/>
      <c r="I15" s="126"/>
      <c r="J15" s="126"/>
      <c r="K15" s="126"/>
      <c r="L15" s="380" t="str">
        <f>IF($A15&gt;0,VLOOKUP($A15,DS!$A$3:$Q$3201,16,0),"")</f>
        <v/>
      </c>
      <c r="M15" s="381"/>
      <c r="N15" s="382"/>
    </row>
    <row r="16" spans="1:14" ht="20.100000000000001" customHeight="1">
      <c r="A16">
        <f>IF(B16&gt;VLOOKUP($E$2&amp;"-"&amp;$C$3,CHIAPHONG!$A$2:$K$396,2,FALSE),0,A15+1)</f>
        <v>368</v>
      </c>
      <c r="B16" s="121">
        <f t="shared" si="0"/>
        <v>9</v>
      </c>
      <c r="C16" s="298">
        <f>IF($A16&gt;0,VLOOKUP($A16,DS!$A$3:$K$3201,4),"")</f>
        <v>1810715787</v>
      </c>
      <c r="D16" s="123" t="str">
        <f>IF($A16&gt;0,VLOOKUP($A16,DS!$A$3:$K$3201,5),"")</f>
        <v>Lê Thị Kim</v>
      </c>
      <c r="E16" s="124" t="str">
        <f>IF($A16&gt;0,VLOOKUP($A16,DS!$A$3:$K$3201,6),"")</f>
        <v>Anh</v>
      </c>
      <c r="F16" s="328" t="str">
        <f>IF($A16&gt;0,VLOOKUP($A16,DS!$A$3:$K$3201,8),"")</f>
        <v>ENG 101 LIS</v>
      </c>
      <c r="G16" s="328" t="str">
        <f>IF($A16&gt;0,VLOOKUP($A16,DS!$A$3:$K$3201,9),"")</f>
        <v>K18PSU_DCD2</v>
      </c>
      <c r="H16" s="125"/>
      <c r="I16" s="126"/>
      <c r="J16" s="126"/>
      <c r="K16" s="126"/>
      <c r="L16" s="380" t="str">
        <f>IF($A16&gt;0,VLOOKUP($A16,DS!$A$3:$Q$3201,16,0),"")</f>
        <v/>
      </c>
      <c r="M16" s="381"/>
      <c r="N16" s="382"/>
    </row>
    <row r="17" spans="1:14" ht="20.100000000000001" customHeight="1">
      <c r="A17">
        <f>IF(B17&gt;VLOOKUP($E$2&amp;"-"&amp;$C$3,CHIAPHONG!$A$2:$K$396,2,FALSE),0,A16+1)</f>
        <v>369</v>
      </c>
      <c r="B17" s="121">
        <f t="shared" si="0"/>
        <v>10</v>
      </c>
      <c r="C17" s="298">
        <f>IF($A17&gt;0,VLOOKUP($A17,DS!$A$3:$K$3201,4),"")</f>
        <v>1811715059</v>
      </c>
      <c r="D17" s="123" t="str">
        <f>IF($A17&gt;0,VLOOKUP($A17,DS!$A$3:$K$3201,5),"")</f>
        <v>Phạm Lê Công</v>
      </c>
      <c r="E17" s="124" t="str">
        <f>IF($A17&gt;0,VLOOKUP($A17,DS!$A$3:$K$3201,6),"")</f>
        <v>Bình</v>
      </c>
      <c r="F17" s="328" t="str">
        <f>IF($A17&gt;0,VLOOKUP($A17,DS!$A$3:$K$3201,8),"")</f>
        <v>ENG 101 LIS</v>
      </c>
      <c r="G17" s="328" t="str">
        <f>IF($A17&gt;0,VLOOKUP($A17,DS!$A$3:$K$3201,9),"")</f>
        <v>K18PSU_DCD3</v>
      </c>
      <c r="H17" s="125"/>
      <c r="I17" s="126"/>
      <c r="J17" s="126"/>
      <c r="K17" s="126"/>
      <c r="L17" s="380" t="str">
        <f>IF($A17&gt;0,VLOOKUP($A17,DS!$A$3:$Q$3201,16,0),"")</f>
        <v/>
      </c>
      <c r="M17" s="381"/>
      <c r="N17" s="382"/>
    </row>
    <row r="18" spans="1:14" ht="20.100000000000001" customHeight="1">
      <c r="A18">
        <f>IF(B18&gt;VLOOKUP($E$2&amp;"-"&amp;$C$3,CHIAPHONG!$A$2:$K$396,2,FALSE),0,A17+1)</f>
        <v>370</v>
      </c>
      <c r="B18" s="121">
        <f t="shared" si="0"/>
        <v>11</v>
      </c>
      <c r="C18" s="298">
        <f>IF($A18&gt;0,VLOOKUP($A18,DS!$A$3:$K$3201,4),"")</f>
        <v>1811713763</v>
      </c>
      <c r="D18" s="123" t="str">
        <f>IF($A18&gt;0,VLOOKUP($A18,DS!$A$3:$K$3201,5),"")</f>
        <v>Võ Thái</v>
      </c>
      <c r="E18" s="124" t="str">
        <f>IF($A18&gt;0,VLOOKUP($A18,DS!$A$3:$K$3201,6),"")</f>
        <v>Bửu</v>
      </c>
      <c r="F18" s="328" t="str">
        <f>IF($A18&gt;0,VLOOKUP($A18,DS!$A$3:$K$3201,8),"")</f>
        <v>ENG 101 LIS</v>
      </c>
      <c r="G18" s="328" t="str">
        <f>IF($A18&gt;0,VLOOKUP($A18,DS!$A$3:$K$3201,9),"")</f>
        <v>K18PSU_DCD1</v>
      </c>
      <c r="H18" s="125"/>
      <c r="I18" s="126"/>
      <c r="J18" s="126"/>
      <c r="K18" s="126"/>
      <c r="L18" s="380" t="str">
        <f>IF($A18&gt;0,VLOOKUP($A18,DS!$A$3:$Q$3201,16,0),"")</f>
        <v/>
      </c>
      <c r="M18" s="381"/>
      <c r="N18" s="382"/>
    </row>
    <row r="19" spans="1:14" ht="20.100000000000001" customHeight="1">
      <c r="A19">
        <f>IF(B19&gt;VLOOKUP($E$2&amp;"-"&amp;$C$3,CHIAPHONG!$A$2:$K$396,2,FALSE),0,A18+1)</f>
        <v>371</v>
      </c>
      <c r="B19" s="121">
        <f t="shared" si="0"/>
        <v>12</v>
      </c>
      <c r="C19" s="298">
        <f>IF($A19&gt;0,VLOOKUP($A19,DS!$A$3:$K$3201,4),"")</f>
        <v>1821211967</v>
      </c>
      <c r="D19" s="123" t="str">
        <f>IF($A19&gt;0,VLOOKUP($A19,DS!$A$3:$K$3201,5),"")</f>
        <v>Trương  Ngọc Thành</v>
      </c>
      <c r="E19" s="124" t="str">
        <f>IF($A19&gt;0,VLOOKUP($A19,DS!$A$3:$K$3201,6),"")</f>
        <v>Đạt</v>
      </c>
      <c r="F19" s="328" t="str">
        <f>IF($A19&gt;0,VLOOKUP($A19,DS!$A$3:$K$3201,8),"")</f>
        <v>ENG 101 LIS</v>
      </c>
      <c r="G19" s="328" t="str">
        <f>IF($A19&gt;0,VLOOKUP($A19,DS!$A$3:$K$3201,9),"")</f>
        <v>LCCC</v>
      </c>
      <c r="H19" s="125"/>
      <c r="I19" s="126"/>
      <c r="J19" s="126"/>
      <c r="K19" s="126"/>
      <c r="L19" s="380" t="str">
        <f>IF($A19&gt;0,VLOOKUP($A19,DS!$A$3:$Q$3201,16,0),"")</f>
        <v/>
      </c>
      <c r="M19" s="381"/>
      <c r="N19" s="382"/>
    </row>
    <row r="20" spans="1:14" ht="20.100000000000001" customHeight="1">
      <c r="A20">
        <f>IF(B20&gt;VLOOKUP($E$2&amp;"-"&amp;$C$3,CHIAPHONG!$A$2:$K$396,2,FALSE),0,A19+1)</f>
        <v>372</v>
      </c>
      <c r="B20" s="121">
        <f t="shared" si="0"/>
        <v>13</v>
      </c>
      <c r="C20" s="298">
        <f>IF($A20&gt;0,VLOOKUP($A20,DS!$A$3:$K$3201,4),"")</f>
        <v>1821216680</v>
      </c>
      <c r="D20" s="123" t="str">
        <f>IF($A20&gt;0,VLOOKUP($A20,DS!$A$3:$K$3201,5),"")</f>
        <v>Trần Phú</v>
      </c>
      <c r="E20" s="124" t="str">
        <f>IF($A20&gt;0,VLOOKUP($A20,DS!$A$3:$K$3201,6),"")</f>
        <v>Đạt</v>
      </c>
      <c r="F20" s="328" t="str">
        <f>IF($A20&gt;0,VLOOKUP($A20,DS!$A$3:$K$3201,8),"")</f>
        <v>ENG 101 LIS</v>
      </c>
      <c r="G20" s="328" t="str">
        <f>IF($A20&gt;0,VLOOKUP($A20,DS!$A$3:$K$3201,9),"")</f>
        <v>LCCC</v>
      </c>
      <c r="H20" s="125"/>
      <c r="I20" s="126"/>
      <c r="J20" s="126"/>
      <c r="K20" s="126"/>
      <c r="L20" s="380" t="str">
        <f>IF($A20&gt;0,VLOOKUP($A20,DS!$A$3:$Q$3201,16,0),"")</f>
        <v/>
      </c>
      <c r="M20" s="381"/>
      <c r="N20" s="382"/>
    </row>
    <row r="21" spans="1:14" ht="20.100000000000001" customHeight="1">
      <c r="A21">
        <f>IF(B21&gt;VLOOKUP($E$2&amp;"-"&amp;$C$3,CHIAPHONG!$A$2:$K$396,2,FALSE),0,A20+1)</f>
        <v>373</v>
      </c>
      <c r="B21" s="121">
        <f t="shared" si="0"/>
        <v>14</v>
      </c>
      <c r="C21" s="298">
        <f>IF($A21&gt;0,VLOOKUP($A21,DS!$A$3:$K$3201,4),"")</f>
        <v>1810214495</v>
      </c>
      <c r="D21" s="123" t="str">
        <f>IF($A21&gt;0,VLOOKUP($A21,DS!$A$3:$K$3201,5),"")</f>
        <v>Nguyễn Thị Kim</v>
      </c>
      <c r="E21" s="124" t="str">
        <f>IF($A21&gt;0,VLOOKUP($A21,DS!$A$3:$K$3201,6),"")</f>
        <v>Duyên</v>
      </c>
      <c r="F21" s="328" t="str">
        <f>IF($A21&gt;0,VLOOKUP($A21,DS!$A$3:$K$3201,8),"")</f>
        <v>ENG 101 LIS</v>
      </c>
      <c r="G21" s="328" t="str">
        <f>IF($A21&gt;0,VLOOKUP($A21,DS!$A$3:$K$3201,9),"")</f>
        <v>K18PSU_DCD2</v>
      </c>
      <c r="H21" s="125"/>
      <c r="I21" s="126"/>
      <c r="J21" s="126"/>
      <c r="K21" s="126"/>
      <c r="L21" s="380" t="str">
        <f>IF($A21&gt;0,VLOOKUP($A21,DS!$A$3:$Q$3201,16,0),"")</f>
        <v/>
      </c>
      <c r="M21" s="381"/>
      <c r="N21" s="382"/>
    </row>
    <row r="22" spans="1:14" ht="20.100000000000001" customHeight="1">
      <c r="A22">
        <f>IF(B22&gt;VLOOKUP($E$2&amp;"-"&amp;$C$3,CHIAPHONG!$A$2:$K$396,2,FALSE),0,A21+1)</f>
        <v>374</v>
      </c>
      <c r="B22" s="121">
        <f t="shared" si="0"/>
        <v>15</v>
      </c>
      <c r="C22" s="298">
        <f>IF($A22&gt;0,VLOOKUP($A22,DS!$A$3:$K$3201,4),"")</f>
        <v>1810714591</v>
      </c>
      <c r="D22" s="123" t="str">
        <f>IF($A22&gt;0,VLOOKUP($A22,DS!$A$3:$K$3201,5),"")</f>
        <v>Nguyễn Thị</v>
      </c>
      <c r="E22" s="124" t="str">
        <f>IF($A22&gt;0,VLOOKUP($A22,DS!$A$3:$K$3201,6),"")</f>
        <v>Hậu</v>
      </c>
      <c r="F22" s="328" t="str">
        <f>IF($A22&gt;0,VLOOKUP($A22,DS!$A$3:$K$3201,8),"")</f>
        <v>ENG 101 LIS</v>
      </c>
      <c r="G22" s="328" t="str">
        <f>IF($A22&gt;0,VLOOKUP($A22,DS!$A$3:$K$3201,9),"")</f>
        <v>K18PSU_DCD3</v>
      </c>
      <c r="H22" s="125"/>
      <c r="I22" s="126"/>
      <c r="J22" s="126"/>
      <c r="K22" s="126"/>
      <c r="L22" s="380" t="str">
        <f>IF($A22&gt;0,VLOOKUP($A22,DS!$A$3:$Q$3201,16,0),"")</f>
        <v/>
      </c>
      <c r="M22" s="381"/>
      <c r="N22" s="382"/>
    </row>
    <row r="23" spans="1:14" ht="20.100000000000001" customHeight="1">
      <c r="A23">
        <f>IF(B23&gt;VLOOKUP($E$2&amp;"-"&amp;$C$3,CHIAPHONG!$A$2:$K$396,2,FALSE),0,A22+1)</f>
        <v>375</v>
      </c>
      <c r="B23" s="121">
        <f t="shared" si="0"/>
        <v>16</v>
      </c>
      <c r="C23" s="298">
        <f>IF($A23&gt;0,VLOOKUP($A23,DS!$A$3:$K$3201,4),"")</f>
        <v>1810715057</v>
      </c>
      <c r="D23" s="123" t="str">
        <f>IF($A23&gt;0,VLOOKUP($A23,DS!$A$3:$K$3201,5),"")</f>
        <v>Trần Thị Diệu</v>
      </c>
      <c r="E23" s="124" t="str">
        <f>IF($A23&gt;0,VLOOKUP($A23,DS!$A$3:$K$3201,6),"")</f>
        <v>Hiền</v>
      </c>
      <c r="F23" s="328" t="str">
        <f>IF($A23&gt;0,VLOOKUP($A23,DS!$A$3:$K$3201,8),"")</f>
        <v>ENG 101 LIS</v>
      </c>
      <c r="G23" s="328" t="str">
        <f>IF($A23&gt;0,VLOOKUP($A23,DS!$A$3:$K$3201,9),"")</f>
        <v>K18PSU_DCD1</v>
      </c>
      <c r="H23" s="125"/>
      <c r="I23" s="126"/>
      <c r="J23" s="126"/>
      <c r="K23" s="126"/>
      <c r="L23" s="380" t="str">
        <f>IF($A23&gt;0,VLOOKUP($A23,DS!$A$3:$Q$3201,16,0),"")</f>
        <v/>
      </c>
      <c r="M23" s="381"/>
      <c r="N23" s="382"/>
    </row>
    <row r="24" spans="1:14" ht="20.100000000000001" customHeight="1">
      <c r="A24">
        <f>IF(B24&gt;VLOOKUP($E$2&amp;"-"&amp;$C$3,CHIAPHONG!$A$2:$K$396,2,FALSE),0,A23+1)</f>
        <v>376</v>
      </c>
      <c r="B24" s="121">
        <f t="shared" si="0"/>
        <v>17</v>
      </c>
      <c r="C24" s="298">
        <f>IF($A24&gt;0,VLOOKUP($A24,DS!$A$3:$K$3201,4),"")</f>
        <v>1811713770</v>
      </c>
      <c r="D24" s="123" t="str">
        <f>IF($A24&gt;0,VLOOKUP($A24,DS!$A$3:$K$3201,5),"")</f>
        <v>Trần Trọng</v>
      </c>
      <c r="E24" s="124" t="str">
        <f>IF($A24&gt;0,VLOOKUP($A24,DS!$A$3:$K$3201,6),"")</f>
        <v>Hiếu</v>
      </c>
      <c r="F24" s="328" t="str">
        <f>IF($A24&gt;0,VLOOKUP($A24,DS!$A$3:$K$3201,8),"")</f>
        <v>ENG 101 LIS</v>
      </c>
      <c r="G24" s="328" t="str">
        <f>IF($A24&gt;0,VLOOKUP($A24,DS!$A$3:$K$3201,9),"")</f>
        <v>K18PSU_DCD3</v>
      </c>
      <c r="H24" s="125"/>
      <c r="I24" s="126"/>
      <c r="J24" s="126"/>
      <c r="K24" s="126"/>
      <c r="L24" s="380" t="str">
        <f>IF($A24&gt;0,VLOOKUP($A24,DS!$A$3:$Q$3201,16,0),"")</f>
        <v/>
      </c>
      <c r="M24" s="381"/>
      <c r="N24" s="382"/>
    </row>
    <row r="25" spans="1:14" ht="20.100000000000001" customHeight="1">
      <c r="A25">
        <f>IF(B25&gt;VLOOKUP($E$2&amp;"-"&amp;$C$3,CHIAPHONG!$A$2:$K$396,2,FALSE),0,A24+1)</f>
        <v>377</v>
      </c>
      <c r="B25" s="121">
        <f t="shared" si="0"/>
        <v>18</v>
      </c>
      <c r="C25" s="298">
        <f>IF($A25&gt;0,VLOOKUP($A25,DS!$A$3:$K$3201,4),"")</f>
        <v>1811713748</v>
      </c>
      <c r="D25" s="123" t="str">
        <f>IF($A25&gt;0,VLOOKUP($A25,DS!$A$3:$K$3201,5),"")</f>
        <v>Lê Nguyễn Anh</v>
      </c>
      <c r="E25" s="124" t="str">
        <f>IF($A25&gt;0,VLOOKUP($A25,DS!$A$3:$K$3201,6),"")</f>
        <v>Hoàng</v>
      </c>
      <c r="F25" s="328" t="str">
        <f>IF($A25&gt;0,VLOOKUP($A25,DS!$A$3:$K$3201,8),"")</f>
        <v>ENG 101 LIS</v>
      </c>
      <c r="G25" s="328" t="str">
        <f>IF($A25&gt;0,VLOOKUP($A25,DS!$A$3:$K$3201,9),"")</f>
        <v>K18PSU_DCD3</v>
      </c>
      <c r="H25" s="125"/>
      <c r="I25" s="126"/>
      <c r="J25" s="126"/>
      <c r="K25" s="126"/>
      <c r="L25" s="380" t="str">
        <f>IF($A25&gt;0,VLOOKUP($A25,DS!$A$3:$Q$3201,16,0),"")</f>
        <v/>
      </c>
      <c r="M25" s="381"/>
      <c r="N25" s="382"/>
    </row>
    <row r="26" spans="1:14" ht="20.100000000000001" customHeight="1">
      <c r="A26">
        <f>IF(B26&gt;VLOOKUP($E$2&amp;"-"&amp;$C$3,CHIAPHONG!$A$2:$K$396,2,FALSE),0,A25+1)</f>
        <v>378</v>
      </c>
      <c r="B26" s="121">
        <f t="shared" si="0"/>
        <v>19</v>
      </c>
      <c r="C26" s="298">
        <f>IF($A26&gt;0,VLOOKUP($A26,DS!$A$3:$K$3201,4),"")</f>
        <v>1811716262</v>
      </c>
      <c r="D26" s="123" t="str">
        <f>IF($A26&gt;0,VLOOKUP($A26,DS!$A$3:$K$3201,5),"")</f>
        <v>Nguyễn Đức</v>
      </c>
      <c r="E26" s="124" t="str">
        <f>IF($A26&gt;0,VLOOKUP($A26,DS!$A$3:$K$3201,6),"")</f>
        <v>Hướng</v>
      </c>
      <c r="F26" s="328" t="str">
        <f>IF($A26&gt;0,VLOOKUP($A26,DS!$A$3:$K$3201,8),"")</f>
        <v>ENG 101 LIS</v>
      </c>
      <c r="G26" s="328" t="str">
        <f>IF($A26&gt;0,VLOOKUP($A26,DS!$A$3:$K$3201,9),"")</f>
        <v>K18PSU_DCD3</v>
      </c>
      <c r="H26" s="125"/>
      <c r="I26" s="126"/>
      <c r="J26" s="126"/>
      <c r="K26" s="126"/>
      <c r="L26" s="380" t="str">
        <f>IF($A26&gt;0,VLOOKUP($A26,DS!$A$3:$Q$3201,16,0),"")</f>
        <v/>
      </c>
      <c r="M26" s="381"/>
      <c r="N26" s="382"/>
    </row>
    <row r="27" spans="1:14" ht="20.100000000000001" customHeight="1">
      <c r="A27">
        <f>IF(B27&gt;VLOOKUP($E$2&amp;"-"&amp;$C$3,CHIAPHONG!$A$2:$K$396,2,FALSE),0,A26+1)</f>
        <v>379</v>
      </c>
      <c r="B27" s="121">
        <f t="shared" si="0"/>
        <v>20</v>
      </c>
      <c r="C27" s="298">
        <f>IF($A27&gt;0,VLOOKUP($A27,DS!$A$3:$K$3201,4),"")</f>
        <v>1810715542</v>
      </c>
      <c r="D27" s="123" t="str">
        <f>IF($A27&gt;0,VLOOKUP($A27,DS!$A$3:$K$3201,5),"")</f>
        <v>Nguyễn Thị Thu</v>
      </c>
      <c r="E27" s="124" t="str">
        <f>IF($A27&gt;0,VLOOKUP($A27,DS!$A$3:$K$3201,6),"")</f>
        <v>Hường</v>
      </c>
      <c r="F27" s="328" t="str">
        <f>IF($A27&gt;0,VLOOKUP($A27,DS!$A$3:$K$3201,8),"")</f>
        <v>ENG 101 LIS</v>
      </c>
      <c r="G27" s="328" t="str">
        <f>IF($A27&gt;0,VLOOKUP($A27,DS!$A$3:$K$3201,9),"")</f>
        <v>K18PSU_DCD1</v>
      </c>
      <c r="H27" s="125"/>
      <c r="I27" s="126"/>
      <c r="J27" s="126"/>
      <c r="K27" s="126"/>
      <c r="L27" s="380" t="str">
        <f>IF($A27&gt;0,VLOOKUP($A27,DS!$A$3:$Q$3201,16,0),"")</f>
        <v/>
      </c>
      <c r="M27" s="381"/>
      <c r="N27" s="382"/>
    </row>
    <row r="28" spans="1:14" ht="20.100000000000001" customHeight="1">
      <c r="A28">
        <f>IF(B28&gt;VLOOKUP($E$2&amp;"-"&amp;$C$3,CHIAPHONG!$A$2:$K$396,2,FALSE),0,A27+1)</f>
        <v>380</v>
      </c>
      <c r="B28" s="121">
        <f t="shared" si="0"/>
        <v>21</v>
      </c>
      <c r="C28" s="298">
        <f>IF($A28&gt;0,VLOOKUP($A28,DS!$A$3:$K$3201,4),"")</f>
        <v>1811713950</v>
      </c>
      <c r="D28" s="123" t="str">
        <f>IF($A28&gt;0,VLOOKUP($A28,DS!$A$3:$K$3201,5),"")</f>
        <v>Lê Đức</v>
      </c>
      <c r="E28" s="124" t="str">
        <f>IF($A28&gt;0,VLOOKUP($A28,DS!$A$3:$K$3201,6),"")</f>
        <v>Nam</v>
      </c>
      <c r="F28" s="328" t="str">
        <f>IF($A28&gt;0,VLOOKUP($A28,DS!$A$3:$K$3201,8),"")</f>
        <v>ENG 101 LIS</v>
      </c>
      <c r="G28" s="328" t="str">
        <f>IF($A28&gt;0,VLOOKUP($A28,DS!$A$3:$K$3201,9),"")</f>
        <v>K18PSU_DCD1</v>
      </c>
      <c r="H28" s="125"/>
      <c r="I28" s="126"/>
      <c r="J28" s="126"/>
      <c r="K28" s="126"/>
      <c r="L28" s="380" t="str">
        <f>IF($A28&gt;0,VLOOKUP($A28,DS!$A$3:$Q$3201,16,0),"")</f>
        <v/>
      </c>
      <c r="M28" s="381"/>
      <c r="N28" s="382"/>
    </row>
    <row r="29" spans="1:14" ht="20.100000000000001" customHeight="1">
      <c r="A29">
        <f>IF(B29&gt;VLOOKUP($E$2&amp;"-"&amp;$C$3,CHIAPHONG!$A$2:$K$396,2,FALSE),0,A28+1)</f>
        <v>381</v>
      </c>
      <c r="B29" s="121">
        <f t="shared" si="0"/>
        <v>22</v>
      </c>
      <c r="C29" s="298">
        <f>IF($A29&gt;0,VLOOKUP($A29,DS!$A$3:$K$3201,4),"")</f>
        <v>1810713946</v>
      </c>
      <c r="D29" s="123" t="str">
        <f>IF($A29&gt;0,VLOOKUP($A29,DS!$A$3:$K$3201,5),"")</f>
        <v>Nguyễn Thị Như</v>
      </c>
      <c r="E29" s="124" t="str">
        <f>IF($A29&gt;0,VLOOKUP($A29,DS!$A$3:$K$3201,6),"")</f>
        <v>Ngọc</v>
      </c>
      <c r="F29" s="328" t="str">
        <f>IF($A29&gt;0,VLOOKUP($A29,DS!$A$3:$K$3201,8),"")</f>
        <v>ENG 101 LIS</v>
      </c>
      <c r="G29" s="328" t="str">
        <f>IF($A29&gt;0,VLOOKUP($A29,DS!$A$3:$K$3201,9),"")</f>
        <v>K18PSU_DCD1</v>
      </c>
      <c r="H29" s="125"/>
      <c r="I29" s="126"/>
      <c r="J29" s="126"/>
      <c r="K29" s="126"/>
      <c r="L29" s="380" t="str">
        <f>IF($A29&gt;0,VLOOKUP($A29,DS!$A$3:$Q$3201,16,0),"")</f>
        <v/>
      </c>
      <c r="M29" s="381"/>
      <c r="N29" s="382"/>
    </row>
    <row r="30" spans="1:14" ht="20.100000000000001" customHeight="1">
      <c r="A30">
        <f>IF(B30&gt;VLOOKUP($E$2&amp;"-"&amp;$C$3,CHIAPHONG!$A$2:$K$396,2,FALSE),0,A29+1)</f>
        <v>382</v>
      </c>
      <c r="B30" s="121">
        <f t="shared" si="0"/>
        <v>23</v>
      </c>
      <c r="C30" s="298">
        <f>IF($A30&gt;0,VLOOKUP($A30,DS!$A$3:$K$3201,4),"")</f>
        <v>1810714580</v>
      </c>
      <c r="D30" s="123" t="str">
        <f>IF($A30&gt;0,VLOOKUP($A30,DS!$A$3:$K$3201,5),"")</f>
        <v>Nguyễn Ánh</v>
      </c>
      <c r="E30" s="124" t="str">
        <f>IF($A30&gt;0,VLOOKUP($A30,DS!$A$3:$K$3201,6),"")</f>
        <v>Ngọc</v>
      </c>
      <c r="F30" s="328" t="str">
        <f>IF($A30&gt;0,VLOOKUP($A30,DS!$A$3:$K$3201,8),"")</f>
        <v>ENG 101 LIS</v>
      </c>
      <c r="G30" s="328" t="str">
        <f>IF($A30&gt;0,VLOOKUP($A30,DS!$A$3:$K$3201,9),"")</f>
        <v>K18PSU_DCD3</v>
      </c>
      <c r="H30" s="125"/>
      <c r="I30" s="126"/>
      <c r="J30" s="126"/>
      <c r="K30" s="126"/>
      <c r="L30" s="380" t="str">
        <f>IF($A30&gt;0,VLOOKUP($A30,DS!$A$3:$Q$3201,16,0),"")</f>
        <v/>
      </c>
      <c r="M30" s="381"/>
      <c r="N30" s="382"/>
    </row>
    <row r="31" spans="1:14" ht="20.100000000000001" customHeight="1">
      <c r="A31">
        <f>IF(B31&gt;VLOOKUP($E$2&amp;"-"&amp;$C$3,CHIAPHONG!$A$2:$K$396,2,FALSE),0,A30+1)</f>
        <v>383</v>
      </c>
      <c r="B31" s="121">
        <f t="shared" si="0"/>
        <v>24</v>
      </c>
      <c r="C31" s="298">
        <f>IF($A31&gt;0,VLOOKUP($A31,DS!$A$3:$K$3201,4),"")</f>
        <v>1810714600</v>
      </c>
      <c r="D31" s="123" t="str">
        <f>IF($A31&gt;0,VLOOKUP($A31,DS!$A$3:$K$3201,5),"")</f>
        <v>Nguyễn Yến</v>
      </c>
      <c r="E31" s="124" t="str">
        <f>IF($A31&gt;0,VLOOKUP($A31,DS!$A$3:$K$3201,6),"")</f>
        <v>Nhi</v>
      </c>
      <c r="F31" s="328" t="str">
        <f>IF($A31&gt;0,VLOOKUP($A31,DS!$A$3:$K$3201,8),"")</f>
        <v>ENG 101 LIS</v>
      </c>
      <c r="G31" s="328" t="str">
        <f>IF($A31&gt;0,VLOOKUP($A31,DS!$A$3:$K$3201,9),"")</f>
        <v>K18PSU_DCD3</v>
      </c>
      <c r="H31" s="125"/>
      <c r="I31" s="126"/>
      <c r="J31" s="126"/>
      <c r="K31" s="126"/>
      <c r="L31" s="380" t="str">
        <f>IF($A31&gt;0,VLOOKUP($A31,DS!$A$3:$Q$3201,16,0),"")</f>
        <v/>
      </c>
      <c r="M31" s="381"/>
      <c r="N31" s="382"/>
    </row>
    <row r="32" spans="1:14" ht="20.100000000000001" customHeight="1">
      <c r="A32">
        <f>IF(B32&gt;VLOOKUP($E$2&amp;"-"&amp;$C$3,CHIAPHONG!$A$2:$K$396,2,FALSE),0,A31+1)</f>
        <v>384</v>
      </c>
      <c r="B32" s="121">
        <f t="shared" si="0"/>
        <v>25</v>
      </c>
      <c r="C32" s="298">
        <f>IF($A32&gt;0,VLOOKUP($A32,DS!$A$3:$K$3201,4),"")</f>
        <v>1810716385</v>
      </c>
      <c r="D32" s="123" t="str">
        <f>IF($A32&gt;0,VLOOKUP($A32,DS!$A$3:$K$3201,5),"")</f>
        <v>Nguyễn Hoàng Uyên</v>
      </c>
      <c r="E32" s="124" t="str">
        <f>IF($A32&gt;0,VLOOKUP($A32,DS!$A$3:$K$3201,6),"")</f>
        <v>Nhi</v>
      </c>
      <c r="F32" s="328" t="str">
        <f>IF($A32&gt;0,VLOOKUP($A32,DS!$A$3:$K$3201,8),"")</f>
        <v>ENG 101 LIS</v>
      </c>
      <c r="G32" s="328" t="str">
        <f>IF($A32&gt;0,VLOOKUP($A32,DS!$A$3:$K$3201,9),"")</f>
        <v>K18PSU_DCD2</v>
      </c>
      <c r="H32" s="125"/>
      <c r="I32" s="126"/>
      <c r="J32" s="126"/>
      <c r="K32" s="126"/>
      <c r="L32" s="380" t="str">
        <f>IF($A32&gt;0,VLOOKUP($A32,DS!$A$3:$Q$3201,16,0),"")</f>
        <v/>
      </c>
      <c r="M32" s="381"/>
      <c r="N32" s="382"/>
    </row>
    <row r="33" spans="1:14" ht="20.100000000000001" customHeight="1">
      <c r="A33">
        <f>IF(B33&gt;VLOOKUP($E$2&amp;"-"&amp;$C$3,CHIAPHONG!$A$2:$K$396,2,FALSE),0,A32+1)</f>
        <v>385</v>
      </c>
      <c r="B33" s="121">
        <f t="shared" si="0"/>
        <v>26</v>
      </c>
      <c r="C33" s="298">
        <f>IF($A33&gt;0,VLOOKUP($A33,DS!$A$3:$K$3201,4),"")</f>
        <v>1811713949</v>
      </c>
      <c r="D33" s="123" t="str">
        <f>IF($A33&gt;0,VLOOKUP($A33,DS!$A$3:$K$3201,5),"")</f>
        <v>Nguyễn Minh</v>
      </c>
      <c r="E33" s="124" t="str">
        <f>IF($A33&gt;0,VLOOKUP($A33,DS!$A$3:$K$3201,6),"")</f>
        <v>Quân</v>
      </c>
      <c r="F33" s="328" t="str">
        <f>IF($A33&gt;0,VLOOKUP($A33,DS!$A$3:$K$3201,8),"")</f>
        <v>ENG 101 LIS</v>
      </c>
      <c r="G33" s="328" t="str">
        <f>IF($A33&gt;0,VLOOKUP($A33,DS!$A$3:$K$3201,9),"")</f>
        <v>K18PSU_DCD1</v>
      </c>
      <c r="H33" s="125"/>
      <c r="I33" s="126"/>
      <c r="J33" s="126"/>
      <c r="K33" s="126"/>
      <c r="L33" s="380" t="str">
        <f>IF($A33&gt;0,VLOOKUP($A33,DS!$A$3:$Q$3201,16,0),"")</f>
        <v/>
      </c>
      <c r="M33" s="381"/>
      <c r="N33" s="382"/>
    </row>
    <row r="34" spans="1:14" ht="20.100000000000001" customHeight="1">
      <c r="A34">
        <f>IF(B34&gt;VLOOKUP($E$2&amp;"-"&amp;$C$3,CHIAPHONG!$A$2:$K$396,2,FALSE),0,A33+1)</f>
        <v>386</v>
      </c>
      <c r="B34" s="121">
        <f t="shared" si="0"/>
        <v>27</v>
      </c>
      <c r="C34" s="298">
        <f>IF($A34&gt;0,VLOOKUP($A34,DS!$A$3:$K$3201,4),"")</f>
        <v>1810715056</v>
      </c>
      <c r="D34" s="123" t="str">
        <f>IF($A34&gt;0,VLOOKUP($A34,DS!$A$3:$K$3201,5),"")</f>
        <v>Trần Thị Thu</v>
      </c>
      <c r="E34" s="124" t="str">
        <f>IF($A34&gt;0,VLOOKUP($A34,DS!$A$3:$K$3201,6),"")</f>
        <v>Thanh</v>
      </c>
      <c r="F34" s="328" t="str">
        <f>IF($A34&gt;0,VLOOKUP($A34,DS!$A$3:$K$3201,8),"")</f>
        <v>ENG 101 LIS</v>
      </c>
      <c r="G34" s="328" t="str">
        <f>IF($A34&gt;0,VLOOKUP($A34,DS!$A$3:$K$3201,9),"")</f>
        <v>K18PSU_DCD1</v>
      </c>
      <c r="H34" s="125"/>
      <c r="I34" s="126"/>
      <c r="J34" s="126"/>
      <c r="K34" s="126"/>
      <c r="L34" s="380" t="str">
        <f>IF($A34&gt;0,VLOOKUP($A34,DS!$A$3:$Q$3201,16,0),"")</f>
        <v/>
      </c>
      <c r="M34" s="381"/>
      <c r="N34" s="382"/>
    </row>
    <row r="35" spans="1:14" ht="20.100000000000001" customHeight="1">
      <c r="A35">
        <f>IF(B35&gt;VLOOKUP($E$2&amp;"-"&amp;$C$3,CHIAPHONG!$A$2:$K$396,2,FALSE),0,A34+1)</f>
        <v>387</v>
      </c>
      <c r="B35" s="121">
        <f t="shared" si="0"/>
        <v>28</v>
      </c>
      <c r="C35" s="298">
        <f>IF($A35&gt;0,VLOOKUP($A35,DS!$A$3:$K$3201,4),"")</f>
        <v>1820261954</v>
      </c>
      <c r="D35" s="123" t="str">
        <f>IF($A35&gt;0,VLOOKUP($A35,DS!$A$3:$K$3201,5),"")</f>
        <v>Trần  Hoàng Anh</v>
      </c>
      <c r="E35" s="124" t="str">
        <f>IF($A35&gt;0,VLOOKUP($A35,DS!$A$3:$K$3201,6),"")</f>
        <v>Thư</v>
      </c>
      <c r="F35" s="328" t="str">
        <f>IF($A35&gt;0,VLOOKUP($A35,DS!$A$3:$K$3201,8),"")</f>
        <v>ENG 101 LIS</v>
      </c>
      <c r="G35" s="328" t="str">
        <f>IF($A35&gt;0,VLOOKUP($A35,DS!$A$3:$K$3201,9),"")</f>
        <v>LCCC</v>
      </c>
      <c r="H35" s="125"/>
      <c r="I35" s="126"/>
      <c r="J35" s="126"/>
      <c r="K35" s="126"/>
      <c r="L35" s="380" t="str">
        <f>IF($A35&gt;0,VLOOKUP($A35,DS!$A$3:$Q$3201,16,0),"")</f>
        <v/>
      </c>
      <c r="M35" s="381"/>
      <c r="N35" s="382"/>
    </row>
    <row r="36" spans="1:14" ht="20.100000000000001" customHeight="1">
      <c r="A36">
        <f>IF(B36&gt;VLOOKUP($E$2&amp;"-"&amp;$C$3,CHIAPHONG!$A$2:$K$396,2,FALSE),0,A35+1)</f>
        <v>388</v>
      </c>
      <c r="B36" s="121">
        <f t="shared" si="0"/>
        <v>29</v>
      </c>
      <c r="C36" s="298">
        <f>IF($A36&gt;0,VLOOKUP($A36,DS!$A$3:$K$3201,4),"")</f>
        <v>1810713766</v>
      </c>
      <c r="D36" s="123" t="str">
        <f>IF($A36&gt;0,VLOOKUP($A36,DS!$A$3:$K$3201,5),"")</f>
        <v>Lê Thị</v>
      </c>
      <c r="E36" s="124" t="str">
        <f>IF($A36&gt;0,VLOOKUP($A36,DS!$A$3:$K$3201,6),"")</f>
        <v>Thúy</v>
      </c>
      <c r="F36" s="328" t="str">
        <f>IF($A36&gt;0,VLOOKUP($A36,DS!$A$3:$K$3201,8),"")</f>
        <v>ENG 101 LIS</v>
      </c>
      <c r="G36" s="328" t="str">
        <f>IF($A36&gt;0,VLOOKUP($A36,DS!$A$3:$K$3201,9),"")</f>
        <v>K18PSU_DCD3</v>
      </c>
      <c r="H36" s="125"/>
      <c r="I36" s="126"/>
      <c r="J36" s="126"/>
      <c r="K36" s="126"/>
      <c r="L36" s="380" t="str">
        <f>IF($A36&gt;0,VLOOKUP($A36,DS!$A$3:$Q$3201,16,0),"")</f>
        <v/>
      </c>
      <c r="M36" s="381"/>
      <c r="N36" s="382"/>
    </row>
    <row r="37" spans="1:14" ht="20.100000000000001" customHeight="1">
      <c r="A37">
        <f>IF(B37&gt;VLOOKUP($E$2&amp;"-"&amp;$C$3,CHIAPHONG!$A$2:$K$396,2,FALSE),0,A36+1)</f>
        <v>389</v>
      </c>
      <c r="B37" s="128">
        <f t="shared" si="0"/>
        <v>30</v>
      </c>
      <c r="C37" s="298">
        <f>IF($A37&gt;0,VLOOKUP($A37,DS!$A$3:$K$3201,4),"")</f>
        <v>1810715539</v>
      </c>
      <c r="D37" s="123" t="str">
        <f>IF($A37&gt;0,VLOOKUP($A37,DS!$A$3:$K$3201,5),"")</f>
        <v>Nguyễn Thị Như</v>
      </c>
      <c r="E37" s="124" t="str">
        <f>IF($A37&gt;0,VLOOKUP($A37,DS!$A$3:$K$3201,6),"")</f>
        <v>Thủy</v>
      </c>
      <c r="F37" s="328" t="str">
        <f>IF($A37&gt;0,VLOOKUP($A37,DS!$A$3:$K$3201,8),"")</f>
        <v>ENG 101 LIS</v>
      </c>
      <c r="G37" s="328" t="str">
        <f>IF($A37&gt;0,VLOOKUP($A37,DS!$A$3:$K$3201,9),"")</f>
        <v>K18PSU_DCD2</v>
      </c>
      <c r="H37" s="129"/>
      <c r="I37" s="130"/>
      <c r="J37" s="130"/>
      <c r="K37" s="130"/>
      <c r="L37" s="380" t="str">
        <f>IF($A37&gt;0,VLOOKUP($A37,DS!$A$3:$Q$3201,16,0),"")</f>
        <v/>
      </c>
      <c r="M37" s="381"/>
      <c r="N37" s="382"/>
    </row>
    <row r="38" spans="1:14" ht="23.25" customHeight="1">
      <c r="A38">
        <v>0</v>
      </c>
      <c r="B38" s="131" t="s">
        <v>94</v>
      </c>
      <c r="C38" s="132"/>
      <c r="D38" s="133"/>
      <c r="E38" s="134"/>
      <c r="F38" s="135"/>
      <c r="G38" s="135"/>
      <c r="H38" s="136"/>
      <c r="I38" s="137"/>
      <c r="J38" s="137"/>
      <c r="K38" s="137"/>
      <c r="L38" s="127"/>
      <c r="M38" s="127"/>
      <c r="N38" s="127"/>
    </row>
    <row r="39" spans="1:14" ht="20.100000000000001" customHeight="1">
      <c r="A39">
        <v>0</v>
      </c>
      <c r="B39" s="138" t="s">
        <v>95</v>
      </c>
      <c r="C39" s="139"/>
      <c r="D39" s="140"/>
      <c r="E39" s="141"/>
      <c r="F39" s="142"/>
      <c r="G39" s="142"/>
      <c r="H39" s="143"/>
      <c r="I39" s="144"/>
      <c r="J39" s="144"/>
      <c r="K39" s="144"/>
      <c r="L39" s="145"/>
      <c r="M39" s="145"/>
      <c r="N39" s="145"/>
    </row>
    <row r="40" spans="1:14" ht="20.100000000000001" customHeight="1">
      <c r="A40">
        <v>0</v>
      </c>
      <c r="B40" s="146"/>
      <c r="C40" s="139"/>
      <c r="D40" s="140"/>
      <c r="E40" s="141"/>
      <c r="F40" s="142"/>
      <c r="G40" s="142"/>
      <c r="H40" s="143"/>
      <c r="I40" s="144"/>
      <c r="J40" s="144"/>
      <c r="K40" s="144"/>
      <c r="L40" s="145"/>
      <c r="M40" s="145"/>
      <c r="N40" s="145"/>
    </row>
    <row r="41" spans="1:14" ht="20.100000000000001" customHeight="1">
      <c r="A41" s="190">
        <v>0</v>
      </c>
      <c r="B41" s="146"/>
      <c r="C41" s="139"/>
      <c r="D41" s="140"/>
      <c r="E41" s="141"/>
      <c r="F41" s="142"/>
      <c r="G41" s="142"/>
      <c r="H41" s="143"/>
      <c r="I41" s="144"/>
      <c r="J41" s="144"/>
      <c r="K41" s="144"/>
      <c r="L41" s="145"/>
      <c r="M41" s="145"/>
      <c r="N41" s="145"/>
    </row>
    <row r="42" spans="1:14" ht="8.25" customHeight="1">
      <c r="A42" s="190">
        <v>0</v>
      </c>
      <c r="B42" s="146"/>
      <c r="C42" s="139"/>
      <c r="D42" s="140"/>
      <c r="E42" s="141"/>
      <c r="F42" s="142"/>
      <c r="G42" s="142"/>
      <c r="H42" s="143"/>
      <c r="I42" s="144"/>
      <c r="J42" s="144"/>
      <c r="K42" s="144"/>
      <c r="L42" s="145"/>
      <c r="M42" s="145"/>
      <c r="N42" s="145"/>
    </row>
    <row r="43" spans="1:14" ht="20.100000000000001" customHeight="1">
      <c r="A43" s="190">
        <v>0</v>
      </c>
      <c r="B43" s="147" t="s">
        <v>96</v>
      </c>
      <c r="C43" s="139"/>
      <c r="D43" s="140"/>
      <c r="E43" s="141"/>
      <c r="F43" s="142"/>
      <c r="G43" s="142"/>
      <c r="H43" s="143"/>
      <c r="I43" s="144"/>
      <c r="J43" s="144"/>
      <c r="K43" s="144"/>
      <c r="L43" s="145"/>
      <c r="M43" s="145"/>
      <c r="N43" s="145"/>
    </row>
    <row r="44" spans="1:14" ht="13.5" customHeight="1">
      <c r="A44" s="190">
        <v>0</v>
      </c>
      <c r="B44" s="147"/>
      <c r="C44" s="139"/>
      <c r="D44" s="140"/>
      <c r="E44" s="141"/>
      <c r="F44" s="142"/>
      <c r="G44" s="142"/>
      <c r="H44" s="143"/>
      <c r="I44" s="144"/>
      <c r="J44" s="144"/>
      <c r="K44" s="144"/>
      <c r="L44" s="191" t="s">
        <v>52</v>
      </c>
      <c r="M44" s="145">
        <f>IF(MOD([2]!ExtractElement(L1,3,"-"),30)=0,ROUNDDOWN(([2]!ExtractElement(L1,3,"-"))/30,0),ROUNDDOWN(([2]!ExtractElement(L1,3,"-"))/30,0)+1)</f>
        <v>2</v>
      </c>
      <c r="N44" s="145"/>
    </row>
    <row r="45" spans="1:14" ht="20.100000000000001" customHeight="1">
      <c r="A45">
        <f>IF(B45&gt;VLOOKUP($E$2&amp;"-"&amp;$C$3,CHIAPHONG!$A$2:$K$396,2,FALSE),0,A37+1)</f>
        <v>390</v>
      </c>
      <c r="B45" s="148">
        <f>B37+1</f>
        <v>31</v>
      </c>
      <c r="C45" s="299">
        <f>IF($A45&gt;0,VLOOKUP($A45,DS!$A$3:$K$3201,4),"")</f>
        <v>1810715545</v>
      </c>
      <c r="D45" s="150" t="str">
        <f>IF($A45&gt;0,VLOOKUP($A45,DS!$A$3:$K$3201,5),"")</f>
        <v>Nguyễn Đào Quỳnh</v>
      </c>
      <c r="E45" s="151" t="str">
        <f>IF($A45&gt;0,VLOOKUP($A45,DS!$A$3:$K$3201,6),"")</f>
        <v>Tiên</v>
      </c>
      <c r="F45" s="329" t="str">
        <f>IF($A45&gt;0,VLOOKUP($A45,DS!$A$3:$K$3201,8),"")</f>
        <v>ENG 101 LIS</v>
      </c>
      <c r="G45" s="329" t="str">
        <f>IF($A45&gt;0,VLOOKUP($A45,DS!$A$3:$K$3201,9),"")</f>
        <v>K18PSU_DCD3</v>
      </c>
      <c r="H45" s="152"/>
      <c r="I45" s="153"/>
      <c r="J45" s="153"/>
      <c r="K45" s="153"/>
      <c r="L45" s="383" t="str">
        <f>IF($A45&gt;0,VLOOKUP($A45,DS!$A$3:$Q$3201,16,0),"")</f>
        <v/>
      </c>
      <c r="M45" s="384"/>
      <c r="N45" s="385"/>
    </row>
    <row r="46" spans="1:14" ht="20.100000000000001" customHeight="1">
      <c r="A46">
        <f>IF(B46&gt;VLOOKUP($E$2&amp;"-"&amp;$C$3,CHIAPHONG!$A$2:$K$396,2,FALSE),0,A45+1)</f>
        <v>391</v>
      </c>
      <c r="B46" s="121">
        <f t="shared" si="0"/>
        <v>32</v>
      </c>
      <c r="C46" s="298">
        <f>IF($A46&gt;0,VLOOKUP($A46,DS!$A$3:$K$3201,4),"")</f>
        <v>1810716149</v>
      </c>
      <c r="D46" s="123" t="str">
        <f>IF($A46&gt;0,VLOOKUP($A46,DS!$A$3:$K$3201,5),"")</f>
        <v>Đinh Thị Quỳnh</v>
      </c>
      <c r="E46" s="124" t="str">
        <f>IF($A46&gt;0,VLOOKUP($A46,DS!$A$3:$K$3201,6),"")</f>
        <v>Trang</v>
      </c>
      <c r="F46" s="328" t="str">
        <f>IF($A46&gt;0,VLOOKUP($A46,DS!$A$3:$K$3201,8),"")</f>
        <v>ENG 101 LIS</v>
      </c>
      <c r="G46" s="328" t="str">
        <f>IF($A46&gt;0,VLOOKUP($A46,DS!$A$3:$K$3201,9),"")</f>
        <v>K18PSU_DCD3</v>
      </c>
      <c r="H46" s="125"/>
      <c r="I46" s="126"/>
      <c r="J46" s="126"/>
      <c r="K46" s="126"/>
      <c r="L46" s="380" t="str">
        <f>IF($A46&gt;0,VLOOKUP($A46,DS!$A$3:$Q$3201,16,0),"")</f>
        <v/>
      </c>
      <c r="M46" s="381"/>
      <c r="N46" s="382"/>
    </row>
    <row r="47" spans="1:14" ht="20.100000000000001" customHeight="1">
      <c r="A47">
        <f>IF(B47&gt;VLOOKUP($E$2&amp;"-"&amp;$C$3,CHIAPHONG!$A$2:$K$396,2,FALSE),0,A46+1)</f>
        <v>392</v>
      </c>
      <c r="B47" s="121">
        <f t="shared" si="0"/>
        <v>33</v>
      </c>
      <c r="C47" s="298">
        <f>IF($A47&gt;0,VLOOKUP($A47,DS!$A$3:$K$3201,4),"")</f>
        <v>1810716602</v>
      </c>
      <c r="D47" s="123" t="str">
        <f>IF($A47&gt;0,VLOOKUP($A47,DS!$A$3:$K$3201,5),"")</f>
        <v>Nguyễn Thị Minh</v>
      </c>
      <c r="E47" s="124" t="str">
        <f>IF($A47&gt;0,VLOOKUP($A47,DS!$A$3:$K$3201,6),"")</f>
        <v>Trí</v>
      </c>
      <c r="F47" s="328" t="str">
        <f>IF($A47&gt;0,VLOOKUP($A47,DS!$A$3:$K$3201,8),"")</f>
        <v>ENG 101 LIS</v>
      </c>
      <c r="G47" s="328" t="str">
        <f>IF($A47&gt;0,VLOOKUP($A47,DS!$A$3:$K$3201,9),"")</f>
        <v>K18PSU_DCD3</v>
      </c>
      <c r="H47" s="125"/>
      <c r="I47" s="126"/>
      <c r="J47" s="126"/>
      <c r="K47" s="126"/>
      <c r="L47" s="380" t="str">
        <f>IF($A47&gt;0,VLOOKUP($A47,DS!$A$3:$Q$3201,16,0),"")</f>
        <v/>
      </c>
      <c r="M47" s="381"/>
      <c r="N47" s="382"/>
    </row>
    <row r="48" spans="1:14" ht="20.100000000000001" customHeight="1">
      <c r="A48">
        <f>IF(B48&gt;VLOOKUP($E$2&amp;"-"&amp;$C$3,CHIAPHONG!$A$2:$K$396,2,FALSE),0,A47+1)</f>
        <v>393</v>
      </c>
      <c r="B48" s="121">
        <f t="shared" si="0"/>
        <v>34</v>
      </c>
      <c r="C48" s="298">
        <f>IF($A48&gt;0,VLOOKUP($A48,DS!$A$3:$K$3201,4),"")</f>
        <v>1810714584</v>
      </c>
      <c r="D48" s="123" t="str">
        <f>IF($A48&gt;0,VLOOKUP($A48,DS!$A$3:$K$3201,5),"")</f>
        <v>Nguyễn Thị Kiều</v>
      </c>
      <c r="E48" s="124" t="str">
        <f>IF($A48&gt;0,VLOOKUP($A48,DS!$A$3:$K$3201,6),"")</f>
        <v>Trinh</v>
      </c>
      <c r="F48" s="328" t="str">
        <f>IF($A48&gt;0,VLOOKUP($A48,DS!$A$3:$K$3201,8),"")</f>
        <v>ENG 101 LIS</v>
      </c>
      <c r="G48" s="328" t="str">
        <f>IF($A48&gt;0,VLOOKUP($A48,DS!$A$3:$K$3201,9),"")</f>
        <v>K18PSU_DCD1</v>
      </c>
      <c r="H48" s="125"/>
      <c r="I48" s="126"/>
      <c r="J48" s="126"/>
      <c r="K48" s="126"/>
      <c r="L48" s="380" t="str">
        <f>IF($A48&gt;0,VLOOKUP($A48,DS!$A$3:$Q$3201,16,0),"")</f>
        <v/>
      </c>
      <c r="M48" s="381"/>
      <c r="N48" s="382"/>
    </row>
    <row r="49" spans="1:14" ht="20.100000000000001" customHeight="1">
      <c r="A49">
        <f>IF(B49&gt;VLOOKUP($E$2&amp;"-"&amp;$C$3,CHIAPHONG!$A$2:$K$396,2,FALSE),0,A48+1)</f>
        <v>394</v>
      </c>
      <c r="B49" s="121">
        <f t="shared" si="0"/>
        <v>35</v>
      </c>
      <c r="C49" s="298">
        <f>IF($A49&gt;0,VLOOKUP($A49,DS!$A$3:$K$3201,4),"")</f>
        <v>1811714582</v>
      </c>
      <c r="D49" s="123" t="str">
        <f>IF($A49&gt;0,VLOOKUP($A49,DS!$A$3:$K$3201,5),"")</f>
        <v>Nguyễn Kim</v>
      </c>
      <c r="E49" s="124" t="str">
        <f>IF($A49&gt;0,VLOOKUP($A49,DS!$A$3:$K$3201,6),"")</f>
        <v>Trọng</v>
      </c>
      <c r="F49" s="328" t="str">
        <f>IF($A49&gt;0,VLOOKUP($A49,DS!$A$3:$K$3201,8),"")</f>
        <v>ENG 101 LIS</v>
      </c>
      <c r="G49" s="328" t="str">
        <f>IF($A49&gt;0,VLOOKUP($A49,DS!$A$3:$K$3201,9),"")</f>
        <v>K18PSU_DCD2</v>
      </c>
      <c r="H49" s="125"/>
      <c r="I49" s="126"/>
      <c r="J49" s="126"/>
      <c r="K49" s="126"/>
      <c r="L49" s="380" t="str">
        <f>IF($A49&gt;0,VLOOKUP($A49,DS!$A$3:$Q$3201,16,0),"")</f>
        <v/>
      </c>
      <c r="M49" s="381"/>
      <c r="N49" s="382"/>
    </row>
    <row r="50" spans="1:14" ht="20.100000000000001" customHeight="1">
      <c r="A50">
        <f>IF(B50&gt;VLOOKUP($E$2&amp;"-"&amp;$C$3,CHIAPHONG!$A$2:$K$396,2,FALSE),0,A49+1)</f>
        <v>395</v>
      </c>
      <c r="B50" s="121">
        <f t="shared" si="0"/>
        <v>36</v>
      </c>
      <c r="C50" s="298">
        <f>IF($A50&gt;0,VLOOKUP($A50,DS!$A$3:$K$3201,4),"")</f>
        <v>1811716603</v>
      </c>
      <c r="D50" s="123" t="str">
        <f>IF($A50&gt;0,VLOOKUP($A50,DS!$A$3:$K$3201,5),"")</f>
        <v>Đặng Thành</v>
      </c>
      <c r="E50" s="124" t="str">
        <f>IF($A50&gt;0,VLOOKUP($A50,DS!$A$3:$K$3201,6),"")</f>
        <v>Trung</v>
      </c>
      <c r="F50" s="328" t="str">
        <f>IF($A50&gt;0,VLOOKUP($A50,DS!$A$3:$K$3201,8),"")</f>
        <v>ENG 101 LIS</v>
      </c>
      <c r="G50" s="328" t="str">
        <f>IF($A50&gt;0,VLOOKUP($A50,DS!$A$3:$K$3201,9),"")</f>
        <v>K18PSU_DCD2</v>
      </c>
      <c r="H50" s="125"/>
      <c r="I50" s="126"/>
      <c r="J50" s="126"/>
      <c r="K50" s="126"/>
      <c r="L50" s="380" t="str">
        <f>IF($A50&gt;0,VLOOKUP($A50,DS!$A$3:$Q$3201,16,0),"")</f>
        <v/>
      </c>
      <c r="M50" s="381"/>
      <c r="N50" s="382"/>
    </row>
    <row r="51" spans="1:14" ht="20.100000000000001" customHeight="1">
      <c r="A51">
        <f>IF(B51&gt;VLOOKUP($E$2&amp;"-"&amp;$C$3,CHIAPHONG!$A$2:$K$396,2,FALSE),0,A50+1)</f>
        <v>396</v>
      </c>
      <c r="B51" s="121">
        <f t="shared" si="0"/>
        <v>37</v>
      </c>
      <c r="C51" s="298">
        <f>IF($A51&gt;0,VLOOKUP($A51,DS!$A$3:$K$3201,4),"")</f>
        <v>1821111951</v>
      </c>
      <c r="D51" s="123" t="str">
        <f>IF($A51&gt;0,VLOOKUP($A51,DS!$A$3:$K$3201,5),"")</f>
        <v>Phạm  Xuân</v>
      </c>
      <c r="E51" s="124" t="str">
        <f>IF($A51&gt;0,VLOOKUP($A51,DS!$A$3:$K$3201,6),"")</f>
        <v>Tú</v>
      </c>
      <c r="F51" s="328" t="str">
        <f>IF($A51&gt;0,VLOOKUP($A51,DS!$A$3:$K$3201,8),"")</f>
        <v>ENG 101 LIS</v>
      </c>
      <c r="G51" s="328" t="str">
        <f>IF($A51&gt;0,VLOOKUP($A51,DS!$A$3:$K$3201,9),"")</f>
        <v>LCCC</v>
      </c>
      <c r="H51" s="125"/>
      <c r="I51" s="126"/>
      <c r="J51" s="126"/>
      <c r="K51" s="126"/>
      <c r="L51" s="380" t="str">
        <f>IF($A51&gt;0,VLOOKUP($A51,DS!$A$3:$Q$3201,16,0),"")</f>
        <v/>
      </c>
      <c r="M51" s="381"/>
      <c r="N51" s="382"/>
    </row>
    <row r="52" spans="1:14" ht="20.100000000000001" customHeight="1">
      <c r="A52">
        <f>IF(B52&gt;VLOOKUP($E$2&amp;"-"&amp;$C$3,CHIAPHONG!$A$2:$K$396,2,FALSE),0,A51+1)</f>
        <v>397</v>
      </c>
      <c r="B52" s="121">
        <f t="shared" si="0"/>
        <v>38</v>
      </c>
      <c r="C52" s="298">
        <f>IF($A52&gt;0,VLOOKUP($A52,DS!$A$3:$K$3201,4),"")</f>
        <v>1811714590</v>
      </c>
      <c r="D52" s="123" t="str">
        <f>IF($A52&gt;0,VLOOKUP($A52,DS!$A$3:$K$3201,5),"")</f>
        <v>Dương Minh</v>
      </c>
      <c r="E52" s="124" t="str">
        <f>IF($A52&gt;0,VLOOKUP($A52,DS!$A$3:$K$3201,6),"")</f>
        <v>Tuấn</v>
      </c>
      <c r="F52" s="328" t="str">
        <f>IF($A52&gt;0,VLOOKUP($A52,DS!$A$3:$K$3201,8),"")</f>
        <v>ENG 101 LIS</v>
      </c>
      <c r="G52" s="328" t="str">
        <f>IF($A52&gt;0,VLOOKUP($A52,DS!$A$3:$K$3201,9),"")</f>
        <v>K18PSU_DCD1</v>
      </c>
      <c r="H52" s="125"/>
      <c r="I52" s="126"/>
      <c r="J52" s="126"/>
      <c r="K52" s="126"/>
      <c r="L52" s="380" t="str">
        <f>IF($A52&gt;0,VLOOKUP($A52,DS!$A$3:$Q$3201,16,0),"")</f>
        <v/>
      </c>
      <c r="M52" s="381"/>
      <c r="N52" s="382"/>
    </row>
    <row r="53" spans="1:14" ht="20.100000000000001" customHeight="1">
      <c r="A53">
        <f>IF(B53&gt;VLOOKUP($E$2&amp;"-"&amp;$C$3,CHIAPHONG!$A$2:$K$396,2,FALSE),0,A52+1)</f>
        <v>398</v>
      </c>
      <c r="B53" s="121">
        <f t="shared" si="0"/>
        <v>39</v>
      </c>
      <c r="C53" s="298">
        <f>IF($A53&gt;0,VLOOKUP($A53,DS!$A$3:$K$3201,4),"")</f>
        <v>1821211965</v>
      </c>
      <c r="D53" s="123" t="str">
        <f>IF($A53&gt;0,VLOOKUP($A53,DS!$A$3:$K$3201,5),"")</f>
        <v>Dương  Công</v>
      </c>
      <c r="E53" s="124" t="str">
        <f>IF($A53&gt;0,VLOOKUP($A53,DS!$A$3:$K$3201,6),"")</f>
        <v>Tuấn</v>
      </c>
      <c r="F53" s="328" t="str">
        <f>IF($A53&gt;0,VLOOKUP($A53,DS!$A$3:$K$3201,8),"")</f>
        <v>ENG 101 LIS</v>
      </c>
      <c r="G53" s="328" t="str">
        <f>IF($A53&gt;0,VLOOKUP($A53,DS!$A$3:$K$3201,9),"")</f>
        <v>LCCC</v>
      </c>
      <c r="H53" s="125"/>
      <c r="I53" s="126"/>
      <c r="J53" s="126"/>
      <c r="K53" s="126"/>
      <c r="L53" s="380" t="str">
        <f>IF($A53&gt;0,VLOOKUP($A53,DS!$A$3:$Q$3201,16,0),"")</f>
        <v/>
      </c>
      <c r="M53" s="381"/>
      <c r="N53" s="382"/>
    </row>
    <row r="54" spans="1:14" ht="20.100000000000001" customHeight="1">
      <c r="A54">
        <f>IF(B54&gt;VLOOKUP($E$2&amp;"-"&amp;$C$3,CHIAPHONG!$A$2:$K$396,2,FALSE),0,A53+1)</f>
        <v>399</v>
      </c>
      <c r="B54" s="121">
        <f t="shared" si="0"/>
        <v>40</v>
      </c>
      <c r="C54" s="298">
        <f>IF($A54&gt;0,VLOOKUP($A54,DS!$A$3:$K$3201,4),"")</f>
        <v>1811716151</v>
      </c>
      <c r="D54" s="123" t="str">
        <f>IF($A54&gt;0,VLOOKUP($A54,DS!$A$3:$K$3201,5),"")</f>
        <v>Trương Ngọc</v>
      </c>
      <c r="E54" s="124" t="str">
        <f>IF($A54&gt;0,VLOOKUP($A54,DS!$A$3:$K$3201,6),"")</f>
        <v>Vũ</v>
      </c>
      <c r="F54" s="328" t="str">
        <f>IF($A54&gt;0,VLOOKUP($A54,DS!$A$3:$K$3201,8),"")</f>
        <v>ENG 101 LIS</v>
      </c>
      <c r="G54" s="328" t="str">
        <f>IF($A54&gt;0,VLOOKUP($A54,DS!$A$3:$K$3201,9),"")</f>
        <v>K18PSU_DCD1</v>
      </c>
      <c r="H54" s="125"/>
      <c r="I54" s="126"/>
      <c r="J54" s="126"/>
      <c r="K54" s="126"/>
      <c r="L54" s="380" t="str">
        <f>IF($A54&gt;0,VLOOKUP($A54,DS!$A$3:$Q$3201,16,0),"")</f>
        <v/>
      </c>
      <c r="M54" s="381"/>
      <c r="N54" s="382"/>
    </row>
    <row r="55" spans="1:14" ht="20.100000000000001" customHeight="1">
      <c r="A55">
        <f>IF(B55&gt;VLOOKUP($E$2&amp;"-"&amp;$C$3,CHIAPHONG!$A$2:$K$396,2,FALSE),0,A54+1)</f>
        <v>0</v>
      </c>
      <c r="B55" s="121">
        <f t="shared" si="0"/>
        <v>41</v>
      </c>
      <c r="C55" s="298" t="str">
        <f>IF($A55&gt;0,VLOOKUP($A55,DS!$A$3:$K$3201,4),"")</f>
        <v/>
      </c>
      <c r="D55" s="123" t="str">
        <f>IF($A55&gt;0,VLOOKUP($A55,DS!$A$3:$K$3201,5),"")</f>
        <v/>
      </c>
      <c r="E55" s="124" t="str">
        <f>IF($A55&gt;0,VLOOKUP($A55,DS!$A$3:$K$3201,6),"")</f>
        <v/>
      </c>
      <c r="F55" s="328" t="str">
        <f>IF($A55&gt;0,VLOOKUP($A55,DS!$A$3:$K$3201,8),"")</f>
        <v/>
      </c>
      <c r="G55" s="328" t="str">
        <f>IF($A55&gt;0,VLOOKUP($A55,DS!$A$3:$K$3201,9),"")</f>
        <v/>
      </c>
      <c r="H55" s="125"/>
      <c r="I55" s="126"/>
      <c r="J55" s="126"/>
      <c r="K55" s="126"/>
      <c r="L55" s="380" t="str">
        <f>IF($A55&gt;0,VLOOKUP($A55,DS!$A$3:$Q$3201,16,0),"")</f>
        <v/>
      </c>
      <c r="M55" s="381"/>
      <c r="N55" s="382"/>
    </row>
    <row r="56" spans="1:14" ht="20.100000000000001" customHeight="1">
      <c r="A56">
        <f>IF(B56&gt;VLOOKUP($E$2&amp;"-"&amp;$C$3,CHIAPHONG!$A$2:$K$396,2,FALSE),0,A55+1)</f>
        <v>0</v>
      </c>
      <c r="B56" s="121">
        <f t="shared" si="0"/>
        <v>42</v>
      </c>
      <c r="C56" s="298" t="str">
        <f>IF($A56&gt;0,VLOOKUP($A56,DS!$A$3:$K$3201,4),"")</f>
        <v/>
      </c>
      <c r="D56" s="123" t="str">
        <f>IF($A56&gt;0,VLOOKUP($A56,DS!$A$3:$K$3201,5),"")</f>
        <v/>
      </c>
      <c r="E56" s="124" t="str">
        <f>IF($A56&gt;0,VLOOKUP($A56,DS!$A$3:$K$3201,6),"")</f>
        <v/>
      </c>
      <c r="F56" s="328" t="str">
        <f>IF($A56&gt;0,VLOOKUP($A56,DS!$A$3:$K$3201,8),"")</f>
        <v/>
      </c>
      <c r="G56" s="328" t="str">
        <f>IF($A56&gt;0,VLOOKUP($A56,DS!$A$3:$K$3201,9),"")</f>
        <v/>
      </c>
      <c r="H56" s="125"/>
      <c r="I56" s="126"/>
      <c r="J56" s="126"/>
      <c r="K56" s="126"/>
      <c r="L56" s="380" t="str">
        <f>IF($A56&gt;0,VLOOKUP($A56,DS!$A$3:$Q$3201,16,0),"")</f>
        <v/>
      </c>
      <c r="M56" s="381"/>
      <c r="N56" s="382"/>
    </row>
    <row r="57" spans="1:14" ht="20.100000000000001" customHeight="1">
      <c r="A57">
        <f>IF(B57&gt;VLOOKUP($E$2&amp;"-"&amp;$C$3,CHIAPHONG!$A$2:$K$396,2,FALSE),0,A56+1)</f>
        <v>0</v>
      </c>
      <c r="B57" s="121">
        <f t="shared" si="0"/>
        <v>43</v>
      </c>
      <c r="C57" s="298" t="str">
        <f>IF($A57&gt;0,VLOOKUP($A57,DS!$A$3:$K$3201,4),"")</f>
        <v/>
      </c>
      <c r="D57" s="123" t="str">
        <f>IF($A57&gt;0,VLOOKUP($A57,DS!$A$3:$K$3201,5),"")</f>
        <v/>
      </c>
      <c r="E57" s="124" t="str">
        <f>IF($A57&gt;0,VLOOKUP($A57,DS!$A$3:$K$3201,6),"")</f>
        <v/>
      </c>
      <c r="F57" s="328" t="str">
        <f>IF($A57&gt;0,VLOOKUP($A57,DS!$A$3:$K$3201,8),"")</f>
        <v/>
      </c>
      <c r="G57" s="328" t="str">
        <f>IF($A57&gt;0,VLOOKUP($A57,DS!$A$3:$K$3201,9),"")</f>
        <v/>
      </c>
      <c r="H57" s="125"/>
      <c r="I57" s="126"/>
      <c r="J57" s="126"/>
      <c r="K57" s="126"/>
      <c r="L57" s="380" t="str">
        <f>IF($A57&gt;0,VLOOKUP($A57,DS!$A$3:$Q$3201,16,0),"")</f>
        <v/>
      </c>
      <c r="M57" s="381"/>
      <c r="N57" s="382"/>
    </row>
    <row r="58" spans="1:14" ht="20.100000000000001" customHeight="1">
      <c r="A58">
        <f>IF(B58&gt;VLOOKUP($E$2&amp;"-"&amp;$C$3,CHIAPHONG!$A$2:$K$396,2,FALSE),0,A57+1)</f>
        <v>0</v>
      </c>
      <c r="B58" s="121">
        <f t="shared" si="0"/>
        <v>44</v>
      </c>
      <c r="C58" s="298" t="str">
        <f>IF($A58&gt;0,VLOOKUP($A58,DS!$A$3:$K$3201,4),"")</f>
        <v/>
      </c>
      <c r="D58" s="123" t="str">
        <f>IF($A58&gt;0,VLOOKUP($A58,DS!$A$3:$K$3201,5),"")</f>
        <v/>
      </c>
      <c r="E58" s="124" t="str">
        <f>IF($A58&gt;0,VLOOKUP($A58,DS!$A$3:$K$3201,6),"")</f>
        <v/>
      </c>
      <c r="F58" s="328" t="str">
        <f>IF($A58&gt;0,VLOOKUP($A58,DS!$A$3:$K$3201,8),"")</f>
        <v/>
      </c>
      <c r="G58" s="328" t="str">
        <f>IF($A58&gt;0,VLOOKUP($A58,DS!$A$3:$K$3201,9),"")</f>
        <v/>
      </c>
      <c r="H58" s="125"/>
      <c r="I58" s="126"/>
      <c r="J58" s="126"/>
      <c r="K58" s="126"/>
      <c r="L58" s="380" t="str">
        <f>IF($A58&gt;0,VLOOKUP($A58,DS!$A$3:$Q$3201,16,0),"")</f>
        <v/>
      </c>
      <c r="M58" s="381"/>
      <c r="N58" s="382"/>
    </row>
    <row r="59" spans="1:14" ht="20.100000000000001" customHeight="1">
      <c r="A59">
        <f>IF(B59&gt;VLOOKUP($E$2&amp;"-"&amp;$C$3,CHIAPHONG!$A$2:$K$396,2,FALSE),0,A58+1)</f>
        <v>0</v>
      </c>
      <c r="B59" s="121">
        <f t="shared" si="0"/>
        <v>45</v>
      </c>
      <c r="C59" s="298" t="str">
        <f>IF($A59&gt;0,VLOOKUP($A59,DS!$A$3:$K$3201,4),"")</f>
        <v/>
      </c>
      <c r="D59" s="123" t="str">
        <f>IF($A59&gt;0,VLOOKUP($A59,DS!$A$3:$K$3201,5),"")</f>
        <v/>
      </c>
      <c r="E59" s="124" t="str">
        <f>IF($A59&gt;0,VLOOKUP($A59,DS!$A$3:$K$3201,6),"")</f>
        <v/>
      </c>
      <c r="F59" s="328" t="str">
        <f>IF($A59&gt;0,VLOOKUP($A59,DS!$A$3:$K$3201,8),"")</f>
        <v/>
      </c>
      <c r="G59" s="328" t="str">
        <f>IF($A59&gt;0,VLOOKUP($A59,DS!$A$3:$K$3201,9),"")</f>
        <v/>
      </c>
      <c r="H59" s="125"/>
      <c r="I59" s="126"/>
      <c r="J59" s="126"/>
      <c r="K59" s="126"/>
      <c r="L59" s="380" t="str">
        <f>IF($A59&gt;0,VLOOKUP($A59,DS!$A$3:$Q$3201,16,0),"")</f>
        <v/>
      </c>
      <c r="M59" s="381"/>
      <c r="N59" s="382"/>
    </row>
    <row r="60" spans="1:14" ht="20.100000000000001" customHeight="1">
      <c r="A60">
        <f>IF(B60&gt;VLOOKUP($E$2&amp;"-"&amp;$C$3,CHIAPHONG!$A$2:$K$396,2,FALSE),0,A59+1)</f>
        <v>0</v>
      </c>
      <c r="B60" s="121">
        <f t="shared" si="0"/>
        <v>46</v>
      </c>
      <c r="C60" s="298" t="str">
        <f>IF($A60&gt;0,VLOOKUP($A60,DS!$A$3:$K$3201,4),"")</f>
        <v/>
      </c>
      <c r="D60" s="123" t="str">
        <f>IF($A60&gt;0,VLOOKUP($A60,DS!$A$3:$K$3201,5),"")</f>
        <v/>
      </c>
      <c r="E60" s="124" t="str">
        <f>IF($A60&gt;0,VLOOKUP($A60,DS!$A$3:$K$3201,6),"")</f>
        <v/>
      </c>
      <c r="F60" s="328" t="str">
        <f>IF($A60&gt;0,VLOOKUP($A60,DS!$A$3:$K$3201,8),"")</f>
        <v/>
      </c>
      <c r="G60" s="328" t="str">
        <f>IF($A60&gt;0,VLOOKUP($A60,DS!$A$3:$K$3201,9),"")</f>
        <v/>
      </c>
      <c r="H60" s="125"/>
      <c r="I60" s="126"/>
      <c r="J60" s="126"/>
      <c r="K60" s="126"/>
      <c r="L60" s="380" t="str">
        <f>IF($A60&gt;0,VLOOKUP($A60,DS!$A$3:$Q$3201,16,0),"")</f>
        <v/>
      </c>
      <c r="M60" s="381"/>
      <c r="N60" s="382"/>
    </row>
    <row r="61" spans="1:14" ht="20.100000000000001" customHeight="1">
      <c r="A61">
        <f>IF(B61&gt;VLOOKUP($E$2&amp;"-"&amp;$C$3,CHIAPHONG!$A$2:$K$396,2,FALSE),0,A60+1)</f>
        <v>0</v>
      </c>
      <c r="B61" s="121">
        <f t="shared" si="0"/>
        <v>47</v>
      </c>
      <c r="C61" s="298" t="str">
        <f>IF($A61&gt;0,VLOOKUP($A61,DS!$A$3:$K$3201,4),"")</f>
        <v/>
      </c>
      <c r="D61" s="123" t="str">
        <f>IF($A61&gt;0,VLOOKUP($A61,DS!$A$3:$K$3201,5),"")</f>
        <v/>
      </c>
      <c r="E61" s="124" t="str">
        <f>IF($A61&gt;0,VLOOKUP($A61,DS!$A$3:$K$3201,6),"")</f>
        <v/>
      </c>
      <c r="F61" s="328" t="str">
        <f>IF($A61&gt;0,VLOOKUP($A61,DS!$A$3:$K$3201,8),"")</f>
        <v/>
      </c>
      <c r="G61" s="328" t="str">
        <f>IF($A61&gt;0,VLOOKUP($A61,DS!$A$3:$K$3201,9),"")</f>
        <v/>
      </c>
      <c r="H61" s="125"/>
      <c r="I61" s="126"/>
      <c r="J61" s="126"/>
      <c r="K61" s="126"/>
      <c r="L61" s="380" t="str">
        <f>IF($A61&gt;0,VLOOKUP($A61,DS!$A$3:$Q$3201,16,0),"")</f>
        <v/>
      </c>
      <c r="M61" s="381"/>
      <c r="N61" s="382"/>
    </row>
    <row r="62" spans="1:14" ht="20.100000000000001" customHeight="1">
      <c r="A62">
        <f>IF(B62&gt;VLOOKUP($E$2&amp;"-"&amp;$C$3,CHIAPHONG!$A$2:$K$396,2,FALSE),0,A61+1)</f>
        <v>0</v>
      </c>
      <c r="B62" s="121">
        <f t="shared" si="0"/>
        <v>48</v>
      </c>
      <c r="C62" s="298" t="str">
        <f>IF($A62&gt;0,VLOOKUP($A62,DS!$A$3:$K$3201,4),"")</f>
        <v/>
      </c>
      <c r="D62" s="123" t="str">
        <f>IF($A62&gt;0,VLOOKUP($A62,DS!$A$3:$K$3201,5),"")</f>
        <v/>
      </c>
      <c r="E62" s="124" t="str">
        <f>IF($A62&gt;0,VLOOKUP($A62,DS!$A$3:$K$3201,6),"")</f>
        <v/>
      </c>
      <c r="F62" s="328" t="str">
        <f>IF($A62&gt;0,VLOOKUP($A62,DS!$A$3:$K$3201,8),"")</f>
        <v/>
      </c>
      <c r="G62" s="328" t="str">
        <f>IF($A62&gt;0,VLOOKUP($A62,DS!$A$3:$K$3201,9),"")</f>
        <v/>
      </c>
      <c r="H62" s="125"/>
      <c r="I62" s="126"/>
      <c r="J62" s="126"/>
      <c r="K62" s="126"/>
      <c r="L62" s="380" t="str">
        <f>IF($A62&gt;0,VLOOKUP($A62,DS!$A$3:$Q$3201,16,0),"")</f>
        <v/>
      </c>
      <c r="M62" s="381"/>
      <c r="N62" s="382"/>
    </row>
    <row r="63" spans="1:14" ht="20.100000000000001" customHeight="1">
      <c r="A63">
        <f>IF(B63&gt;VLOOKUP($E$2&amp;"-"&amp;$C$3,CHIAPHONG!$A$2:$K$396,2,FALSE),0,A62+1)</f>
        <v>0</v>
      </c>
      <c r="B63" s="121">
        <f t="shared" si="0"/>
        <v>49</v>
      </c>
      <c r="C63" s="298" t="str">
        <f>IF($A63&gt;0,VLOOKUP($A63,DS!$A$3:$K$3201,4),"")</f>
        <v/>
      </c>
      <c r="D63" s="123" t="str">
        <f>IF($A63&gt;0,VLOOKUP($A63,DS!$A$3:$K$3201,5),"")</f>
        <v/>
      </c>
      <c r="E63" s="124" t="str">
        <f>IF($A63&gt;0,VLOOKUP($A63,DS!$A$3:$K$3201,6),"")</f>
        <v/>
      </c>
      <c r="F63" s="328" t="str">
        <f>IF($A63&gt;0,VLOOKUP($A63,DS!$A$3:$K$3201,8),"")</f>
        <v/>
      </c>
      <c r="G63" s="328" t="str">
        <f>IF($A63&gt;0,VLOOKUP($A63,DS!$A$3:$K$3201,9),"")</f>
        <v/>
      </c>
      <c r="H63" s="125"/>
      <c r="I63" s="126"/>
      <c r="J63" s="126"/>
      <c r="K63" s="126"/>
      <c r="L63" s="380" t="str">
        <f>IF($A63&gt;0,VLOOKUP($A63,DS!$A$3:$Q$3201,16,0),"")</f>
        <v/>
      </c>
      <c r="M63" s="381"/>
      <c r="N63" s="382"/>
    </row>
    <row r="64" spans="1:14" ht="20.100000000000001" customHeight="1">
      <c r="A64">
        <f>IF(B64&gt;VLOOKUP($E$2&amp;"-"&amp;$C$3,CHIAPHONG!$A$2:$K$396,2,FALSE),0,A63+1)</f>
        <v>0</v>
      </c>
      <c r="B64" s="121">
        <f t="shared" si="0"/>
        <v>50</v>
      </c>
      <c r="C64" s="298" t="str">
        <f>IF($A64&gt;0,VLOOKUP($A64,DS!$A$3:$K$3201,4),"")</f>
        <v/>
      </c>
      <c r="D64" s="123" t="str">
        <f>IF($A64&gt;0,VLOOKUP($A64,DS!$A$3:$K$3201,5),"")</f>
        <v/>
      </c>
      <c r="E64" s="124" t="str">
        <f>IF($A64&gt;0,VLOOKUP($A64,DS!$A$3:$K$3201,6),"")</f>
        <v/>
      </c>
      <c r="F64" s="328" t="str">
        <f>IF($A64&gt;0,VLOOKUP($A64,DS!$A$3:$K$3201,8),"")</f>
        <v/>
      </c>
      <c r="G64" s="328" t="str">
        <f>IF($A64&gt;0,VLOOKUP($A64,DS!$A$3:$K$3201,9),"")</f>
        <v/>
      </c>
      <c r="H64" s="125"/>
      <c r="I64" s="126"/>
      <c r="J64" s="126"/>
      <c r="K64" s="126"/>
      <c r="L64" s="380" t="str">
        <f>IF($A64&gt;0,VLOOKUP($A64,DS!$A$3:$Q$3201,16,0),"")</f>
        <v/>
      </c>
      <c r="M64" s="381"/>
      <c r="N64" s="382"/>
    </row>
    <row r="65" spans="1:14" ht="20.100000000000001" customHeight="1">
      <c r="A65">
        <f>IF(B65&gt;VLOOKUP($E$2&amp;"-"&amp;$C$3,CHIAPHONG!$A$2:$K$396,2,FALSE),0,A64+1)</f>
        <v>0</v>
      </c>
      <c r="B65" s="121">
        <f t="shared" si="0"/>
        <v>51</v>
      </c>
      <c r="C65" s="298" t="str">
        <f>IF($A65&gt;0,VLOOKUP($A65,DS!$A$3:$K$3201,4),"")</f>
        <v/>
      </c>
      <c r="D65" s="123" t="str">
        <f>IF($A65&gt;0,VLOOKUP($A65,DS!$A$3:$K$3201,5),"")</f>
        <v/>
      </c>
      <c r="E65" s="124" t="str">
        <f>IF($A65&gt;0,VLOOKUP($A65,DS!$A$3:$K$3201,6),"")</f>
        <v/>
      </c>
      <c r="F65" s="328" t="str">
        <f>IF($A65&gt;0,VLOOKUP($A65,DS!$A$3:$K$3201,8),"")</f>
        <v/>
      </c>
      <c r="G65" s="328" t="str">
        <f>IF($A65&gt;0,VLOOKUP($A65,DS!$A$3:$K$3201,9),"")</f>
        <v/>
      </c>
      <c r="H65" s="125"/>
      <c r="I65" s="126"/>
      <c r="J65" s="126"/>
      <c r="K65" s="126"/>
      <c r="L65" s="380" t="str">
        <f>IF($A65&gt;0,VLOOKUP($A65,DS!$A$3:$Q$3201,16,0),"")</f>
        <v/>
      </c>
      <c r="M65" s="381"/>
      <c r="N65" s="382"/>
    </row>
    <row r="66" spans="1:14" ht="20.100000000000001" customHeight="1">
      <c r="A66">
        <f>IF(B66&gt;VLOOKUP($E$2&amp;"-"&amp;$C$3,CHIAPHONG!$A$2:$K$396,2,FALSE),0,A65+1)</f>
        <v>0</v>
      </c>
      <c r="B66" s="121">
        <f t="shared" si="0"/>
        <v>52</v>
      </c>
      <c r="C66" s="298" t="str">
        <f>IF($A66&gt;0,VLOOKUP($A66,DS!$A$3:$K$3201,4),"")</f>
        <v/>
      </c>
      <c r="D66" s="123" t="str">
        <f>IF($A66&gt;0,VLOOKUP($A66,DS!$A$3:$K$3201,5),"")</f>
        <v/>
      </c>
      <c r="E66" s="124" t="str">
        <f>IF($A66&gt;0,VLOOKUP($A66,DS!$A$3:$K$3201,6),"")</f>
        <v/>
      </c>
      <c r="F66" s="328" t="str">
        <f>IF($A66&gt;0,VLOOKUP($A66,DS!$A$3:$K$3201,8),"")</f>
        <v/>
      </c>
      <c r="G66" s="328" t="str">
        <f>IF($A66&gt;0,VLOOKUP($A66,DS!$A$3:$K$3201,9),"")</f>
        <v/>
      </c>
      <c r="H66" s="125"/>
      <c r="I66" s="126"/>
      <c r="J66" s="126"/>
      <c r="K66" s="126"/>
      <c r="L66" s="380" t="str">
        <f>IF($A66&gt;0,VLOOKUP($A66,DS!$A$3:$Q$3201,16,0),"")</f>
        <v/>
      </c>
      <c r="M66" s="381"/>
      <c r="N66" s="382"/>
    </row>
    <row r="67" spans="1:14" ht="20.100000000000001" customHeight="1">
      <c r="A67">
        <f>IF(B67&gt;VLOOKUP($E$2&amp;"-"&amp;$C$3,CHIAPHONG!$A$2:$K$396,2,FALSE),0,A66+1)</f>
        <v>0</v>
      </c>
      <c r="B67" s="121">
        <f t="shared" si="0"/>
        <v>53</v>
      </c>
      <c r="C67" s="298" t="str">
        <f>IF($A67&gt;0,VLOOKUP($A67,DS!$A$3:$K$3201,4),"")</f>
        <v/>
      </c>
      <c r="D67" s="123" t="str">
        <f>IF($A67&gt;0,VLOOKUP($A67,DS!$A$3:$K$3201,5),"")</f>
        <v/>
      </c>
      <c r="E67" s="124" t="str">
        <f>IF($A67&gt;0,VLOOKUP($A67,DS!$A$3:$K$3201,6),"")</f>
        <v/>
      </c>
      <c r="F67" s="328" t="str">
        <f>IF($A67&gt;0,VLOOKUP($A67,DS!$A$3:$K$3201,8),"")</f>
        <v/>
      </c>
      <c r="G67" s="328" t="str">
        <f>IF($A67&gt;0,VLOOKUP($A67,DS!$A$3:$K$3201,9),"")</f>
        <v/>
      </c>
      <c r="H67" s="125"/>
      <c r="I67" s="126"/>
      <c r="J67" s="126"/>
      <c r="K67" s="126"/>
      <c r="L67" s="380" t="str">
        <f>IF($A67&gt;0,VLOOKUP($A67,DS!$A$3:$Q$3201,16,0),"")</f>
        <v/>
      </c>
      <c r="M67" s="381"/>
      <c r="N67" s="382"/>
    </row>
    <row r="68" spans="1:14" ht="20.100000000000001" customHeight="1">
      <c r="A68">
        <f>IF(B68&gt;VLOOKUP($E$2&amp;"-"&amp;$C$3,CHIAPHONG!$A$2:$K$396,2,FALSE),0,A67+1)</f>
        <v>0</v>
      </c>
      <c r="B68" s="121">
        <f t="shared" si="0"/>
        <v>54</v>
      </c>
      <c r="C68" s="298" t="str">
        <f>IF($A68&gt;0,VLOOKUP($A68,DS!$A$3:$K$3201,4),"")</f>
        <v/>
      </c>
      <c r="D68" s="123" t="str">
        <f>IF($A68&gt;0,VLOOKUP($A68,DS!$A$3:$K$3201,5),"")</f>
        <v/>
      </c>
      <c r="E68" s="124" t="str">
        <f>IF($A68&gt;0,VLOOKUP($A68,DS!$A$3:$K$3201,6),"")</f>
        <v/>
      </c>
      <c r="F68" s="328" t="str">
        <f>IF($A68&gt;0,VLOOKUP($A68,DS!$A$3:$K$3201,8),"")</f>
        <v/>
      </c>
      <c r="G68" s="328" t="str">
        <f>IF($A68&gt;0,VLOOKUP($A68,DS!$A$3:$K$3201,9),"")</f>
        <v/>
      </c>
      <c r="H68" s="125"/>
      <c r="I68" s="126"/>
      <c r="J68" s="126"/>
      <c r="K68" s="126"/>
      <c r="L68" s="380" t="str">
        <f>IF($A68&gt;0,VLOOKUP($A68,DS!$A$3:$Q$3201,16,0),"")</f>
        <v/>
      </c>
      <c r="M68" s="381"/>
      <c r="N68" s="382"/>
    </row>
    <row r="69" spans="1:14" ht="20.100000000000001" customHeight="1">
      <c r="A69">
        <f>IF(B69&gt;VLOOKUP($E$2&amp;"-"&amp;$C$3,CHIAPHONG!$A$2:$K$396,2,FALSE),0,A68+1)</f>
        <v>0</v>
      </c>
      <c r="B69" s="121">
        <f t="shared" si="0"/>
        <v>55</v>
      </c>
      <c r="C69" s="298" t="str">
        <f>IF($A69&gt;0,VLOOKUP($A69,DS!$A$3:$K$3201,4),"")</f>
        <v/>
      </c>
      <c r="D69" s="123" t="str">
        <f>IF($A69&gt;0,VLOOKUP($A69,DS!$A$3:$K$3201,5),"")</f>
        <v/>
      </c>
      <c r="E69" s="124" t="str">
        <f>IF($A69&gt;0,VLOOKUP($A69,DS!$A$3:$K$3201,6),"")</f>
        <v/>
      </c>
      <c r="F69" s="328" t="str">
        <f>IF($A69&gt;0,VLOOKUP($A69,DS!$A$3:$K$3201,8),"")</f>
        <v/>
      </c>
      <c r="G69" s="328" t="str">
        <f>IF($A69&gt;0,VLOOKUP($A69,DS!$A$3:$K$3201,9),"")</f>
        <v/>
      </c>
      <c r="H69" s="125"/>
      <c r="I69" s="126"/>
      <c r="J69" s="126"/>
      <c r="K69" s="126"/>
      <c r="L69" s="380" t="str">
        <f>IF($A69&gt;0,VLOOKUP($A69,DS!$A$3:$Q$3201,16,0),"")</f>
        <v/>
      </c>
      <c r="M69" s="381"/>
      <c r="N69" s="382"/>
    </row>
    <row r="70" spans="1:14" ht="20.100000000000001" customHeight="1">
      <c r="A70">
        <f>IF(B70&gt;VLOOKUP($E$2&amp;"-"&amp;$C$3,CHIAPHONG!$A$2:$K$396,2,FALSE),0,A69+1)</f>
        <v>0</v>
      </c>
      <c r="B70" s="121">
        <f t="shared" si="0"/>
        <v>56</v>
      </c>
      <c r="C70" s="298" t="str">
        <f>IF($A70&gt;0,VLOOKUP($A70,DS!$A$3:$K$3201,4),"")</f>
        <v/>
      </c>
      <c r="D70" s="123" t="str">
        <f>IF($A70&gt;0,VLOOKUP($A70,DS!$A$3:$K$3201,5),"")</f>
        <v/>
      </c>
      <c r="E70" s="124" t="str">
        <f>IF($A70&gt;0,VLOOKUP($A70,DS!$A$3:$K$3201,6),"")</f>
        <v/>
      </c>
      <c r="F70" s="328" t="str">
        <f>IF($A70&gt;0,VLOOKUP($A70,DS!$A$3:$K$3201,8),"")</f>
        <v/>
      </c>
      <c r="G70" s="328" t="str">
        <f>IF($A70&gt;0,VLOOKUP($A70,DS!$A$3:$K$3201,9),"")</f>
        <v/>
      </c>
      <c r="H70" s="125"/>
      <c r="I70" s="126"/>
      <c r="J70" s="126"/>
      <c r="K70" s="126"/>
      <c r="L70" s="380" t="str">
        <f>IF($A70&gt;0,VLOOKUP($A70,DS!$A$3:$Q$3201,16,0),"")</f>
        <v/>
      </c>
      <c r="M70" s="381"/>
      <c r="N70" s="382"/>
    </row>
    <row r="71" spans="1:14" ht="20.100000000000001" customHeight="1">
      <c r="A71">
        <f>IF(B71&gt;VLOOKUP($E$2&amp;"-"&amp;$C$3,CHIAPHONG!$A$2:$K$396,2,FALSE),0,A70+1)</f>
        <v>0</v>
      </c>
      <c r="B71" s="121">
        <f t="shared" si="0"/>
        <v>57</v>
      </c>
      <c r="C71" s="298" t="str">
        <f>IF($A71&gt;0,VLOOKUP($A71,DS!$A$3:$K$3201,4),"")</f>
        <v/>
      </c>
      <c r="D71" s="123" t="str">
        <f>IF($A71&gt;0,VLOOKUP($A71,DS!$A$3:$K$3201,5),"")</f>
        <v/>
      </c>
      <c r="E71" s="124" t="str">
        <f>IF($A71&gt;0,VLOOKUP($A71,DS!$A$3:$K$3201,6),"")</f>
        <v/>
      </c>
      <c r="F71" s="328" t="str">
        <f>IF($A71&gt;0,VLOOKUP($A71,DS!$A$3:$K$3201,8),"")</f>
        <v/>
      </c>
      <c r="G71" s="328" t="str">
        <f>IF($A71&gt;0,VLOOKUP($A71,DS!$A$3:$K$3201,9),"")</f>
        <v/>
      </c>
      <c r="H71" s="125"/>
      <c r="I71" s="126"/>
      <c r="J71" s="126"/>
      <c r="K71" s="126"/>
      <c r="L71" s="380" t="str">
        <f>IF($A71&gt;0,VLOOKUP($A71,DS!$A$3:$Q$3201,16,0),"")</f>
        <v/>
      </c>
      <c r="M71" s="381"/>
      <c r="N71" s="382"/>
    </row>
    <row r="72" spans="1:14" ht="20.100000000000001" customHeight="1">
      <c r="A72">
        <f>IF(B72&gt;VLOOKUP($E$2&amp;"-"&amp;$C$3,CHIAPHONG!$A$2:$K$396,2,FALSE),0,A71+1)</f>
        <v>0</v>
      </c>
      <c r="B72" s="121">
        <f t="shared" si="0"/>
        <v>58</v>
      </c>
      <c r="C72" s="298" t="str">
        <f>IF($A72&gt;0,VLOOKUP($A72,DS!$A$3:$K$3201,4),"")</f>
        <v/>
      </c>
      <c r="D72" s="123" t="str">
        <f>IF($A72&gt;0,VLOOKUP($A72,DS!$A$3:$K$3201,5),"")</f>
        <v/>
      </c>
      <c r="E72" s="124" t="str">
        <f>IF($A72&gt;0,VLOOKUP($A72,DS!$A$3:$K$3201,6),"")</f>
        <v/>
      </c>
      <c r="F72" s="328" t="str">
        <f>IF($A72&gt;0,VLOOKUP($A72,DS!$A$3:$K$3201,8),"")</f>
        <v/>
      </c>
      <c r="G72" s="328" t="str">
        <f>IF($A72&gt;0,VLOOKUP($A72,DS!$A$3:$K$3201,9),"")</f>
        <v/>
      </c>
      <c r="H72" s="125"/>
      <c r="I72" s="126"/>
      <c r="J72" s="126"/>
      <c r="K72" s="126"/>
      <c r="L72" s="380" t="str">
        <f>IF($A72&gt;0,VLOOKUP($A72,DS!$A$3:$Q$3201,16,0),"")</f>
        <v/>
      </c>
      <c r="M72" s="381"/>
      <c r="N72" s="382"/>
    </row>
    <row r="73" spans="1:14" ht="20.100000000000001" customHeight="1">
      <c r="A73">
        <f>IF(B73&gt;VLOOKUP($E$2&amp;"-"&amp;$C$3,CHIAPHONG!$A$2:$K$396,2,FALSE),0,A72+1)</f>
        <v>0</v>
      </c>
      <c r="B73" s="121">
        <f t="shared" si="0"/>
        <v>59</v>
      </c>
      <c r="C73" s="298" t="str">
        <f>IF($A73&gt;0,VLOOKUP($A73,DS!$A$3:$K$3201,4),"")</f>
        <v/>
      </c>
      <c r="D73" s="123" t="str">
        <f>IF($A73&gt;0,VLOOKUP($A73,DS!$A$3:$K$3201,5),"")</f>
        <v/>
      </c>
      <c r="E73" s="124" t="str">
        <f>IF($A73&gt;0,VLOOKUP($A73,DS!$A$3:$K$3201,6),"")</f>
        <v/>
      </c>
      <c r="F73" s="328" t="str">
        <f>IF($A73&gt;0,VLOOKUP($A73,DS!$A$3:$K$3201,8),"")</f>
        <v/>
      </c>
      <c r="G73" s="328" t="str">
        <f>IF($A73&gt;0,VLOOKUP($A73,DS!$A$3:$K$3201,9),"")</f>
        <v/>
      </c>
      <c r="H73" s="125"/>
      <c r="I73" s="126"/>
      <c r="J73" s="126"/>
      <c r="K73" s="126"/>
      <c r="L73" s="380" t="str">
        <f>IF($A73&gt;0,VLOOKUP($A73,DS!$A$3:$Q$3201,16,0),"")</f>
        <v/>
      </c>
      <c r="M73" s="381"/>
      <c r="N73" s="382"/>
    </row>
    <row r="74" spans="1:14" ht="20.100000000000001" customHeight="1">
      <c r="A74">
        <f>IF(B74&gt;VLOOKUP($E$2&amp;"-"&amp;$C$3,CHIAPHONG!$A$2:$K$396,2,FALSE),0,A73+1)</f>
        <v>0</v>
      </c>
      <c r="B74" s="121">
        <f t="shared" ref="B74:B111" si="1">B73+1</f>
        <v>60</v>
      </c>
      <c r="C74" s="298" t="str">
        <f>IF($A74&gt;0,VLOOKUP($A74,DS!$A$3:$K$3201,4),"")</f>
        <v/>
      </c>
      <c r="D74" s="123" t="str">
        <f>IF($A74&gt;0,VLOOKUP($A74,DS!$A$3:$K$3201,5),"")</f>
        <v/>
      </c>
      <c r="E74" s="124" t="str">
        <f>IF($A74&gt;0,VLOOKUP($A74,DS!$A$3:$K$3201,6),"")</f>
        <v/>
      </c>
      <c r="F74" s="328" t="str">
        <f>IF($A74&gt;0,VLOOKUP($A74,DS!$A$3:$K$3201,8),"")</f>
        <v/>
      </c>
      <c r="G74" s="328" t="str">
        <f>IF($A74&gt;0,VLOOKUP($A74,DS!$A$3:$K$3201,9),"")</f>
        <v/>
      </c>
      <c r="H74" s="125"/>
      <c r="I74" s="126"/>
      <c r="J74" s="126"/>
      <c r="K74" s="126"/>
      <c r="L74" s="380" t="str">
        <f>IF($A74&gt;0,VLOOKUP($A74,DS!$A$3:$Q$3201,16,0),"")</f>
        <v/>
      </c>
      <c r="M74" s="381"/>
      <c r="N74" s="382"/>
    </row>
    <row r="75" spans="1:14" ht="23.25" customHeight="1">
      <c r="A75">
        <v>0</v>
      </c>
      <c r="B75" s="131" t="s">
        <v>94</v>
      </c>
      <c r="C75" s="132"/>
      <c r="D75" s="133"/>
      <c r="E75" s="134"/>
      <c r="F75" s="135"/>
      <c r="G75" s="135"/>
      <c r="H75" s="136"/>
      <c r="I75" s="137"/>
      <c r="J75" s="137"/>
      <c r="K75" s="137"/>
      <c r="L75" s="127"/>
      <c r="M75" s="127"/>
      <c r="N75" s="127"/>
    </row>
    <row r="76" spans="1:14" ht="20.100000000000001" customHeight="1">
      <c r="A76">
        <v>0</v>
      </c>
      <c r="B76" s="138" t="s">
        <v>95</v>
      </c>
      <c r="C76" s="139"/>
      <c r="D76" s="140"/>
      <c r="E76" s="141"/>
      <c r="F76" s="142"/>
      <c r="G76" s="142"/>
      <c r="H76" s="143"/>
      <c r="I76" s="144"/>
      <c r="J76" s="144"/>
      <c r="K76" s="144"/>
      <c r="L76" s="145"/>
      <c r="M76" s="145"/>
      <c r="N76" s="145"/>
    </row>
    <row r="77" spans="1:14" ht="20.100000000000001" customHeight="1">
      <c r="A77">
        <v>0</v>
      </c>
      <c r="B77" s="146"/>
      <c r="C77" s="139"/>
      <c r="D77" s="140"/>
      <c r="E77" s="141"/>
      <c r="F77" s="142"/>
      <c r="G77" s="142"/>
      <c r="H77" s="143"/>
      <c r="I77" s="144"/>
      <c r="J77" s="144"/>
      <c r="K77" s="144"/>
      <c r="L77" s="145"/>
      <c r="M77" s="145"/>
      <c r="N77" s="145"/>
    </row>
    <row r="78" spans="1:14" ht="20.100000000000001" customHeight="1">
      <c r="A78" s="190">
        <v>0</v>
      </c>
      <c r="B78" s="146"/>
      <c r="C78" s="139"/>
      <c r="D78" s="140"/>
      <c r="E78" s="141"/>
      <c r="F78" s="142"/>
      <c r="G78" s="142"/>
      <c r="H78" s="143"/>
      <c r="I78" s="144"/>
      <c r="J78" s="144"/>
      <c r="K78" s="144"/>
      <c r="L78" s="145"/>
      <c r="M78" s="145"/>
      <c r="N78" s="145"/>
    </row>
    <row r="79" spans="1:14" ht="8.25" customHeight="1">
      <c r="A79" s="190">
        <v>0</v>
      </c>
      <c r="B79" s="146"/>
      <c r="C79" s="139"/>
      <c r="D79" s="140"/>
      <c r="E79" s="141"/>
      <c r="F79" s="142"/>
      <c r="G79" s="142"/>
      <c r="H79" s="143"/>
      <c r="I79" s="144"/>
      <c r="J79" s="144"/>
      <c r="K79" s="144"/>
      <c r="L79" s="145"/>
      <c r="M79" s="145"/>
      <c r="N79" s="145"/>
    </row>
    <row r="80" spans="1:14" ht="20.100000000000001" customHeight="1">
      <c r="A80" s="190">
        <v>0</v>
      </c>
      <c r="B80" s="147" t="s">
        <v>96</v>
      </c>
      <c r="C80" s="139"/>
      <c r="D80" s="140"/>
      <c r="E80" s="141"/>
      <c r="F80" s="142"/>
      <c r="G80" s="142"/>
      <c r="H80" s="143"/>
      <c r="I80" s="144"/>
      <c r="J80" s="144"/>
      <c r="K80" s="144"/>
      <c r="L80" s="145"/>
      <c r="M80" s="145"/>
      <c r="N80" s="145"/>
    </row>
    <row r="81" spans="1:14" ht="12.75" customHeight="1">
      <c r="A81" s="190">
        <v>0</v>
      </c>
      <c r="B81" s="147"/>
      <c r="C81" s="139"/>
      <c r="D81" s="140"/>
      <c r="E81" s="141"/>
      <c r="F81" s="142"/>
      <c r="G81" s="142"/>
      <c r="H81" s="143"/>
      <c r="I81" s="144"/>
      <c r="J81" s="144"/>
      <c r="K81" s="144"/>
      <c r="L81" s="191" t="s">
        <v>53</v>
      </c>
      <c r="M81" s="145">
        <f>IF(MOD([2]!ExtractElement(L1,3,"-"),30)=0,ROUNDDOWN(([2]!ExtractElement(L1,3,"-"))/30,0),ROUNDDOWN(([2]!ExtractElement(L1,3,"-"))/30,0)+1)</f>
        <v>2</v>
      </c>
      <c r="N81" s="145"/>
    </row>
    <row r="82" spans="1:14" ht="20.100000000000001" customHeight="1">
      <c r="A82">
        <f>IF(B82&gt;VLOOKUP($E$2&amp;"-"&amp;$C$3,CHIAPHONG!$A$2:$K$396,2,FALSE),0,A74+1)</f>
        <v>0</v>
      </c>
      <c r="B82" s="148">
        <f>B74+1</f>
        <v>61</v>
      </c>
      <c r="C82" s="299" t="str">
        <f>IF($A82&gt;0,VLOOKUP($A82,DS!$A$3:$K$3201,4),"")</f>
        <v/>
      </c>
      <c r="D82" s="150" t="str">
        <f>IF($A82&gt;0,VLOOKUP($A82,DS!$A$3:$K$3201,5),"")</f>
        <v/>
      </c>
      <c r="E82" s="151" t="str">
        <f>IF($A82&gt;0,VLOOKUP($A82,DS!$A$3:$K$3201,6),"")</f>
        <v/>
      </c>
      <c r="F82" s="329" t="str">
        <f>IF($A82&gt;0,VLOOKUP($A82,DS!$A$3:$K$3201,8),"")</f>
        <v/>
      </c>
      <c r="G82" s="329" t="str">
        <f>IF($A82&gt;0,VLOOKUP($A82,DS!$A$3:$K$3201,9),"")</f>
        <v/>
      </c>
      <c r="H82" s="152"/>
      <c r="I82" s="153"/>
      <c r="J82" s="153"/>
      <c r="K82" s="153"/>
      <c r="L82" s="383" t="str">
        <f>IF($A82&gt;0,VLOOKUP($A82,DS!$A$3:$Q$3201,16,0),"")</f>
        <v/>
      </c>
      <c r="M82" s="384"/>
      <c r="N82" s="385"/>
    </row>
    <row r="83" spans="1:14" ht="20.100000000000001" customHeight="1">
      <c r="A83">
        <f>IF(B83&gt;VLOOKUP($E$2&amp;"-"&amp;$C$3,CHIAPHONG!$A$2:$K$396,2,FALSE),0,A82+1)</f>
        <v>0</v>
      </c>
      <c r="B83" s="121">
        <f t="shared" si="1"/>
        <v>62</v>
      </c>
      <c r="C83" s="298" t="str">
        <f>IF($A83&gt;0,VLOOKUP($A83,DS!$A$3:$K$3201,4),"")</f>
        <v/>
      </c>
      <c r="D83" s="123" t="str">
        <f>IF($A83&gt;0,VLOOKUP($A83,DS!$A$3:$K$3201,5),"")</f>
        <v/>
      </c>
      <c r="E83" s="124" t="str">
        <f>IF($A83&gt;0,VLOOKUP($A83,DS!$A$3:$K$3201,6),"")</f>
        <v/>
      </c>
      <c r="F83" s="328" t="str">
        <f>IF($A83&gt;0,VLOOKUP($A83,DS!$A$3:$K$3201,8),"")</f>
        <v/>
      </c>
      <c r="G83" s="328" t="str">
        <f>IF($A83&gt;0,VLOOKUP($A83,DS!$A$3:$K$3201,9),"")</f>
        <v/>
      </c>
      <c r="H83" s="125"/>
      <c r="I83" s="126"/>
      <c r="J83" s="126"/>
      <c r="K83" s="126"/>
      <c r="L83" s="380" t="str">
        <f>IF($A83&gt;0,VLOOKUP($A83,DS!$A$3:$Q$3201,16,0),"")</f>
        <v/>
      </c>
      <c r="M83" s="381"/>
      <c r="N83" s="382"/>
    </row>
    <row r="84" spans="1:14" ht="20.100000000000001" customHeight="1">
      <c r="A84">
        <f>IF(B84&gt;VLOOKUP($E$2&amp;"-"&amp;$C$3,CHIAPHONG!$A$2:$K$396,2,FALSE),0,A83+1)</f>
        <v>0</v>
      </c>
      <c r="B84" s="121">
        <f t="shared" si="1"/>
        <v>63</v>
      </c>
      <c r="C84" s="298" t="str">
        <f>IF($A84&gt;0,VLOOKUP($A84,DS!$A$3:$K$3201,4),"")</f>
        <v/>
      </c>
      <c r="D84" s="123" t="str">
        <f>IF($A84&gt;0,VLOOKUP($A84,DS!$A$3:$K$3201,5),"")</f>
        <v/>
      </c>
      <c r="E84" s="124" t="str">
        <f>IF($A84&gt;0,VLOOKUP($A84,DS!$A$3:$K$3201,6),"")</f>
        <v/>
      </c>
      <c r="F84" s="328" t="str">
        <f>IF($A84&gt;0,VLOOKUP($A84,DS!$A$3:$K$3201,8),"")</f>
        <v/>
      </c>
      <c r="G84" s="328" t="str">
        <f>IF($A84&gt;0,VLOOKUP($A84,DS!$A$3:$K$3201,9),"")</f>
        <v/>
      </c>
      <c r="H84" s="125"/>
      <c r="I84" s="126"/>
      <c r="J84" s="126"/>
      <c r="K84" s="126"/>
      <c r="L84" s="380" t="str">
        <f>IF($A84&gt;0,VLOOKUP($A84,DS!$A$3:$Q$3201,16,0),"")</f>
        <v/>
      </c>
      <c r="M84" s="381"/>
      <c r="N84" s="382"/>
    </row>
    <row r="85" spans="1:14" ht="20.100000000000001" customHeight="1">
      <c r="A85">
        <f>IF(B85&gt;VLOOKUP($E$2&amp;"-"&amp;$C$3,CHIAPHONG!$A$2:$K$396,2,FALSE),0,A84+1)</f>
        <v>0</v>
      </c>
      <c r="B85" s="121">
        <f t="shared" si="1"/>
        <v>64</v>
      </c>
      <c r="C85" s="298" t="str">
        <f>IF($A85&gt;0,VLOOKUP($A85,DS!$A$3:$K$3201,4),"")</f>
        <v/>
      </c>
      <c r="D85" s="123" t="str">
        <f>IF($A85&gt;0,VLOOKUP($A85,DS!$A$3:$K$3201,5),"")</f>
        <v/>
      </c>
      <c r="E85" s="124" t="str">
        <f>IF($A85&gt;0,VLOOKUP($A85,DS!$A$3:$K$3201,6),"")</f>
        <v/>
      </c>
      <c r="F85" s="328" t="str">
        <f>IF($A85&gt;0,VLOOKUP($A85,DS!$A$3:$K$3201,8),"")</f>
        <v/>
      </c>
      <c r="G85" s="328" t="str">
        <f>IF($A85&gt;0,VLOOKUP($A85,DS!$A$3:$K$3201,9),"")</f>
        <v/>
      </c>
      <c r="H85" s="125"/>
      <c r="I85" s="126"/>
      <c r="J85" s="126"/>
      <c r="K85" s="126"/>
      <c r="L85" s="380" t="str">
        <f>IF($A85&gt;0,VLOOKUP($A85,DS!$A$3:$Q$3201,16,0),"")</f>
        <v/>
      </c>
      <c r="M85" s="381"/>
      <c r="N85" s="382"/>
    </row>
    <row r="86" spans="1:14" ht="20.100000000000001" customHeight="1">
      <c r="A86">
        <f>IF(B86&gt;VLOOKUP($E$2&amp;"-"&amp;$C$3,CHIAPHONG!$A$2:$K$396,2,FALSE),0,A85+1)</f>
        <v>0</v>
      </c>
      <c r="B86" s="121">
        <f t="shared" si="1"/>
        <v>65</v>
      </c>
      <c r="C86" s="298" t="str">
        <f>IF($A86&gt;0,VLOOKUP($A86,DS!$A$3:$K$3201,4),"")</f>
        <v/>
      </c>
      <c r="D86" s="123" t="str">
        <f>IF($A86&gt;0,VLOOKUP($A86,DS!$A$3:$K$3201,5),"")</f>
        <v/>
      </c>
      <c r="E86" s="124" t="str">
        <f>IF($A86&gt;0,VLOOKUP($A86,DS!$A$3:$K$3201,6),"")</f>
        <v/>
      </c>
      <c r="F86" s="328" t="str">
        <f>IF($A86&gt;0,VLOOKUP($A86,DS!$A$3:$K$3201,8),"")</f>
        <v/>
      </c>
      <c r="G86" s="328" t="str">
        <f>IF($A86&gt;0,VLOOKUP($A86,DS!$A$3:$K$3201,9),"")</f>
        <v/>
      </c>
      <c r="H86" s="125"/>
      <c r="I86" s="126"/>
      <c r="J86" s="126"/>
      <c r="K86" s="126"/>
      <c r="L86" s="380" t="str">
        <f>IF($A86&gt;0,VLOOKUP($A86,DS!$A$3:$Q$3201,16,0),"")</f>
        <v/>
      </c>
      <c r="M86" s="381"/>
      <c r="N86" s="382"/>
    </row>
    <row r="87" spans="1:14" ht="20.100000000000001" customHeight="1">
      <c r="A87">
        <f>IF(B87&gt;VLOOKUP($E$2&amp;"-"&amp;$C$3,CHIAPHONG!$A$2:$K$396,2,FALSE),0,A86+1)</f>
        <v>0</v>
      </c>
      <c r="B87" s="121">
        <f t="shared" si="1"/>
        <v>66</v>
      </c>
      <c r="C87" s="298" t="str">
        <f>IF($A87&gt;0,VLOOKUP($A87,DS!$A$3:$K$3201,4),"")</f>
        <v/>
      </c>
      <c r="D87" s="123" t="str">
        <f>IF($A87&gt;0,VLOOKUP($A87,DS!$A$3:$K$3201,5),"")</f>
        <v/>
      </c>
      <c r="E87" s="124" t="str">
        <f>IF($A87&gt;0,VLOOKUP($A87,DS!$A$3:$K$3201,6),"")</f>
        <v/>
      </c>
      <c r="F87" s="328" t="str">
        <f>IF($A87&gt;0,VLOOKUP($A87,DS!$A$3:$K$3201,8),"")</f>
        <v/>
      </c>
      <c r="G87" s="328" t="str">
        <f>IF($A87&gt;0,VLOOKUP($A87,DS!$A$3:$K$3201,9),"")</f>
        <v/>
      </c>
      <c r="H87" s="125"/>
      <c r="I87" s="126"/>
      <c r="J87" s="126"/>
      <c r="K87" s="126"/>
      <c r="L87" s="380" t="str">
        <f>IF($A87&gt;0,VLOOKUP($A87,DS!$A$3:$Q$3201,16,0),"")</f>
        <v/>
      </c>
      <c r="M87" s="381"/>
      <c r="N87" s="382"/>
    </row>
    <row r="88" spans="1:14" ht="20.100000000000001" customHeight="1">
      <c r="A88">
        <f>IF(B88&gt;VLOOKUP($E$2&amp;"-"&amp;$C$3,CHIAPHONG!$A$2:$K$396,2,FALSE),0,A87+1)</f>
        <v>0</v>
      </c>
      <c r="B88" s="121">
        <f t="shared" si="1"/>
        <v>67</v>
      </c>
      <c r="C88" s="298" t="str">
        <f>IF($A88&gt;0,VLOOKUP($A88,DS!$A$3:$K$3201,4),"")</f>
        <v/>
      </c>
      <c r="D88" s="123" t="str">
        <f>IF($A88&gt;0,VLOOKUP($A88,DS!$A$3:$K$3201,5),"")</f>
        <v/>
      </c>
      <c r="E88" s="124" t="str">
        <f>IF($A88&gt;0,VLOOKUP($A88,DS!$A$3:$K$3201,6),"")</f>
        <v/>
      </c>
      <c r="F88" s="328" t="str">
        <f>IF($A88&gt;0,VLOOKUP($A88,DS!$A$3:$K$3201,8),"")</f>
        <v/>
      </c>
      <c r="G88" s="328" t="str">
        <f>IF($A88&gt;0,VLOOKUP($A88,DS!$A$3:$K$3201,9),"")</f>
        <v/>
      </c>
      <c r="H88" s="125"/>
      <c r="I88" s="126"/>
      <c r="J88" s="126"/>
      <c r="K88" s="126"/>
      <c r="L88" s="380" t="str">
        <f>IF($A88&gt;0,VLOOKUP($A88,DS!$A$3:$Q$3201,16,0),"")</f>
        <v/>
      </c>
      <c r="M88" s="381"/>
      <c r="N88" s="382"/>
    </row>
    <row r="89" spans="1:14" ht="20.100000000000001" customHeight="1">
      <c r="A89">
        <f>IF(B89&gt;VLOOKUP($E$2&amp;"-"&amp;$C$3,CHIAPHONG!$A$2:$K$396,2,FALSE),0,A88+1)</f>
        <v>0</v>
      </c>
      <c r="B89" s="121">
        <f t="shared" si="1"/>
        <v>68</v>
      </c>
      <c r="C89" s="298" t="str">
        <f>IF($A89&gt;0,VLOOKUP($A89,DS!$A$3:$K$3201,4),"")</f>
        <v/>
      </c>
      <c r="D89" s="123" t="str">
        <f>IF($A89&gt;0,VLOOKUP($A89,DS!$A$3:$K$3201,5),"")</f>
        <v/>
      </c>
      <c r="E89" s="124" t="str">
        <f>IF($A89&gt;0,VLOOKUP($A89,DS!$A$3:$K$3201,6),"")</f>
        <v/>
      </c>
      <c r="F89" s="328" t="str">
        <f>IF($A89&gt;0,VLOOKUP($A89,DS!$A$3:$K$3201,8),"")</f>
        <v/>
      </c>
      <c r="G89" s="328" t="str">
        <f>IF($A89&gt;0,VLOOKUP($A89,DS!$A$3:$K$3201,9),"")</f>
        <v/>
      </c>
      <c r="H89" s="125"/>
      <c r="I89" s="126"/>
      <c r="J89" s="126"/>
      <c r="K89" s="126"/>
      <c r="L89" s="380" t="str">
        <f>IF($A89&gt;0,VLOOKUP($A89,DS!$A$3:$Q$3201,16,0),"")</f>
        <v/>
      </c>
      <c r="M89" s="381"/>
      <c r="N89" s="382"/>
    </row>
    <row r="90" spans="1:14" ht="20.100000000000001" customHeight="1">
      <c r="A90">
        <f>IF(B90&gt;VLOOKUP($E$2&amp;"-"&amp;$C$3,CHIAPHONG!$A$2:$K$396,2,FALSE),0,A89+1)</f>
        <v>0</v>
      </c>
      <c r="B90" s="121">
        <f t="shared" si="1"/>
        <v>69</v>
      </c>
      <c r="C90" s="298" t="str">
        <f>IF($A90&gt;0,VLOOKUP($A90,DS!$A$3:$K$3201,4),"")</f>
        <v/>
      </c>
      <c r="D90" s="123" t="str">
        <f>IF($A90&gt;0,VLOOKUP($A90,DS!$A$3:$K$3201,5),"")</f>
        <v/>
      </c>
      <c r="E90" s="124" t="str">
        <f>IF($A90&gt;0,VLOOKUP($A90,DS!$A$3:$K$3201,6),"")</f>
        <v/>
      </c>
      <c r="F90" s="328" t="str">
        <f>IF($A90&gt;0,VLOOKUP($A90,DS!$A$3:$K$3201,8),"")</f>
        <v/>
      </c>
      <c r="G90" s="328" t="str">
        <f>IF($A90&gt;0,VLOOKUP($A90,DS!$A$3:$K$3201,9),"")</f>
        <v/>
      </c>
      <c r="H90" s="125"/>
      <c r="I90" s="126"/>
      <c r="J90" s="126"/>
      <c r="K90" s="126"/>
      <c r="L90" s="380" t="str">
        <f>IF($A90&gt;0,VLOOKUP($A90,DS!$A$3:$Q$3201,16,0),"")</f>
        <v/>
      </c>
      <c r="M90" s="381"/>
      <c r="N90" s="382"/>
    </row>
    <row r="91" spans="1:14" ht="20.100000000000001" customHeight="1">
      <c r="A91">
        <f>IF(B91&gt;VLOOKUP($E$2&amp;"-"&amp;$C$3,CHIAPHONG!$A$2:$K$396,2,FALSE),0,A90+1)</f>
        <v>0</v>
      </c>
      <c r="B91" s="121">
        <f t="shared" si="1"/>
        <v>70</v>
      </c>
      <c r="C91" s="298" t="str">
        <f>IF($A91&gt;0,VLOOKUP($A91,DS!$A$3:$K$3201,4),"")</f>
        <v/>
      </c>
      <c r="D91" s="123" t="str">
        <f>IF($A91&gt;0,VLOOKUP($A91,DS!$A$3:$K$3201,5),"")</f>
        <v/>
      </c>
      <c r="E91" s="124" t="str">
        <f>IF($A91&gt;0,VLOOKUP($A91,DS!$A$3:$K$3201,6),"")</f>
        <v/>
      </c>
      <c r="F91" s="328" t="str">
        <f>IF($A91&gt;0,VLOOKUP($A91,DS!$A$3:$K$3201,8),"")</f>
        <v/>
      </c>
      <c r="G91" s="328" t="str">
        <f>IF($A91&gt;0,VLOOKUP($A91,DS!$A$3:$K$3201,9),"")</f>
        <v/>
      </c>
      <c r="H91" s="125"/>
      <c r="I91" s="126"/>
      <c r="J91" s="126"/>
      <c r="K91" s="126"/>
      <c r="L91" s="380" t="str">
        <f>IF($A91&gt;0,VLOOKUP($A91,DS!$A$3:$Q$3201,16,0),"")</f>
        <v/>
      </c>
      <c r="M91" s="381"/>
      <c r="N91" s="382"/>
    </row>
    <row r="92" spans="1:14" ht="20.100000000000001" customHeight="1">
      <c r="A92">
        <f>IF(B92&gt;VLOOKUP($E$2&amp;"-"&amp;$C$3,CHIAPHONG!$A$2:$K$396,2,FALSE),0,A91+1)</f>
        <v>0</v>
      </c>
      <c r="B92" s="121">
        <f t="shared" si="1"/>
        <v>71</v>
      </c>
      <c r="C92" s="298" t="str">
        <f>IF($A92&gt;0,VLOOKUP($A92,DS!$A$3:$K$3201,4),"")</f>
        <v/>
      </c>
      <c r="D92" s="123" t="str">
        <f>IF($A92&gt;0,VLOOKUP($A92,DS!$A$3:$K$3201,5),"")</f>
        <v/>
      </c>
      <c r="E92" s="124" t="str">
        <f>IF($A92&gt;0,VLOOKUP($A92,DS!$A$3:$K$3201,6),"")</f>
        <v/>
      </c>
      <c r="F92" s="328" t="str">
        <f>IF($A92&gt;0,VLOOKUP($A92,DS!$A$3:$K$3201,8),"")</f>
        <v/>
      </c>
      <c r="G92" s="328" t="str">
        <f>IF($A92&gt;0,VLOOKUP($A92,DS!$A$3:$K$3201,9),"")</f>
        <v/>
      </c>
      <c r="H92" s="125"/>
      <c r="I92" s="126"/>
      <c r="J92" s="126"/>
      <c r="K92" s="126"/>
      <c r="L92" s="380" t="str">
        <f>IF($A92&gt;0,VLOOKUP($A92,DS!$A$3:$Q$3201,16,0),"")</f>
        <v/>
      </c>
      <c r="M92" s="381"/>
      <c r="N92" s="382"/>
    </row>
    <row r="93" spans="1:14" ht="20.100000000000001" customHeight="1">
      <c r="A93">
        <f>IF(B93&gt;VLOOKUP($E$2&amp;"-"&amp;$C$3,CHIAPHONG!$A$2:$K$396,2,FALSE),0,A92+1)</f>
        <v>0</v>
      </c>
      <c r="B93" s="121">
        <f t="shared" si="1"/>
        <v>72</v>
      </c>
      <c r="C93" s="298" t="str">
        <f>IF($A93&gt;0,VLOOKUP($A93,DS!$A$3:$K$3201,4),"")</f>
        <v/>
      </c>
      <c r="D93" s="123" t="str">
        <f>IF($A93&gt;0,VLOOKUP($A93,DS!$A$3:$K$3201,5),"")</f>
        <v/>
      </c>
      <c r="E93" s="124" t="str">
        <f>IF($A93&gt;0,VLOOKUP($A93,DS!$A$3:$K$3201,6),"")</f>
        <v/>
      </c>
      <c r="F93" s="328" t="str">
        <f>IF($A93&gt;0,VLOOKUP($A93,DS!$A$3:$K$3201,8),"")</f>
        <v/>
      </c>
      <c r="G93" s="328" t="str">
        <f>IF($A93&gt;0,VLOOKUP($A93,DS!$A$3:$K$3201,9),"")</f>
        <v/>
      </c>
      <c r="H93" s="125"/>
      <c r="I93" s="126"/>
      <c r="J93" s="126"/>
      <c r="K93" s="126"/>
      <c r="L93" s="380" t="str">
        <f>IF($A93&gt;0,VLOOKUP($A93,DS!$A$3:$Q$3201,16,0),"")</f>
        <v/>
      </c>
      <c r="M93" s="381"/>
      <c r="N93" s="382"/>
    </row>
    <row r="94" spans="1:14" ht="20.100000000000001" customHeight="1">
      <c r="A94">
        <f>IF(B94&gt;VLOOKUP($E$2&amp;"-"&amp;$C$3,CHIAPHONG!$A$2:$K$396,2,FALSE),0,A93+1)</f>
        <v>0</v>
      </c>
      <c r="B94" s="121">
        <f t="shared" si="1"/>
        <v>73</v>
      </c>
      <c r="C94" s="298" t="str">
        <f>IF($A94&gt;0,VLOOKUP($A94,DS!$A$3:$K$3201,4),"")</f>
        <v/>
      </c>
      <c r="D94" s="123" t="str">
        <f>IF($A94&gt;0,VLOOKUP($A94,DS!$A$3:$K$3201,5),"")</f>
        <v/>
      </c>
      <c r="E94" s="124" t="str">
        <f>IF($A94&gt;0,VLOOKUP($A94,DS!$A$3:$K$3201,6),"")</f>
        <v/>
      </c>
      <c r="F94" s="328" t="str">
        <f>IF($A94&gt;0,VLOOKUP($A94,DS!$A$3:$K$3201,8),"")</f>
        <v/>
      </c>
      <c r="G94" s="328" t="str">
        <f>IF($A94&gt;0,VLOOKUP($A94,DS!$A$3:$K$3201,9),"")</f>
        <v/>
      </c>
      <c r="H94" s="125"/>
      <c r="I94" s="126"/>
      <c r="J94" s="126"/>
      <c r="K94" s="126"/>
      <c r="L94" s="380" t="str">
        <f>IF($A94&gt;0,VLOOKUP($A94,DS!$A$3:$Q$3201,16,0),"")</f>
        <v/>
      </c>
      <c r="M94" s="381"/>
      <c r="N94" s="382"/>
    </row>
    <row r="95" spans="1:14" ht="20.100000000000001" customHeight="1">
      <c r="A95">
        <f>IF(B95&gt;VLOOKUP($E$2&amp;"-"&amp;$C$3,CHIAPHONG!$A$2:$K$396,2,FALSE),0,A94+1)</f>
        <v>0</v>
      </c>
      <c r="B95" s="121">
        <f t="shared" si="1"/>
        <v>74</v>
      </c>
      <c r="C95" s="298" t="str">
        <f>IF($A95&gt;0,VLOOKUP($A95,DS!$A$3:$K$3201,4),"")</f>
        <v/>
      </c>
      <c r="D95" s="123" t="str">
        <f>IF($A95&gt;0,VLOOKUP($A95,DS!$A$3:$K$3201,5),"")</f>
        <v/>
      </c>
      <c r="E95" s="124" t="str">
        <f>IF($A95&gt;0,VLOOKUP($A95,DS!$A$3:$K$3201,6),"")</f>
        <v/>
      </c>
      <c r="F95" s="328" t="str">
        <f>IF($A95&gt;0,VLOOKUP($A95,DS!$A$3:$K$3201,8),"")</f>
        <v/>
      </c>
      <c r="G95" s="328" t="str">
        <f>IF($A95&gt;0,VLOOKUP($A95,DS!$A$3:$K$3201,9),"")</f>
        <v/>
      </c>
      <c r="H95" s="125"/>
      <c r="I95" s="126"/>
      <c r="J95" s="126"/>
      <c r="K95" s="126"/>
      <c r="L95" s="380" t="str">
        <f>IF($A95&gt;0,VLOOKUP($A95,DS!$A$3:$Q$3201,16,0),"")</f>
        <v/>
      </c>
      <c r="M95" s="381"/>
      <c r="N95" s="382"/>
    </row>
    <row r="96" spans="1:14" ht="20.100000000000001" customHeight="1">
      <c r="A96">
        <f>IF(B96&gt;VLOOKUP($E$2&amp;"-"&amp;$C$3,CHIAPHONG!$A$2:$K$396,2,FALSE),0,A95+1)</f>
        <v>0</v>
      </c>
      <c r="B96" s="121">
        <f t="shared" si="1"/>
        <v>75</v>
      </c>
      <c r="C96" s="298" t="str">
        <f>IF($A96&gt;0,VLOOKUP($A96,DS!$A$3:$K$3201,4),"")</f>
        <v/>
      </c>
      <c r="D96" s="123" t="str">
        <f>IF($A96&gt;0,VLOOKUP($A96,DS!$A$3:$K$3201,5),"")</f>
        <v/>
      </c>
      <c r="E96" s="124" t="str">
        <f>IF($A96&gt;0,VLOOKUP($A96,DS!$A$3:$K$3201,6),"")</f>
        <v/>
      </c>
      <c r="F96" s="328" t="str">
        <f>IF($A96&gt;0,VLOOKUP($A96,DS!$A$3:$K$3201,8),"")</f>
        <v/>
      </c>
      <c r="G96" s="328" t="str">
        <f>IF($A96&gt;0,VLOOKUP($A96,DS!$A$3:$K$3201,9),"")</f>
        <v/>
      </c>
      <c r="H96" s="125"/>
      <c r="I96" s="126"/>
      <c r="J96" s="126"/>
      <c r="K96" s="126"/>
      <c r="L96" s="380" t="str">
        <f>IF($A96&gt;0,VLOOKUP($A96,DS!$A$3:$Q$3201,16,0),"")</f>
        <v/>
      </c>
      <c r="M96" s="381"/>
      <c r="N96" s="382"/>
    </row>
    <row r="97" spans="1:14" ht="20.100000000000001" customHeight="1">
      <c r="A97">
        <f>IF(B97&gt;VLOOKUP($E$2&amp;"-"&amp;$C$3,CHIAPHONG!$A$2:$K$396,2,FALSE),0,A96+1)</f>
        <v>0</v>
      </c>
      <c r="B97" s="121">
        <f t="shared" si="1"/>
        <v>76</v>
      </c>
      <c r="C97" s="298" t="str">
        <f>IF($A97&gt;0,VLOOKUP($A97,DS!$A$3:$K$3201,4),"")</f>
        <v/>
      </c>
      <c r="D97" s="123" t="str">
        <f>IF($A97&gt;0,VLOOKUP($A97,DS!$A$3:$K$3201,5),"")</f>
        <v/>
      </c>
      <c r="E97" s="124" t="str">
        <f>IF($A97&gt;0,VLOOKUP($A97,DS!$A$3:$K$3201,6),"")</f>
        <v/>
      </c>
      <c r="F97" s="328" t="str">
        <f>IF($A97&gt;0,VLOOKUP($A97,DS!$A$3:$K$3201,8),"")</f>
        <v/>
      </c>
      <c r="G97" s="328" t="str">
        <f>IF($A97&gt;0,VLOOKUP($A97,DS!$A$3:$K$3201,9),"")</f>
        <v/>
      </c>
      <c r="H97" s="125"/>
      <c r="I97" s="126"/>
      <c r="J97" s="126"/>
      <c r="K97" s="126"/>
      <c r="L97" s="380" t="str">
        <f>IF($A97&gt;0,VLOOKUP($A97,DS!$A$3:$Q$3201,16,0),"")</f>
        <v/>
      </c>
      <c r="M97" s="381"/>
      <c r="N97" s="382"/>
    </row>
    <row r="98" spans="1:14" ht="20.100000000000001" customHeight="1">
      <c r="A98">
        <f>IF(B98&gt;VLOOKUP($E$2&amp;"-"&amp;$C$3,CHIAPHONG!$A$2:$K$396,2,FALSE),0,A97+1)</f>
        <v>0</v>
      </c>
      <c r="B98" s="121">
        <f t="shared" si="1"/>
        <v>77</v>
      </c>
      <c r="C98" s="298" t="str">
        <f>IF($A98&gt;0,VLOOKUP($A98,DS!$A$3:$K$3201,4),"")</f>
        <v/>
      </c>
      <c r="D98" s="123" t="str">
        <f>IF($A98&gt;0,VLOOKUP($A98,DS!$A$3:$K$3201,5),"")</f>
        <v/>
      </c>
      <c r="E98" s="124" t="str">
        <f>IF($A98&gt;0,VLOOKUP($A98,DS!$A$3:$K$3201,6),"")</f>
        <v/>
      </c>
      <c r="F98" s="328" t="str">
        <f>IF($A98&gt;0,VLOOKUP($A98,DS!$A$3:$K$3201,8),"")</f>
        <v/>
      </c>
      <c r="G98" s="328" t="str">
        <f>IF($A98&gt;0,VLOOKUP($A98,DS!$A$3:$K$3201,9),"")</f>
        <v/>
      </c>
      <c r="H98" s="125"/>
      <c r="I98" s="126"/>
      <c r="J98" s="126"/>
      <c r="K98" s="126"/>
      <c r="L98" s="380" t="str">
        <f>IF($A98&gt;0,VLOOKUP($A98,DS!$A$3:$Q$3201,16,0),"")</f>
        <v/>
      </c>
      <c r="M98" s="381"/>
      <c r="N98" s="382"/>
    </row>
    <row r="99" spans="1:14" ht="20.100000000000001" customHeight="1">
      <c r="A99">
        <f>IF(B99&gt;VLOOKUP($E$2&amp;"-"&amp;$C$3,CHIAPHONG!$A$2:$K$396,2,FALSE),0,A98+1)</f>
        <v>0</v>
      </c>
      <c r="B99" s="121">
        <f t="shared" si="1"/>
        <v>78</v>
      </c>
      <c r="C99" s="298" t="str">
        <f>IF($A99&gt;0,VLOOKUP($A99,DS!$A$3:$K$3201,4),"")</f>
        <v/>
      </c>
      <c r="D99" s="123" t="str">
        <f>IF($A99&gt;0,VLOOKUP($A99,DS!$A$3:$K$3201,5),"")</f>
        <v/>
      </c>
      <c r="E99" s="124" t="str">
        <f>IF($A99&gt;0,VLOOKUP($A99,DS!$A$3:$K$3201,6),"")</f>
        <v/>
      </c>
      <c r="F99" s="328" t="str">
        <f>IF($A99&gt;0,VLOOKUP($A99,DS!$A$3:$K$3201,8),"")</f>
        <v/>
      </c>
      <c r="G99" s="328" t="str">
        <f>IF($A99&gt;0,VLOOKUP($A99,DS!$A$3:$K$3201,9),"")</f>
        <v/>
      </c>
      <c r="H99" s="125"/>
      <c r="I99" s="126"/>
      <c r="J99" s="126"/>
      <c r="K99" s="126"/>
      <c r="L99" s="380" t="str">
        <f>IF($A99&gt;0,VLOOKUP($A99,DS!$A$3:$Q$3201,16,0),"")</f>
        <v/>
      </c>
      <c r="M99" s="381"/>
      <c r="N99" s="382"/>
    </row>
    <row r="100" spans="1:14" ht="20.100000000000001" customHeight="1">
      <c r="A100">
        <f>IF(B100&gt;VLOOKUP($E$2&amp;"-"&amp;$C$3,CHIAPHONG!$A$2:$K$396,2,FALSE),0,A99+1)</f>
        <v>0</v>
      </c>
      <c r="B100" s="121">
        <f t="shared" si="1"/>
        <v>79</v>
      </c>
      <c r="C100" s="298" t="str">
        <f>IF($A100&gt;0,VLOOKUP($A100,DS!$A$3:$K$3201,4),"")</f>
        <v/>
      </c>
      <c r="D100" s="123" t="str">
        <f>IF($A100&gt;0,VLOOKUP($A100,DS!$A$3:$K$3201,5),"")</f>
        <v/>
      </c>
      <c r="E100" s="124" t="str">
        <f>IF($A100&gt;0,VLOOKUP($A100,DS!$A$3:$K$3201,6),"")</f>
        <v/>
      </c>
      <c r="F100" s="328" t="str">
        <f>IF($A100&gt;0,VLOOKUP($A100,DS!$A$3:$K$3201,8),"")</f>
        <v/>
      </c>
      <c r="G100" s="328" t="str">
        <f>IF($A100&gt;0,VLOOKUP($A100,DS!$A$3:$K$3201,9),"")</f>
        <v/>
      </c>
      <c r="H100" s="125"/>
      <c r="I100" s="126"/>
      <c r="J100" s="126"/>
      <c r="K100" s="126"/>
      <c r="L100" s="380" t="str">
        <f>IF($A100&gt;0,VLOOKUP($A100,DS!$A$3:$Q$3201,16,0),"")</f>
        <v/>
      </c>
      <c r="M100" s="381"/>
      <c r="N100" s="382"/>
    </row>
    <row r="101" spans="1:14" ht="20.100000000000001" customHeight="1">
      <c r="A101">
        <f>IF(B101&gt;VLOOKUP($E$2&amp;"-"&amp;$C$3,CHIAPHONG!$A$2:$K$396,2,FALSE),0,A100+1)</f>
        <v>0</v>
      </c>
      <c r="B101" s="121">
        <f t="shared" si="1"/>
        <v>80</v>
      </c>
      <c r="C101" s="298" t="str">
        <f>IF($A101&gt;0,VLOOKUP($A101,DS!$A$3:$K$3201,4),"")</f>
        <v/>
      </c>
      <c r="D101" s="123" t="str">
        <f>IF($A101&gt;0,VLOOKUP($A101,DS!$A$3:$K$3201,5),"")</f>
        <v/>
      </c>
      <c r="E101" s="124" t="str">
        <f>IF($A101&gt;0,VLOOKUP($A101,DS!$A$3:$K$3201,6),"")</f>
        <v/>
      </c>
      <c r="F101" s="328" t="str">
        <f>IF($A101&gt;0,VLOOKUP($A101,DS!$A$3:$K$3201,8),"")</f>
        <v/>
      </c>
      <c r="G101" s="328" t="str">
        <f>IF($A101&gt;0,VLOOKUP($A101,DS!$A$3:$K$3201,9),"")</f>
        <v/>
      </c>
      <c r="H101" s="125"/>
      <c r="I101" s="126"/>
      <c r="J101" s="126"/>
      <c r="K101" s="126"/>
      <c r="L101" s="380" t="str">
        <f>IF($A101&gt;0,VLOOKUP($A101,DS!$A$3:$Q$3201,16,0),"")</f>
        <v/>
      </c>
      <c r="M101" s="381"/>
      <c r="N101" s="382"/>
    </row>
    <row r="102" spans="1:14" ht="20.100000000000001" customHeight="1">
      <c r="A102">
        <f>IF(B102&gt;VLOOKUP($E$2&amp;"-"&amp;$C$3,CHIAPHONG!$A$2:$K$396,2,FALSE),0,A101+1)</f>
        <v>0</v>
      </c>
      <c r="B102" s="121">
        <f t="shared" si="1"/>
        <v>81</v>
      </c>
      <c r="C102" s="298" t="str">
        <f>IF($A102&gt;0,VLOOKUP($A102,DS!$A$3:$K$3201,4),"")</f>
        <v/>
      </c>
      <c r="D102" s="123" t="str">
        <f>IF($A102&gt;0,VLOOKUP($A102,DS!$A$3:$K$3201,5),"")</f>
        <v/>
      </c>
      <c r="E102" s="124" t="str">
        <f>IF($A102&gt;0,VLOOKUP($A102,DS!$A$3:$K$3201,6),"")</f>
        <v/>
      </c>
      <c r="F102" s="328" t="str">
        <f>IF($A102&gt;0,VLOOKUP($A102,DS!$A$3:$K$3201,8),"")</f>
        <v/>
      </c>
      <c r="G102" s="328" t="str">
        <f>IF($A102&gt;0,VLOOKUP($A102,DS!$A$3:$K$3201,9),"")</f>
        <v/>
      </c>
      <c r="H102" s="125"/>
      <c r="I102" s="126"/>
      <c r="J102" s="126"/>
      <c r="K102" s="126"/>
      <c r="L102" s="380" t="str">
        <f>IF($A102&gt;0,VLOOKUP($A102,DS!$A$3:$Q$3201,16,0),"")</f>
        <v/>
      </c>
      <c r="M102" s="381"/>
      <c r="N102" s="382"/>
    </row>
    <row r="103" spans="1:14" ht="20.100000000000001" customHeight="1">
      <c r="A103">
        <f>IF(B103&gt;VLOOKUP($E$2&amp;"-"&amp;$C$3,CHIAPHONG!$A$2:$K$396,2,FALSE),0,A102+1)</f>
        <v>0</v>
      </c>
      <c r="B103" s="121">
        <f t="shared" si="1"/>
        <v>82</v>
      </c>
      <c r="C103" s="298" t="str">
        <f>IF($A103&gt;0,VLOOKUP($A103,DS!$A$3:$K$3201,4),"")</f>
        <v/>
      </c>
      <c r="D103" s="123" t="str">
        <f>IF($A103&gt;0,VLOOKUP($A103,DS!$A$3:$K$3201,5),"")</f>
        <v/>
      </c>
      <c r="E103" s="124" t="str">
        <f>IF($A103&gt;0,VLOOKUP($A103,DS!$A$3:$K$3201,6),"")</f>
        <v/>
      </c>
      <c r="F103" s="328" t="str">
        <f>IF($A103&gt;0,VLOOKUP($A103,DS!$A$3:$K$3201,8),"")</f>
        <v/>
      </c>
      <c r="G103" s="328" t="str">
        <f>IF($A103&gt;0,VLOOKUP($A103,DS!$A$3:$K$3201,9),"")</f>
        <v/>
      </c>
      <c r="H103" s="125"/>
      <c r="I103" s="126"/>
      <c r="J103" s="126"/>
      <c r="K103" s="126"/>
      <c r="L103" s="380" t="str">
        <f>IF($A103&gt;0,VLOOKUP($A103,DS!$A$3:$Q$3201,16,0),"")</f>
        <v/>
      </c>
      <c r="M103" s="381"/>
      <c r="N103" s="382"/>
    </row>
    <row r="104" spans="1:14" ht="20.100000000000001" customHeight="1">
      <c r="A104">
        <f>IF(B104&gt;VLOOKUP($E$2&amp;"-"&amp;$C$3,CHIAPHONG!$A$2:$K$396,2,FALSE),0,A103+1)</f>
        <v>0</v>
      </c>
      <c r="B104" s="121">
        <f t="shared" si="1"/>
        <v>83</v>
      </c>
      <c r="C104" s="298" t="str">
        <f>IF($A104&gt;0,VLOOKUP($A104,DS!$A$3:$K$3201,4),"")</f>
        <v/>
      </c>
      <c r="D104" s="123" t="str">
        <f>IF($A104&gt;0,VLOOKUP($A104,DS!$A$3:$K$3201,5),"")</f>
        <v/>
      </c>
      <c r="E104" s="124" t="str">
        <f>IF($A104&gt;0,VLOOKUP($A104,DS!$A$3:$K$3201,6),"")</f>
        <v/>
      </c>
      <c r="F104" s="328" t="str">
        <f>IF($A104&gt;0,VLOOKUP($A104,DS!$A$3:$K$3201,8),"")</f>
        <v/>
      </c>
      <c r="G104" s="328" t="str">
        <f>IF($A104&gt;0,VLOOKUP($A104,DS!$A$3:$K$3201,9),"")</f>
        <v/>
      </c>
      <c r="H104" s="125"/>
      <c r="I104" s="126"/>
      <c r="J104" s="126"/>
      <c r="K104" s="126"/>
      <c r="L104" s="380" t="str">
        <f>IF($A104&gt;0,VLOOKUP($A104,DS!$A$3:$Q$3201,16,0),"")</f>
        <v/>
      </c>
      <c r="M104" s="381"/>
      <c r="N104" s="382"/>
    </row>
    <row r="105" spans="1:14" ht="20.100000000000001" customHeight="1">
      <c r="A105">
        <f>IF(B105&gt;VLOOKUP($E$2&amp;"-"&amp;$C$3,CHIAPHONG!$A$2:$K$396,2,FALSE),0,A104+1)</f>
        <v>0</v>
      </c>
      <c r="B105" s="121">
        <f t="shared" si="1"/>
        <v>84</v>
      </c>
      <c r="C105" s="298" t="str">
        <f>IF($A105&gt;0,VLOOKUP($A105,DS!$A$3:$K$3201,4),"")</f>
        <v/>
      </c>
      <c r="D105" s="123" t="str">
        <f>IF($A105&gt;0,VLOOKUP($A105,DS!$A$3:$K$3201,5),"")</f>
        <v/>
      </c>
      <c r="E105" s="124" t="str">
        <f>IF($A105&gt;0,VLOOKUP($A105,DS!$A$3:$K$3201,6),"")</f>
        <v/>
      </c>
      <c r="F105" s="328" t="str">
        <f>IF($A105&gt;0,VLOOKUP($A105,DS!$A$3:$K$3201,8),"")</f>
        <v/>
      </c>
      <c r="G105" s="328" t="str">
        <f>IF($A105&gt;0,VLOOKUP($A105,DS!$A$3:$K$3201,9),"")</f>
        <v/>
      </c>
      <c r="H105" s="125"/>
      <c r="I105" s="126"/>
      <c r="J105" s="126"/>
      <c r="K105" s="126"/>
      <c r="L105" s="380" t="str">
        <f>IF($A105&gt;0,VLOOKUP($A105,DS!$A$3:$Q$3201,16,0),"")</f>
        <v/>
      </c>
      <c r="M105" s="381"/>
      <c r="N105" s="382"/>
    </row>
    <row r="106" spans="1:14" ht="20.100000000000001" customHeight="1">
      <c r="A106">
        <f>IF(B106&gt;VLOOKUP($E$2&amp;"-"&amp;$C$3,CHIAPHONG!$A$2:$K$396,2,FALSE),0,A105+1)</f>
        <v>0</v>
      </c>
      <c r="B106" s="121">
        <f t="shared" si="1"/>
        <v>85</v>
      </c>
      <c r="C106" s="298" t="str">
        <f>IF($A106&gt;0,VLOOKUP($A106,DS!$A$3:$K$3201,4),"")</f>
        <v/>
      </c>
      <c r="D106" s="123" t="str">
        <f>IF($A106&gt;0,VLOOKUP($A106,DS!$A$3:$K$3201,5),"")</f>
        <v/>
      </c>
      <c r="E106" s="124" t="str">
        <f>IF($A106&gt;0,VLOOKUP($A106,DS!$A$3:$K$3201,6),"")</f>
        <v/>
      </c>
      <c r="F106" s="328" t="str">
        <f>IF($A106&gt;0,VLOOKUP($A106,DS!$A$3:$K$3201,8),"")</f>
        <v/>
      </c>
      <c r="G106" s="328" t="str">
        <f>IF($A106&gt;0,VLOOKUP($A106,DS!$A$3:$K$3201,9),"")</f>
        <v/>
      </c>
      <c r="H106" s="125"/>
      <c r="I106" s="126"/>
      <c r="J106" s="126"/>
      <c r="K106" s="126"/>
      <c r="L106" s="380" t="str">
        <f>IF($A106&gt;0,VLOOKUP($A106,DS!$A$3:$Q$3201,16,0),"")</f>
        <v/>
      </c>
      <c r="M106" s="381"/>
      <c r="N106" s="382"/>
    </row>
    <row r="107" spans="1:14" ht="20.100000000000001" customHeight="1">
      <c r="A107">
        <f>IF(B107&gt;VLOOKUP($E$2&amp;"-"&amp;$C$3,CHIAPHONG!$A$2:$K$396,2,FALSE),0,A106+1)</f>
        <v>0</v>
      </c>
      <c r="B107" s="121">
        <f t="shared" si="1"/>
        <v>86</v>
      </c>
      <c r="C107" s="298" t="str">
        <f>IF($A107&gt;0,VLOOKUP($A107,DS!$A$3:$K$3201,4),"")</f>
        <v/>
      </c>
      <c r="D107" s="123" t="str">
        <f>IF($A107&gt;0,VLOOKUP($A107,DS!$A$3:$K$3201,5),"")</f>
        <v/>
      </c>
      <c r="E107" s="124" t="str">
        <f>IF($A107&gt;0,VLOOKUP($A107,DS!$A$3:$K$3201,6),"")</f>
        <v/>
      </c>
      <c r="F107" s="328" t="str">
        <f>IF($A107&gt;0,VLOOKUP($A107,DS!$A$3:$K$3201,8),"")</f>
        <v/>
      </c>
      <c r="G107" s="328" t="str">
        <f>IF($A107&gt;0,VLOOKUP($A107,DS!$A$3:$K$3201,9),"")</f>
        <v/>
      </c>
      <c r="H107" s="125"/>
      <c r="I107" s="126"/>
      <c r="J107" s="126"/>
      <c r="K107" s="126"/>
      <c r="L107" s="380" t="str">
        <f>IF($A107&gt;0,VLOOKUP($A107,DS!$A$3:$Q$3201,16,0),"")</f>
        <v/>
      </c>
      <c r="M107" s="381"/>
      <c r="N107" s="382"/>
    </row>
    <row r="108" spans="1:14" ht="20.100000000000001" customHeight="1">
      <c r="A108">
        <f>IF(B108&gt;VLOOKUP($E$2&amp;"-"&amp;$C$3,CHIAPHONG!$A$2:$K$396,2,FALSE),0,A107+1)</f>
        <v>0</v>
      </c>
      <c r="B108" s="121">
        <f t="shared" si="1"/>
        <v>87</v>
      </c>
      <c r="C108" s="298" t="str">
        <f>IF($A108&gt;0,VLOOKUP($A108,DS!$A$3:$K$3201,4),"")</f>
        <v/>
      </c>
      <c r="D108" s="123" t="str">
        <f>IF($A108&gt;0,VLOOKUP($A108,DS!$A$3:$K$3201,5),"")</f>
        <v/>
      </c>
      <c r="E108" s="124" t="str">
        <f>IF($A108&gt;0,VLOOKUP($A108,DS!$A$3:$K$3201,6),"")</f>
        <v/>
      </c>
      <c r="F108" s="328" t="str">
        <f>IF($A108&gt;0,VLOOKUP($A108,DS!$A$3:$K$3201,8),"")</f>
        <v/>
      </c>
      <c r="G108" s="328" t="str">
        <f>IF($A108&gt;0,VLOOKUP($A108,DS!$A$3:$K$3201,9),"")</f>
        <v/>
      </c>
      <c r="H108" s="125"/>
      <c r="I108" s="126"/>
      <c r="J108" s="126"/>
      <c r="K108" s="126"/>
      <c r="L108" s="380" t="str">
        <f>IF($A108&gt;0,VLOOKUP($A108,DS!$A$3:$Q$3201,16,0),"")</f>
        <v/>
      </c>
      <c r="M108" s="381"/>
      <c r="N108" s="382"/>
    </row>
    <row r="109" spans="1:14" ht="20.100000000000001" customHeight="1">
      <c r="A109">
        <f>IF(B109&gt;VLOOKUP($E$2&amp;"-"&amp;$C$3,CHIAPHONG!$A$2:$K$396,2,FALSE),0,A108+1)</f>
        <v>0</v>
      </c>
      <c r="B109" s="121">
        <f t="shared" si="1"/>
        <v>88</v>
      </c>
      <c r="C109" s="298" t="str">
        <f>IF($A109&gt;0,VLOOKUP($A109,DS!$A$3:$K$3201,4),"")</f>
        <v/>
      </c>
      <c r="D109" s="123" t="str">
        <f>IF($A109&gt;0,VLOOKUP($A109,DS!$A$3:$K$3201,5),"")</f>
        <v/>
      </c>
      <c r="E109" s="124" t="str">
        <f>IF($A109&gt;0,VLOOKUP($A109,DS!$A$3:$K$3201,6),"")</f>
        <v/>
      </c>
      <c r="F109" s="328" t="str">
        <f>IF($A109&gt;0,VLOOKUP($A109,DS!$A$3:$K$3201,8),"")</f>
        <v/>
      </c>
      <c r="G109" s="328" t="str">
        <f>IF($A109&gt;0,VLOOKUP($A109,DS!$A$3:$K$3201,9),"")</f>
        <v/>
      </c>
      <c r="H109" s="125"/>
      <c r="I109" s="126"/>
      <c r="J109" s="126"/>
      <c r="K109" s="126"/>
      <c r="L109" s="380" t="str">
        <f>IF($A109&gt;0,VLOOKUP($A109,DS!$A$3:$Q$3201,16,0),"")</f>
        <v/>
      </c>
      <c r="M109" s="381"/>
      <c r="N109" s="382"/>
    </row>
    <row r="110" spans="1:14" ht="20.100000000000001" customHeight="1">
      <c r="A110">
        <f>IF(B110&gt;VLOOKUP($E$2&amp;"-"&amp;$C$3,CHIAPHONG!$A$2:$K$396,2,FALSE),0,A109+1)</f>
        <v>0</v>
      </c>
      <c r="B110" s="121">
        <f t="shared" si="1"/>
        <v>89</v>
      </c>
      <c r="C110" s="298" t="str">
        <f>IF($A110&gt;0,VLOOKUP($A110,DS!$A$3:$K$3201,4),"")</f>
        <v/>
      </c>
      <c r="D110" s="123" t="str">
        <f>IF($A110&gt;0,VLOOKUP($A110,DS!$A$3:$K$3201,5),"")</f>
        <v/>
      </c>
      <c r="E110" s="124" t="str">
        <f>IF($A110&gt;0,VLOOKUP($A110,DS!$A$3:$K$3201,6),"")</f>
        <v/>
      </c>
      <c r="F110" s="328" t="str">
        <f>IF($A110&gt;0,VLOOKUP($A110,DS!$A$3:$K$3201,8),"")</f>
        <v/>
      </c>
      <c r="G110" s="328" t="str">
        <f>IF($A110&gt;0,VLOOKUP($A110,DS!$A$3:$K$3201,9),"")</f>
        <v/>
      </c>
      <c r="H110" s="125"/>
      <c r="I110" s="126"/>
      <c r="J110" s="126"/>
      <c r="K110" s="126"/>
      <c r="L110" s="380" t="str">
        <f>IF($A110&gt;0,VLOOKUP($A110,DS!$A$3:$Q$3201,16,0),"")</f>
        <v/>
      </c>
      <c r="M110" s="381"/>
      <c r="N110" s="382"/>
    </row>
    <row r="111" spans="1:14" ht="20.100000000000001" customHeight="1">
      <c r="A111">
        <f>IF(B111&gt;VLOOKUP($E$2&amp;"-"&amp;$C$3,CHIAPHONG!$A$2:$K$396,2,FALSE),0,A110+1)</f>
        <v>0</v>
      </c>
      <c r="B111" s="121">
        <f t="shared" si="1"/>
        <v>90</v>
      </c>
      <c r="C111" s="298" t="str">
        <f>IF($A111&gt;0,VLOOKUP($A111,DS!$A$3:$K$3201,4),"")</f>
        <v/>
      </c>
      <c r="D111" s="123" t="str">
        <f>IF($A111&gt;0,VLOOKUP($A111,DS!$A$3:$K$3201,5),"")</f>
        <v/>
      </c>
      <c r="E111" s="124" t="str">
        <f>IF($A111&gt;0,VLOOKUP($A111,DS!$A$3:$K$3201,6),"")</f>
        <v/>
      </c>
      <c r="F111" s="328" t="str">
        <f>IF($A111&gt;0,VLOOKUP($A111,DS!$A$3:$K$3201,8),"")</f>
        <v/>
      </c>
      <c r="G111" s="328" t="str">
        <f>IF($A111&gt;0,VLOOKUP($A111,DS!$A$3:$K$3201,9),"")</f>
        <v/>
      </c>
      <c r="H111" s="125"/>
      <c r="I111" s="126"/>
      <c r="J111" s="126"/>
      <c r="K111" s="126"/>
      <c r="L111" s="380" t="str">
        <f>IF($A111&gt;0,VLOOKUP($A111,DS!$A$3:$Q$3201,16,0),"")</f>
        <v/>
      </c>
      <c r="M111" s="381"/>
      <c r="N111" s="382"/>
    </row>
    <row r="112" spans="1:14" ht="23.25" customHeight="1">
      <c r="B112" s="131" t="s">
        <v>94</v>
      </c>
      <c r="C112" s="132"/>
      <c r="D112" s="133"/>
      <c r="E112" s="134"/>
      <c r="F112" s="135"/>
      <c r="G112" s="135"/>
      <c r="H112" s="136"/>
      <c r="I112" s="137"/>
      <c r="J112" s="137"/>
      <c r="K112" s="137"/>
      <c r="L112" s="127"/>
      <c r="M112" s="127"/>
      <c r="N112" s="127"/>
    </row>
    <row r="113" spans="1:14" ht="20.100000000000001" customHeight="1">
      <c r="B113" s="138" t="s">
        <v>95</v>
      </c>
      <c r="C113" s="139"/>
      <c r="D113" s="140"/>
      <c r="E113" s="141"/>
      <c r="F113" s="142"/>
      <c r="G113" s="142"/>
      <c r="H113" s="143"/>
      <c r="I113" s="144"/>
      <c r="J113" s="144"/>
      <c r="K113" s="144"/>
      <c r="L113" s="145"/>
      <c r="M113" s="145"/>
      <c r="N113" s="145"/>
    </row>
    <row r="114" spans="1:14" ht="20.100000000000001" customHeight="1">
      <c r="B114" s="146"/>
      <c r="C114" s="139"/>
      <c r="D114" s="140"/>
      <c r="E114" s="141"/>
      <c r="F114" s="142"/>
      <c r="G114" s="142"/>
      <c r="H114" s="143"/>
      <c r="I114" s="144"/>
      <c r="J114" s="144"/>
      <c r="K114" s="144"/>
      <c r="L114" s="145"/>
      <c r="M114" s="145"/>
      <c r="N114" s="145"/>
    </row>
    <row r="115" spans="1:14" ht="20.100000000000001" customHeight="1">
      <c r="B115" s="146"/>
      <c r="C115" s="139"/>
      <c r="D115" s="140"/>
      <c r="E115" s="141"/>
      <c r="F115" s="142"/>
      <c r="G115" s="142"/>
      <c r="H115" s="143"/>
      <c r="I115" s="144"/>
      <c r="J115" s="144"/>
      <c r="K115" s="144"/>
      <c r="L115" s="145"/>
      <c r="M115" s="145"/>
      <c r="N115" s="145"/>
    </row>
    <row r="116" spans="1:14" ht="7.5" customHeight="1">
      <c r="B116" s="146"/>
      <c r="C116" s="139"/>
      <c r="D116" s="140"/>
      <c r="E116" s="141"/>
      <c r="F116" s="142"/>
      <c r="G116" s="142"/>
      <c r="H116" s="143"/>
      <c r="I116" s="144"/>
      <c r="J116" s="144"/>
      <c r="K116" s="144"/>
      <c r="L116" s="145"/>
      <c r="M116" s="145"/>
      <c r="N116" s="145"/>
    </row>
    <row r="117" spans="1:14" ht="20.100000000000001" customHeight="1">
      <c r="B117" s="147" t="s">
        <v>96</v>
      </c>
      <c r="C117" s="139"/>
      <c r="D117" s="140"/>
      <c r="E117" s="141"/>
      <c r="F117" s="142"/>
      <c r="G117" s="142"/>
      <c r="H117" s="143"/>
      <c r="I117" s="144"/>
      <c r="J117" s="144"/>
      <c r="K117" s="144"/>
      <c r="L117" s="145"/>
      <c r="M117" s="145"/>
      <c r="N117" s="145"/>
    </row>
    <row r="118" spans="1:14" ht="12.75" customHeight="1">
      <c r="A118" s="192">
        <v>0</v>
      </c>
      <c r="L118" s="193" t="s">
        <v>54</v>
      </c>
      <c r="M118">
        <f>IF(MOD([2]!ExtractElement(L1,3,"-"),30)=0,ROUNDDOWN(([2]!ExtractElement(L1,3,"-"))/30,0),ROUNDDOWN(([2]!ExtractElement(L1,3,"-"))/30,0)+1)</f>
        <v>2</v>
      </c>
    </row>
  </sheetData>
  <mergeCells count="106">
    <mergeCell ref="L102:N102"/>
    <mergeCell ref="L109:N109"/>
    <mergeCell ref="L110:N110"/>
    <mergeCell ref="L111:N111"/>
    <mergeCell ref="G6:G7"/>
    <mergeCell ref="L103:N103"/>
    <mergeCell ref="L104:N104"/>
    <mergeCell ref="L105:N105"/>
    <mergeCell ref="L106:N106"/>
    <mergeCell ref="L107:N107"/>
    <mergeCell ref="L108:N108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117 A8:A117">
    <cfRule type="cellIs" dxfId="15" priority="8" stopIfTrue="1" operator="equal">
      <formula>0</formula>
    </cfRule>
  </conditionalFormatting>
  <conditionalFormatting sqref="G6:G7">
    <cfRule type="cellIs" dxfId="14" priority="7" stopIfTrue="1" operator="equal">
      <formula>0</formula>
    </cfRule>
  </conditionalFormatting>
  <conditionalFormatting sqref="G6:G7">
    <cfRule type="cellIs" dxfId="13" priority="6" stopIfTrue="1" operator="equal">
      <formula>0</formula>
    </cfRule>
  </conditionalFormatting>
  <conditionalFormatting sqref="G6:G7">
    <cfRule type="cellIs" dxfId="12" priority="5" stopIfTrue="1" operator="equal">
      <formula>0</formula>
    </cfRule>
  </conditionalFormatting>
  <conditionalFormatting sqref="G6:G7">
    <cfRule type="cellIs" dxfId="11" priority="4" stopIfTrue="1" operator="equal">
      <formula>0</formula>
    </cfRule>
  </conditionalFormatting>
  <conditionalFormatting sqref="G8:G37">
    <cfRule type="cellIs" dxfId="10" priority="3" stopIfTrue="1" operator="equal">
      <formula>0</formula>
    </cfRule>
  </conditionalFormatting>
  <conditionalFormatting sqref="G45:G74">
    <cfRule type="cellIs" dxfId="9" priority="2" stopIfTrue="1" operator="equal">
      <formula>0</formula>
    </cfRule>
  </conditionalFormatting>
  <conditionalFormatting sqref="G82:G111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TONGHOP</vt:lpstr>
      <vt:lpstr>'DSTHI (4)'!Print_Titles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2012-12-28T00:43:01Z</cp:lastPrinted>
  <dcterms:created xsi:type="dcterms:W3CDTF">2009-04-20T08:11:00Z</dcterms:created>
  <dcterms:modified xsi:type="dcterms:W3CDTF">2012-12-29T02:43:38Z</dcterms:modified>
</cp:coreProperties>
</file>